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65" yWindow="-15" windowWidth="10035" windowHeight="80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AM35" i="9"/>
  <c r="BW34" i="9"/>
  <c r="BW35" i="9" s="1"/>
  <c r="BW36" i="9" s="1"/>
  <c r="BW37" i="9" s="1"/>
  <c r="BW38" i="9" s="1"/>
  <c r="BW39" i="9" s="1"/>
  <c r="BW40" i="9" s="1"/>
  <c r="BW41" i="9" s="1"/>
  <c r="BW42" i="9" s="1"/>
  <c r="BW43" i="9" s="1"/>
  <c r="AM34" i="9"/>
  <c r="C34" i="9"/>
  <c r="C35" i="9" s="1"/>
  <c r="CO34" i="9" l="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<sst xmlns="http://schemas.openxmlformats.org/spreadsheetml/2006/main" count="1107" uniqueCount="561">
  <si>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</si>
  <si>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</si>
  <si>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</si>
  <si>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</si>
  <si>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</si>
  <si>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</si>
  <si>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</si>
  <si>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</si>
  <si>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</si>
  <si>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</si>
  <si>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</si>
  <si>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</si>
  <si>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</si>
  <si>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</si>
  <si>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</si>
  <si>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</si>
  <si>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</si>
  <si>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</si>
  <si>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</si>
  <si>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</si>
  <si>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</si>
  <si>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</si>
  <si>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</si>
  <si>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</si>
  <si>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</si>
  <si>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</si>
  <si>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</si>
  <si>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</si>
  <si>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</si>
  <si>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</si>
  <si>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</si>
  <si>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</si>
  <si>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</si>
  <si>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</si>
  <si>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</si>
  <si>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</si>
  <si>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</si>
  <si>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</si>
  <si>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</si>
  <si>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</si>
  <si>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</si>
  <si>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</si>
  <si>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</si>
  <si>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</si>
  <si>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</si>
  <si>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</si>
  <si>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</si>
  <si>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</si>
  <si>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</si>
  <si>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</si>
  <si>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</si>
  <si>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</si>
  <si>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</si>
  <si>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</si>
  <si>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</si>
  <si>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</si>
  <si>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</si>
  <si>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</si>
  <si>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</si>
  <si>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</si>
  <si>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</si>
  <si>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</si>
  <si>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</si>
  <si>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</si>
  <si>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</si>
  <si>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</si>
  <si>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</si>
  <si>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</si>
  <si>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</si>
  <si>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</si>
  <si>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</si>
  <si>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</si>
  <si>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</si>
  <si>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</si>
  <si>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</si>
  <si>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</si>
  <si>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</si>
  <si>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</si>
  <si>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</si>
  <si>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</si>
  <si>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</si>
  <si>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</si>
  <si>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</si>
  <si>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</si>
  <si>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</si>
  <si>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</si>
  <si>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</si>
  <si>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</si>
  <si>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</si>
  <si>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</si>
  <si>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</si>
  <si>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</si>
  <si>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</si>
  <si>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</si>
  <si>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</si>
  <si>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</si>
  <si>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</si>
  <si>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</si>
  <si>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</si>
  <si>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</si>
  <si>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</si>
  <si>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</si>
  <si>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</si>
  <si>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</si>
  <si>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</si>
  <si>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</si>
  <si>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</si>
  <si>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</si>
  <si>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</si>
  <si>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</si>
  <si>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</si>
  <si>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</si>
  <si>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</si>
  <si>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</si>
  <si>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</si>
  <si>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</si>
  <si>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</si>
  <si>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</si>
  <si>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</si>
  <si>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</si>
  <si>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</si>
  <si>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</si>
  <si>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</si>
  <si>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</si>
  <si>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</si>
  <si>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</si>
  <si>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</si>
  <si>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</si>
  <si>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</si>
  <si>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</si>
  <si>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</si>
  <si>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</si>
  <si>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</si>
  <si>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</si>
  <si>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</si>
  <si>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</si>
  <si>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</si>
  <si>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</si>
  <si>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</si>
  <si>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</si>
  <si>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</si>
  <si>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</si>
  <si>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</si>
  <si>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</si>
  <si>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</si>
  <si>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</si>
  <si>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</si>
  <si>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</si>
  <si>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</si>
  <si>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</si>
  <si>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</si>
  <si>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</si>
  <si>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</si>
  <si>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</si>
  <si>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</si>
  <si>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</si>
  <si>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</si>
  <si>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</si>
  <si>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</si>
  <si>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</si>
  <si>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</si>
  <si>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</si>
  <si>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</si>
  <si>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</si>
  <si>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</si>
  <si>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</si>
  <si>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</si>
  <si>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</si>
  <si>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</si>
  <si>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</si>
  <si>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</si>
  <si>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</si>
  <si>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</si>
  <si>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</si>
  <si>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</si>
  <si>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</si>
  <si>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</si>
  <si>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</si>
  <si>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</si>
  <si>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</si>
  <si>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</si>
  <si>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</si>
  <si>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</si>
  <si>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</si>
  <si>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</si>
  <si>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</si>
  <si>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</si>
  <si>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</si>
  <si>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</si>
  <si>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</si>
  <si>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</si>
  <si>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</si>
  <si>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</si>
  <si>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</si>
  <si>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山梨県早川町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</si>
  <si>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</si>
  <si>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</si>
  <si>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</si>
  <si>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</si>
  <si>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</si>
  <si>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</si>
  <si>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</si>
  <si>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</si>
  <si>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</si>
  <si>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</si>
  <si>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</si>
  <si>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</si>
  <si>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</si>
  <si>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</si>
  <si>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</si>
  <si>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</si>
  <si>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</si>
  <si>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</si>
  <si>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</si>
  <si>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</si>
  <si>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</si>
  <si>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</si>
  <si>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</si>
  <si>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</si>
  <si>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</si>
  <si>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</si>
  <si>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</si>
  <si>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</si>
  <si>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</si>
  <si>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</si>
  <si>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</si>
  <si>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</si>
  <si>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</si>
  <si>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</si>
  <si>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</si>
  <si>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</si>
  <si>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</si>
  <si>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</si>
  <si>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</si>
  <si>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</si>
  <si>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</si>
  <si>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</si>
  <si>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</si>
  <si>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</si>
  <si>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</si>
  <si>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</si>
  <si>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</si>
  <si>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</si>
  <si>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</si>
  <si>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</si>
  <si>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</si>
  <si>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</si>
  <si>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</si>
  <si>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</si>
  <si>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</si>
  <si>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</si>
  <si>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</si>
  <si>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</si>
  <si>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</si>
  <si>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</si>
  <si>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</si>
  <si>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</si>
  <si>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</si>
  <si>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</si>
  <si>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</si>
  <si>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</si>
  <si>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</si>
  <si>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</si>
  <si>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</si>
  <si>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</si>
  <si>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</si>
  <si>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</si>
  <si>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</si>
  <si>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</si>
  <si>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</si>
  <si>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</si>
  <si>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</si>
  <si>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</si>
  <si>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</si>
  <si>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</si>
  <si>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</si>
  <si>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</si>
  <si>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</si>
  <si>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</si>
  <si>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</si>
  <si>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</si>
  <si>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</si>
  <si>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</si>
  <si>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</si>
  <si>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</si>
  <si>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</si>
  <si>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</si>
  <si>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</si>
  <si>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</si>
  <si>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</si>
  <si>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</si>
  <si>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</si>
  <si>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</si>
  <si>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</si>
  <si>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</si>
  <si>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</si>
  <si>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</si>
  <si>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</si>
  <si>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</si>
  <si>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</si>
  <si>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</si>
  <si>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</si>
  <si>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</si>
  <si>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</si>
  <si>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</si>
  <si>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</si>
  <si>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</si>
  <si>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</si>
  <si>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</si>
  <si>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</si>
  <si>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</si>
  <si>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</si>
  <si>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</si>
  <si>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</si>
  <si>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</si>
  <si>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</si>
  <si>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</si>
  <si>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</si>
  <si>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</si>
  <si>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</si>
  <si>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</si>
  <si>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</si>
  <si>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</si>
  <si>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</si>
  <si>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</si>
  <si>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</si>
  <si>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</si>
  <si>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</si>
  <si>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</si>
  <si>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</si>
  <si>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</si>
  <si>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</si>
  <si>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</si>
  <si>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</si>
  <si>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</si>
  <si>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</si>
  <si>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</si>
  <si>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</si>
  <si>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</si>
  <si>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</si>
  <si>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</si>
  <si>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</si>
  <si>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山梨県早川町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</si>
  <si>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</si>
  <si>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</si>
  <si>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</si>
  <si>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</si>
  <si>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</si>
  <si>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</si>
  <si>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</si>
  <si>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</si>
  <si>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</si>
  <si>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</si>
  <si>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</si>
  <si>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</si>
  <si>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</si>
  <si>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</si>
  <si>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</si>
  <si>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</si>
  <si>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</si>
  <si>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</si>
  <si>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</si>
  <si>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</si>
  <si>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</si>
  <si>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千須和地区住宅地造成事業特別会計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</si>
  <si>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</si>
  <si>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</si>
  <si>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</si>
  <si>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</si>
  <si>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</si>
  <si>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</si>
  <si>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</si>
  <si>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</si>
  <si>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</si>
  <si>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</si>
  <si>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</si>
  <si>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</si>
  <si>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</si>
  <si>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</si>
  <si>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</si>
  <si>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</si>
  <si>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</si>
  <si>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</si>
  <si>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特定環境保全公共下水道特別会計</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</si>
  <si>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</si>
  <si>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</si>
  <si>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</si>
  <si>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</si>
  <si>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</si>
  <si>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</si>
  <si>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</si>
  <si>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</si>
  <si>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</si>
  <si>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</si>
  <si>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</si>
  <si>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</si>
  <si>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</si>
  <si>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</si>
  <si>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</si>
  <si>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</si>
  <si>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</si>
  <si>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</si>
  <si>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</si>
  <si>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</si>
  <si>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</si>
  <si>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</si>
  <si>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</si>
  <si>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</si>
  <si>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</si>
  <si>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</si>
  <si>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</si>
  <si>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</si>
  <si>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</si>
  <si>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</si>
  <si>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</si>
  <si>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</si>
  <si>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</si>
  <si>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</si>
  <si>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</si>
  <si>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</si>
  <si>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</si>
  <si>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</si>
  <si>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</si>
  <si>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</si>
  <si>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</si>
  <si>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</si>
  <si>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</si>
  <si>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</si>
  <si>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</si>
  <si>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</si>
  <si>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</si>
  <si>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</si>
  <si>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</si>
  <si>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</si>
  <si>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</si>
  <si>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</si>
  <si>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</si>
  <si>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</si>
  <si>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</si>
  <si>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</si>
  <si>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温泉事業特別会計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</si>
  <si>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</si>
  <si>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</si>
  <si>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</si>
  <si>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</si>
  <si>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</si>
  <si>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</si>
  <si>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</si>
  <si>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</si>
  <si>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</si>
  <si>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</si>
  <si>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</si>
  <si>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</si>
  <si>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</si>
  <si>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</si>
  <si>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</si>
  <si>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</si>
  <si>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</si>
  <si>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</si>
  <si>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</si>
  <si>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</si>
  <si>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</si>
  <si>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</si>
  <si>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</si>
  <si>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</si>
  <si>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</si>
  <si>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</si>
  <si>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</si>
  <si>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</si>
  <si>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</si>
  <si>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</si>
  <si>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</si>
  <si>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</si>
  <si>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</si>
  <si>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</si>
  <si>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</si>
  <si>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</si>
  <si>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</si>
  <si>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</si>
  <si>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</si>
  <si>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</si>
  <si>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</si>
  <si>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</si>
  <si>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</si>
  <si>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</si>
  <si>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</si>
  <si>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</si>
  <si>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</si>
  <si>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</si>
  <si>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</si>
  <si>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</si>
  <si>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</si>
  <si>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</si>
  <si>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</si>
  <si>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</si>
  <si>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</si>
  <si>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</si>
  <si>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</si>
  <si>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</si>
  <si>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</si>
  <si>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</si>
  <si>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</si>
  <si>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</si>
  <si>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</si>
  <si>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</si>
  <si>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</si>
  <si>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</si>
  <si>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</si>
  <si>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</si>
  <si>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</si>
  <si>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</si>
  <si>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</si>
  <si>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</si>
  <si>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</si>
  <si>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</si>
  <si>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</si>
  <si>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</si>
  <si>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</si>
  <si>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</si>
  <si>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</si>
  <si>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</si>
  <si>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</si>
  <si>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</si>
  <si>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</si>
  <si>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</si>
  <si>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簡易水道事業特別会計</t>
  </si>
  <si>
    <t>奨学金特別会計</t>
  </si>
  <si>
    <t>後期高齢者医療特別会計</t>
  </si>
  <si>
    <t>居宅介護支援事業特別会計</t>
  </si>
  <si>
    <t>農業集落排水事業特別会計</t>
  </si>
  <si>
    <t>その他会計（赤字）</t>
  </si>
  <si>
    <t>その他会計（黒字）</t>
  </si>
  <si>
    <t>-</t>
    <phoneticPr fontId="2"/>
  </si>
  <si>
    <t>-</t>
    <phoneticPr fontId="2"/>
  </si>
  <si>
    <t>‐</t>
    <phoneticPr fontId="2"/>
  </si>
  <si>
    <t>法非適用企業</t>
    <phoneticPr fontId="5"/>
  </si>
  <si>
    <t>南アルプスふるさと活性化財団</t>
    <rPh sb="0" eb="1">
      <t>ミナミ</t>
    </rPh>
    <rPh sb="9" eb="12">
      <t>カッセイカ</t>
    </rPh>
    <rPh sb="12" eb="14">
      <t>ザイダン</t>
    </rPh>
    <phoneticPr fontId="2"/>
  </si>
  <si>
    <t>峡南広域行政組合（一般会計）</t>
    <rPh sb="0" eb="1">
      <t>キョウ</t>
    </rPh>
    <rPh sb="1" eb="2">
      <t>ナン</t>
    </rPh>
    <rPh sb="2" eb="4">
      <t>コウイキ</t>
    </rPh>
    <rPh sb="4" eb="6">
      <t>ギョウセイ</t>
    </rPh>
    <rPh sb="6" eb="8">
      <t>クミアイ</t>
    </rPh>
    <rPh sb="9" eb="11">
      <t>イッパン</t>
    </rPh>
    <rPh sb="11" eb="13">
      <t>カイケイ</t>
    </rPh>
    <phoneticPr fontId="2"/>
  </si>
  <si>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2"/>
  </si>
  <si>
    <t>‐</t>
    <phoneticPr fontId="2"/>
  </si>
  <si>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</si>
  <si>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</si>
  <si>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</si>
  <si>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</si>
  <si>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</si>
  <si>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</si>
  <si>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</si>
  <si>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1">
      <t>キョウ</t>
    </rPh>
    <rPh sb="1" eb="2">
      <t>ナン</t>
    </rPh>
    <rPh sb="2" eb="4">
      <t>エイセイ</t>
    </rPh>
    <rPh sb="4" eb="6">
      <t>クミアイ</t>
    </rPh>
    <rPh sb="7" eb="9">
      <t>イッパン</t>
    </rPh>
    <rPh sb="9" eb="11">
      <t>カイケイ</t>
    </rPh>
    <phoneticPr fontId="2"/>
  </si>
  <si>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</si>
  <si>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</si>
  <si>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</si>
  <si>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</si>
  <si>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</si>
  <si>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</si>
  <si>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</si>
  <si>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</si>
  <si>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</si>
  <si>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</si>
  <si>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</si>
  <si>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</si>
  <si>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将来負担額よりも充当可能財源が上回るため、将来負担比率はない状況である。
また、臨時財政対策債の繰上げ償還や過去の大口過疎対策事業債の償還終了により実質公債費率は類似団体平均を大きく下回っている。
今後、防災行政無線デジタル化事業の財源として基金を大幅に取り崩すことを予定しており充当可能財源の減少が見込まれるが、地方債残高、償還金の推移予測等しっかり分析し、将来負担比率、実質公債費比率の抑制に努めたい。</t>
    <rPh sb="0" eb="2">
      <t>ショウライ</t>
    </rPh>
    <rPh sb="2" eb="4">
      <t>フタン</t>
    </rPh>
    <rPh sb="4" eb="5">
      <t>ガク</t>
    </rPh>
    <rPh sb="8" eb="10">
      <t>ジュウトウ</t>
    </rPh>
    <rPh sb="10" eb="12">
      <t>カノウ</t>
    </rPh>
    <rPh sb="12" eb="14">
      <t>ザイゲン</t>
    </rPh>
    <rPh sb="15" eb="17">
      <t>ウワマワ</t>
    </rPh>
    <rPh sb="21" eb="23">
      <t>ショウライ</t>
    </rPh>
    <rPh sb="23" eb="25">
      <t>フタン</t>
    </rPh>
    <rPh sb="25" eb="27">
      <t>ヒリツ</t>
    </rPh>
    <rPh sb="30" eb="32">
      <t>ジョウキョウ</t>
    </rPh>
    <rPh sb="40" eb="42">
      <t>リンジ</t>
    </rPh>
    <rPh sb="42" eb="44">
      <t>ザイセイ</t>
    </rPh>
    <rPh sb="44" eb="46">
      <t>タイサク</t>
    </rPh>
    <rPh sb="46" eb="47">
      <t>サイ</t>
    </rPh>
    <rPh sb="48" eb="50">
      <t>クリア</t>
    </rPh>
    <rPh sb="51" eb="53">
      <t>ショウカン</t>
    </rPh>
    <rPh sb="54" eb="56">
      <t>カコ</t>
    </rPh>
    <rPh sb="57" eb="59">
      <t>オオクチ</t>
    </rPh>
    <rPh sb="59" eb="61">
      <t>カソ</t>
    </rPh>
    <rPh sb="61" eb="63">
      <t>タイサク</t>
    </rPh>
    <rPh sb="63" eb="66">
      <t>ジギョウサイ</t>
    </rPh>
    <rPh sb="67" eb="69">
      <t>ショウカン</t>
    </rPh>
    <rPh sb="69" eb="71">
      <t>シュウリョウ</t>
    </rPh>
    <rPh sb="74" eb="76">
      <t>ジッシツ</t>
    </rPh>
    <rPh sb="76" eb="79">
      <t>コウサイヒ</t>
    </rPh>
    <rPh sb="79" eb="80">
      <t>リツ</t>
    </rPh>
    <rPh sb="81" eb="83">
      <t>ルイジ</t>
    </rPh>
    <rPh sb="83" eb="85">
      <t>ダンタイ</t>
    </rPh>
    <rPh sb="85" eb="87">
      <t>ヘイキン</t>
    </rPh>
    <rPh sb="88" eb="89">
      <t>オオ</t>
    </rPh>
    <rPh sb="91" eb="93">
      <t>シタマワ</t>
    </rPh>
    <rPh sb="99" eb="101">
      <t>コンゴ</t>
    </rPh>
    <rPh sb="102" eb="104">
      <t>ボウサイ</t>
    </rPh>
    <rPh sb="104" eb="106">
      <t>ギョウセイ</t>
    </rPh>
    <rPh sb="106" eb="108">
      <t>ムセン</t>
    </rPh>
    <rPh sb="112" eb="113">
      <t>カ</t>
    </rPh>
    <rPh sb="113" eb="115">
      <t>ジギョウ</t>
    </rPh>
    <rPh sb="116" eb="118">
      <t>ザイゲン</t>
    </rPh>
    <rPh sb="121" eb="123">
      <t>キキン</t>
    </rPh>
    <rPh sb="124" eb="126">
      <t>オオハバ</t>
    </rPh>
    <rPh sb="127" eb="128">
      <t>ト</t>
    </rPh>
    <rPh sb="129" eb="130">
      <t>クズ</t>
    </rPh>
    <rPh sb="134" eb="136">
      <t>ヨテイ</t>
    </rPh>
    <rPh sb="140" eb="142">
      <t>ジュウトウ</t>
    </rPh>
    <rPh sb="142" eb="144">
      <t>カノウ</t>
    </rPh>
    <rPh sb="144" eb="146">
      <t>ザイゲン</t>
    </rPh>
    <rPh sb="147" eb="149">
      <t>ゲンショウ</t>
    </rPh>
    <rPh sb="150" eb="152">
      <t>ミコ</t>
    </rPh>
    <rPh sb="157" eb="160">
      <t>チホウサイ</t>
    </rPh>
    <rPh sb="160" eb="162">
      <t>ザンダカ</t>
    </rPh>
    <rPh sb="163" eb="166">
      <t>ショウカンキン</t>
    </rPh>
    <rPh sb="167" eb="169">
      <t>スイイ</t>
    </rPh>
    <rPh sb="169" eb="171">
      <t>ヨソク</t>
    </rPh>
    <rPh sb="171" eb="172">
      <t>トウ</t>
    </rPh>
    <rPh sb="176" eb="178">
      <t>ブンセキ</t>
    </rPh>
    <rPh sb="180" eb="182">
      <t>ショウライ</t>
    </rPh>
    <rPh sb="182" eb="184">
      <t>フタン</t>
    </rPh>
    <rPh sb="184" eb="186">
      <t>ヒリツ</t>
    </rPh>
    <rPh sb="187" eb="189">
      <t>ジッシツ</t>
    </rPh>
    <rPh sb="189" eb="192">
      <t>コウサイヒ</t>
    </rPh>
    <rPh sb="192" eb="194">
      <t>ヒリツ</t>
    </rPh>
    <rPh sb="195" eb="197">
      <t>ヨクセイ</t>
    </rPh>
    <rPh sb="198" eb="19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</si>
</sst>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380384</c:v>
                </c:pt>
                <c:pt idx="1">
                  <c:v>356754</c:v>
                </c:pt>
                <c:pt idx="2">
                  <c:v>344620</c:v>
                </c:pt>
                <c:pt idx="3">
                  <c:v>825596</c:v>
                </c:pt>
                <c:pt idx="4">
                  <c:v>798538</c:v>
                </c:pt>
              </c:numCache>
            </c:numRef>
          </c:val>
          <c:smooth val="0"/>
        </c:ser>
        <c:dLbls>
          <c:showLegendKey val="0"/>
          <c:showVal val="0"/>
          <c:showCatName val="0"/>
          <c:showSerName val="0"/>
          <c:showPercent val="0"/>
          <c:showBubbleSize val="0"/>
        </c:dLbls>
        <c:marker val="1"/>
        <c:smooth val="0"/>
        <c:axId val="49198976"/>
        <c:axId val="49319936"/>
      </c:lineChart>
      <c:catAx>
        <c:axId val="49198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19936"/>
        <c:crosses val="autoZero"/>
        <c:auto val="1"/>
        <c:lblAlgn val="ctr"/>
        <c:lblOffset val="100"/>
        <c:tickLblSkip val="1"/>
        <c:tickMarkSkip val="1"/>
        <c:noMultiLvlLbl val="0"/>
      </c:catAx>
      <c:valAx>
        <c:axId val="4931993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8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4.68</c:v>
                </c:pt>
                <c:pt idx="1">
                  <c:v>14.84</c:v>
                </c:pt>
                <c:pt idx="2">
                  <c:v>15.03</c:v>
                </c:pt>
                <c:pt idx="3">
                  <c:v>19.46</c:v>
                </c:pt>
                <c:pt idx="4">
                  <c:v>19.18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30.26</c:v>
                </c:pt>
                <c:pt idx="1">
                  <c:v>33.590000000000003</c:v>
                </c:pt>
                <c:pt idx="2">
                  <c:v>35.200000000000003</c:v>
                </c:pt>
                <c:pt idx="3">
                  <c:v>39.26</c:v>
                </c:pt>
                <c:pt idx="4">
                  <c:v>38.6</c:v>
                </c:pt>
              </c:numCache>
            </c:numRef>
          </c:val>
        </c:ser>
        <c:dLbls>
          <c:showLegendKey val="0"/>
          <c:showVal val="0"/>
          <c:showCatName val="0"/>
          <c:showSerName val="0"/>
          <c:showPercent val="0"/>
          <c:showBubbleSize val="0"/>
        </c:dLbls>
        <c:gapWidth val="250"/>
        <c:overlap val="100"/>
        <c:axId val="49363200"/>
        <c:axId val="4936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4.2699999999999996</c:v>
                </c:pt>
                <c:pt idx="1">
                  <c:v>23.71</c:v>
                </c:pt>
                <c:pt idx="2">
                  <c:v>2.73</c:v>
                </c:pt>
                <c:pt idx="3">
                  <c:v>2.72</c:v>
                </c:pt>
                <c:pt idx="4">
                  <c:v>7.0000000000000007E-2</c:v>
                </c:pt>
              </c:numCache>
            </c:numRef>
          </c:val>
          <c:smooth val="0"/>
        </c:ser>
        <c:dLbls>
          <c:showLegendKey val="0"/>
          <c:showVal val="0"/>
          <c:showCatName val="0"/>
          <c:showSerName val="0"/>
          <c:showPercent val="0"/>
          <c:showBubbleSize val="0"/>
        </c:dLbls>
        <c:marker val="1"/>
        <c:smooth val="0"/>
        <c:axId val="49363200"/>
        <c:axId val="49365376"/>
      </c:lineChart>
      <c:catAx>
        <c:axId val="493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65376"/>
        <c:crosses val="autoZero"/>
        <c:auto val="1"/>
        <c:lblAlgn val="ctr"/>
        <c:lblOffset val="100"/>
        <c:tickLblSkip val="1"/>
        <c:tickMarkSkip val="1"/>
        <c:noMultiLvlLbl val="0"/>
      </c:catAx>
      <c:valAx>
        <c:axId val="4936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3"/>
          <c:order val="3"/>
          <c:tx>
            <c:strRef>
              <c:f>データシート!$A$30</c:f>
              <c:strCache>
                <c:ptCount val="1"/>
                <c:pt idx="0">
                  <c:v>居宅介護支援事業特別会計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7.0000000000000007E-2</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c:v>
                </c:pt>
                <c:pt idx="4">
                  <c:v>#N/A</c:v>
                </c:pt>
                <c:pt idx="5">
                  <c:v>0.03</c:v>
                </c:pt>
                <c:pt idx="6">
                  <c:v>#N/A</c:v>
                </c:pt>
                <c:pt idx="7">
                  <c:v>0.1</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0.61</c:v>
                </c:pt>
                <c:pt idx="4">
                  <c:v>#N/A</c:v>
                </c:pt>
                <c:pt idx="5">
                  <c:v>0.34</c:v>
                </c:pt>
                <c:pt idx="6">
                  <c:v>#N/A</c:v>
                </c:pt>
                <c:pt idx="7">
                  <c:v>1.1100000000000001</c:v>
                </c:pt>
                <c:pt idx="8">
                  <c:v>#N/A</c:v>
                </c:pt>
                <c:pt idx="9">
                  <c:v>0.32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0.56999999999999995</c:v>
                </c:pt>
                <c:pt idx="2">
                  <c:v>#N/A</c:v>
                </c:pt>
                <c:pt idx="3">
                  <c:v>0.99</c:v>
                </c:pt>
                <c:pt idx="4">
                  <c:v>#N/A</c:v>
                </c:pt>
                <c:pt idx="5">
                  <c:v>1.63</c:v>
                </c:pt>
                <c:pt idx="6">
                  <c:v>#N/A</c:v>
                </c:pt>
                <c:pt idx="7">
                  <c:v>1.44</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4.67</c:v>
                </c:pt>
                <c:pt idx="2">
                  <c:v>#N/A</c:v>
                </c:pt>
                <c:pt idx="3">
                  <c:v>14.82</c:v>
                </c:pt>
                <c:pt idx="4">
                  <c:v>#N/A</c:v>
                </c:pt>
                <c:pt idx="5">
                  <c:v>15</c:v>
                </c:pt>
                <c:pt idx="6">
                  <c:v>#N/A</c:v>
                </c:pt>
                <c:pt idx="7">
                  <c:v>19.38</c:v>
                </c:pt>
                <c:pt idx="8">
                  <c:v>#N/A</c:v>
                </c:pt>
                <c:pt idx="9">
                  <c:v>19.14</c:v>
                </c:pt>
              </c:numCache>
            </c:numRef>
          </c:val>
        </c:ser>
        <c:dLbls>
          <c:showLegendKey val="0"/>
          <c:showVal val="0"/>
          <c:showCatName val="0"/>
          <c:showSerName val="0"/>
          <c:showPercent val="0"/>
          <c:showBubbleSize val="0"/>
        </c:dLbls>
        <c:gapWidth val="150"/>
        <c:overlap val="100"/>
        <c:axId val="2498560"/>
        <c:axId val="2500096"/>
      </c:barChart>
      <c:catAx>
        <c:axId val="24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0096"/>
        <c:crosses val="autoZero"/>
        <c:auto val="1"/>
        <c:lblAlgn val="ctr"/>
        <c:lblOffset val="100"/>
        <c:tickLblSkip val="1"/>
        <c:tickMarkSkip val="1"/>
        <c:noMultiLvlLbl val="0"/>
      </c:catAx>
      <c:valAx>
        <c:axId val="250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261</c:v>
                </c:pt>
                <c:pt idx="5">
                  <c:v>223</c:v>
                </c:pt>
                <c:pt idx="8">
                  <c:v>209</c:v>
                </c:pt>
                <c:pt idx="11">
                  <c:v>210</c:v>
                </c:pt>
                <c:pt idx="14">
                  <c:v>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23</c:v>
                </c:pt>
                <c:pt idx="6">
                  <c:v>23</c:v>
                </c:pt>
                <c:pt idx="9">
                  <c:v>19</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c:v>
                </c:pt>
                <c:pt idx="3">
                  <c:v>34</c:v>
                </c:pt>
                <c:pt idx="6">
                  <c:v>32</c:v>
                </c:pt>
                <c:pt idx="9">
                  <c:v>33</c:v>
                </c:pt>
                <c:pt idx="12">
                  <c:v>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275</c:v>
                </c:pt>
                <c:pt idx="3">
                  <c:v>217</c:v>
                </c:pt>
                <c:pt idx="6">
                  <c:v>183</c:v>
                </c:pt>
                <c:pt idx="9">
                  <c:v>183</c:v>
                </c:pt>
                <c:pt idx="12">
                  <c:v>175</c:v>
                </c:pt>
              </c:numCache>
            </c:numRef>
          </c:val>
        </c:ser>
        <c:dLbls>
          <c:showLegendKey val="0"/>
          <c:showVal val="0"/>
          <c:showCatName val="0"/>
          <c:showSerName val="0"/>
          <c:showPercent val="0"/>
          <c:showBubbleSize val="0"/>
        </c:dLbls>
        <c:gapWidth val="100"/>
        <c:overlap val="100"/>
        <c:axId val="2610304"/>
        <c:axId val="261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c:v>
                </c:pt>
                <c:pt idx="2">
                  <c:v>#N/A</c:v>
                </c:pt>
                <c:pt idx="3">
                  <c:v>#N/A</c:v>
                </c:pt>
                <c:pt idx="4">
                  <c:v>51</c:v>
                </c:pt>
                <c:pt idx="5">
                  <c:v>#N/A</c:v>
                </c:pt>
                <c:pt idx="6">
                  <c:v>#N/A</c:v>
                </c:pt>
                <c:pt idx="7">
                  <c:v>29</c:v>
                </c:pt>
                <c:pt idx="8">
                  <c:v>#N/A</c:v>
                </c:pt>
                <c:pt idx="9">
                  <c:v>#N/A</c:v>
                </c:pt>
                <c:pt idx="10">
                  <c:v>25</c:v>
                </c:pt>
                <c:pt idx="11">
                  <c:v>#N/A</c:v>
                </c:pt>
                <c:pt idx="12">
                  <c:v>#N/A</c:v>
                </c:pt>
                <c:pt idx="13">
                  <c:v>17</c:v>
                </c:pt>
                <c:pt idx="14">
                  <c:v>#N/A</c:v>
                </c:pt>
              </c:numCache>
            </c:numRef>
          </c:val>
          <c:smooth val="0"/>
        </c:ser>
        <c:dLbls>
          <c:showLegendKey val="0"/>
          <c:showVal val="0"/>
          <c:showCatName val="0"/>
          <c:showSerName val="0"/>
          <c:showPercent val="0"/>
          <c:showBubbleSize val="0"/>
        </c:dLbls>
        <c:marker val="1"/>
        <c:smooth val="0"/>
        <c:axId val="2610304"/>
        <c:axId val="2612224"/>
      </c:lineChart>
      <c:catAx>
        <c:axId val="26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2224"/>
        <c:crosses val="autoZero"/>
        <c:auto val="1"/>
        <c:lblAlgn val="ctr"/>
        <c:lblOffset val="100"/>
        <c:tickLblSkip val="1"/>
        <c:tickMarkSkip val="1"/>
        <c:noMultiLvlLbl val="0"/>
      </c:catAx>
      <c:valAx>
        <c:axId val="26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1972</c:v>
                </c:pt>
                <c:pt idx="5">
                  <c:v>2021</c:v>
                </c:pt>
                <c:pt idx="8">
                  <c:v>1956</c:v>
                </c:pt>
                <c:pt idx="11">
                  <c:v>2082</c:v>
                </c:pt>
                <c:pt idx="14">
                  <c:v>2090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c:v>
                </c:pt>
                <c:pt idx="5">
                  <c:v>20</c:v>
                </c:pt>
                <c:pt idx="8">
                  <c:v>35</c:v>
                </c:pt>
                <c:pt idx="11">
                  <c:v>36</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1801</c:v>
                </c:pt>
                <c:pt idx="5">
                  <c:v>1992</c:v>
                </c:pt>
                <c:pt idx="8">
                  <c:v>2221</c:v>
                </c:pt>
                <c:pt idx="11">
                  <c:v>2015</c:v>
                </c:pt>
                <c:pt idx="14">
                  <c:v>1783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841</c:v>
                </c:pt>
                <c:pt idx="3">
                  <c:v>813</c:v>
                </c:pt>
                <c:pt idx="6">
                  <c:v>832</c:v>
                </c:pt>
                <c:pt idx="9">
                  <c:v>781</c:v>
                </c:pt>
                <c:pt idx="12">
                  <c:v>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244</c:v>
                </c:pt>
                <c:pt idx="3">
                  <c:v>226</c:v>
                </c:pt>
                <c:pt idx="6">
                  <c:v>208</c:v>
                </c:pt>
                <c:pt idx="9">
                  <c:v>211</c:v>
                </c:pt>
                <c:pt idx="12">
                  <c:v>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320</c:v>
                </c:pt>
                <c:pt idx="3">
                  <c:v>357</c:v>
                </c:pt>
                <c:pt idx="6">
                  <c:v>336</c:v>
                </c:pt>
                <c:pt idx="9">
                  <c:v>331</c:v>
                </c:pt>
                <c:pt idx="12">
                  <c:v>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1938</c:v>
                </c:pt>
                <c:pt idx="3">
                  <c:v>1902</c:v>
                </c:pt>
                <c:pt idx="6">
                  <c:v>1784</c:v>
                </c:pt>
                <c:pt idx="9">
                  <c:v>1840</c:v>
                </c:pt>
                <c:pt idx="12">
                  <c:v>1931</c:v>
                </c:pt>
              </c:numCache>
            </c:numRef>
          </c:val>
        </c:ser>
        <c:dLbls>
          <c:showLegendKey val="0"/>
          <c:showVal val="0"/>
          <c:showCatName val="0"/>
          <c:showSerName val="0"/>
          <c:showPercent val="0"/>
          <c:showBubbleSize val="0"/>
        </c:dLbls>
        <c:gapWidth val="100"/>
        <c:overlap val="100"/>
        <c:axId val="112319488"/>
        <c:axId val="1123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319488"/>
        <c:axId val="112321664"/>
      </c:lineChart>
      <c:catAx>
        <c:axId val="1123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21664"/>
        <c:crosses val="autoZero"/>
        <c:auto val="1"/>
        <c:lblAlgn val="ctr"/>
        <c:lblOffset val="100"/>
        <c:tickLblSkip val="1"/>
        <c:tickMarkSkip val="1"/>
        <c:noMultiLvlLbl val="0"/>
      </c:catAx>
      <c:valAx>
        <c:axId val="1123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392832"/>
        <c:axId val="115712768"/>
      </c:scatterChart>
      <c:valAx>
        <c:axId val="11239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12768"/>
        <c:crosses val="autoZero"/>
        <c:crossBetween val="midCat"/>
      </c:valAx>
      <c:valAx>
        <c:axId val="115712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39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4.9000000000000004</c:v>
                </c:pt>
                <c:pt idx="2">
                  <c:v>3.3</c:v>
                </c:pt>
                <c:pt idx="3">
                  <c:v>2.2000000000000002</c:v>
                </c:pt>
                <c:pt idx="4">
                  <c:v>1.6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16086656"/>
        <c:axId val="116092928"/>
      </c:scatterChart>
      <c:valAx>
        <c:axId val="11608665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92928"/>
        <c:crosses val="autoZero"/>
        <c:crossBetween val="midCat"/>
      </c:valAx>
      <c:valAx>
        <c:axId val="116092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86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財政対策債の繰上げ償還や過去の大口過疎債の償還終了により、実質公債費比率は類似団体平均を大きく下回っている。今後も地方債残高、償還金の推移予測等しっかり分析し、将来を見据えた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よりも充当可能財源が上回るため、将来負担比率はない状況である。今後防災行政無線デジタル化事業の財源として、大規模に基金を取り崩すことを予定しているため、充当可能財源の減少が見込まれる。公債費の繰上償還や経常経費の抑制を図り、財政健全化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に加え、町内に雇用の場となる産業が少ないこと等により、財政基盤が弱く、類似団体平均をかなり下回っている。事業の必要性、緊急性、成果見込等を十分考慮し、優先順位の高い事業に重点化していくと共に、町税の徴収率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116840</xdr:rowOff>
    </xdr:to>
    <xdr:cxnSp macro="">
      <xdr:nvCxnSpPr>
        <xdr:cNvPr id="67" name="直線コネクタ 66"/>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116840</xdr:rowOff>
    </xdr:to>
    <xdr:cxnSp macro="">
      <xdr:nvCxnSpPr>
        <xdr:cNvPr id="73" name="直線コネクタ 72"/>
        <xdr:cNvCxnSpPr/>
      </xdr:nvCxnSpPr>
      <xdr:spPr>
        <a:xfrm>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125323</xdr:rowOff>
    </xdr:from>
    <xdr:ext cx="762000" cy="259045"/>
    <xdr:sp macro="" textlink="">
      <xdr:nvSpPr>
        <xdr:cNvPr id="87" name="財政力該当値テキスト"/>
        <xdr:cNvSpPr txBox="1"/>
      </xdr:nvSpPr>
      <xdr:spPr>
        <a:xfrm>
          <a:off x="5041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歳入では経常一般財源である普通交付税が前年度と比較して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し、歳出の公債費が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％減少したこと</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より、経常収支比率は</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％と類似団体平均値を下回っている。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66040</xdr:rowOff>
    </xdr:to>
    <xdr:cxnSp macro="">
      <xdr:nvCxnSpPr>
        <xdr:cNvPr id="128" name="直線コネクタ 127"/>
        <xdr:cNvCxnSpPr/>
      </xdr:nvCxnSpPr>
      <xdr:spPr>
        <a:xfrm flipV="1">
          <a:off x="4114800" y="107950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22733</xdr:rowOff>
    </xdr:from>
    <xdr:to>
      <xdr:col>6</xdr:col>
      <xdr:colOff>0</xdr:colOff>
      <xdr:row>63</xdr:row>
      <xdr:rowOff>66040</xdr:rowOff>
    </xdr:to>
    <xdr:cxnSp macro="">
      <xdr:nvCxnSpPr>
        <xdr:cNvPr id="131" name="直線コネクタ 130"/>
        <xdr:cNvCxnSpPr/>
      </xdr:nvCxnSpPr>
      <xdr:spPr>
        <a:xfrm>
          <a:off x="3225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22733</xdr:rowOff>
    </xdr:to>
    <xdr:cxnSp macro="">
      <xdr:nvCxnSpPr>
        <xdr:cNvPr id="134" name="直線コネクタ 133"/>
        <xdr:cNvCxnSpPr/>
      </xdr:nvCxnSpPr>
      <xdr:spPr>
        <a:xfrm>
          <a:off x="2336800" y="106140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64</xdr:row>
      <xdr:rowOff>22479</xdr:rowOff>
    </xdr:to>
    <xdr:cxnSp macro="">
      <xdr:nvCxnSpPr>
        <xdr:cNvPr id="137" name="直線コネクタ 136"/>
        <xdr:cNvCxnSpPr/>
      </xdr:nvCxnSpPr>
      <xdr:spPr>
        <a:xfrm flipV="1">
          <a:off x="1447800" y="10614025"/>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7" name="円/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9" name="円/楕円 148"/>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0" name="テキスト ボックス 149"/>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143383</xdr:rowOff>
    </xdr:from>
    <xdr:to>
      <xdr:col>4</xdr:col>
      <xdr:colOff>533400</xdr:colOff>
      <xdr:row>62</xdr:row>
      <xdr:rowOff>73533</xdr:rowOff>
    </xdr:to>
    <xdr:sp macro="" textlink="">
      <xdr:nvSpPr>
        <xdr:cNvPr id="151" name="円/楕円 150"/>
        <xdr:cNvSpPr/>
      </xdr:nvSpPr>
      <xdr:spPr>
        <a:xfrm>
          <a:off x="3175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83710</xdr:rowOff>
    </xdr:from>
    <xdr:ext cx="762000" cy="259045"/>
    <xdr:sp macro="" textlink="">
      <xdr:nvSpPr>
        <xdr:cNvPr id="152" name="テキスト ボックス 151"/>
        <xdr:cNvSpPr txBox="1"/>
      </xdr:nvSpPr>
      <xdr:spPr>
        <a:xfrm>
          <a:off x="2844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3" name="円/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143129</xdr:rowOff>
    </xdr:from>
    <xdr:to>
      <xdr:col>2</xdr:col>
      <xdr:colOff>127000</xdr:colOff>
      <xdr:row>64</xdr:row>
      <xdr:rowOff>73279</xdr:rowOff>
    </xdr:to>
    <xdr:sp macro="" textlink="">
      <xdr:nvSpPr>
        <xdr:cNvPr id="155" name="円/楕円 154"/>
        <xdr:cNvSpPr/>
      </xdr:nvSpPr>
      <xdr:spPr>
        <a:xfrm>
          <a:off x="1397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83456</xdr:rowOff>
    </xdr:from>
    <xdr:ext cx="762000" cy="259045"/>
    <xdr:sp macro="" textlink="">
      <xdr:nvSpPr>
        <xdr:cNvPr id="156" name="テキスト ボックス 155"/>
        <xdr:cNvSpPr txBox="1"/>
      </xdr:nvSpPr>
      <xdr:spPr>
        <a:xfrm>
          <a:off x="1066800" y="107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人口規模が小さいことから、人口一人当たりの人件費、物件費は高くなっているが、Ｈ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年度は役場庁舎新築に伴い防災行政無線機器の移設委託料や設計監理委託料、さらに事務用備品購入費等が増加したため、高い割合となっている。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15483</xdr:rowOff>
    </xdr:from>
    <xdr:to>
      <xdr:col>7</xdr:col>
      <xdr:colOff>152400</xdr:colOff>
      <xdr:row>84</xdr:row>
      <xdr:rowOff>110717</xdr:rowOff>
    </xdr:to>
    <xdr:cxnSp macro="">
      <xdr:nvCxnSpPr>
        <xdr:cNvPr id="190" name="直線コネクタ 189"/>
        <xdr:cNvCxnSpPr/>
      </xdr:nvCxnSpPr>
      <xdr:spPr>
        <a:xfrm>
          <a:off x="4114800" y="14417283"/>
          <a:ext cx="838200" cy="9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89266</xdr:rowOff>
    </xdr:from>
    <xdr:to>
      <xdr:col>6</xdr:col>
      <xdr:colOff>0</xdr:colOff>
      <xdr:row>84</xdr:row>
      <xdr:rowOff>15483</xdr:rowOff>
    </xdr:to>
    <xdr:cxnSp macro="">
      <xdr:nvCxnSpPr>
        <xdr:cNvPr id="193" name="直線コネクタ 192"/>
        <xdr:cNvCxnSpPr/>
      </xdr:nvCxnSpPr>
      <xdr:spPr>
        <a:xfrm>
          <a:off x="3225800" y="14319616"/>
          <a:ext cx="889000" cy="9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46569</xdr:rowOff>
    </xdr:from>
    <xdr:to>
      <xdr:col>4</xdr:col>
      <xdr:colOff>482600</xdr:colOff>
      <xdr:row>83</xdr:row>
      <xdr:rowOff>89266</xdr:rowOff>
    </xdr:to>
    <xdr:cxnSp macro="">
      <xdr:nvCxnSpPr>
        <xdr:cNvPr id="196" name="直線コネクタ 195"/>
        <xdr:cNvCxnSpPr/>
      </xdr:nvCxnSpPr>
      <xdr:spPr>
        <a:xfrm>
          <a:off x="2336800" y="14276919"/>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23419</xdr:rowOff>
    </xdr:from>
    <xdr:to>
      <xdr:col>3</xdr:col>
      <xdr:colOff>279400</xdr:colOff>
      <xdr:row>83</xdr:row>
      <xdr:rowOff>46569</xdr:rowOff>
    </xdr:to>
    <xdr:cxnSp macro="">
      <xdr:nvCxnSpPr>
        <xdr:cNvPr id="199" name="直線コネクタ 198"/>
        <xdr:cNvCxnSpPr/>
      </xdr:nvCxnSpPr>
      <xdr:spPr>
        <a:xfrm>
          <a:off x="1447800" y="14253769"/>
          <a:ext cx="8890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59917</xdr:rowOff>
    </xdr:from>
    <xdr:to>
      <xdr:col>7</xdr:col>
      <xdr:colOff>203200</xdr:colOff>
      <xdr:row>84</xdr:row>
      <xdr:rowOff>161517</xdr:rowOff>
    </xdr:to>
    <xdr:sp macro="" textlink="">
      <xdr:nvSpPr>
        <xdr:cNvPr id="209" name="円/楕円 208"/>
        <xdr:cNvSpPr/>
      </xdr:nvSpPr>
      <xdr:spPr>
        <a:xfrm>
          <a:off x="4902200" y="144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31994</xdr:rowOff>
    </xdr:from>
    <xdr:ext cx="762000" cy="259045"/>
    <xdr:sp macro="" textlink="">
      <xdr:nvSpPr>
        <xdr:cNvPr id="210" name="人件費・物件費等の状況該当値テキスト"/>
        <xdr:cNvSpPr txBox="1"/>
      </xdr:nvSpPr>
      <xdr:spPr>
        <a:xfrm>
          <a:off x="5041900" y="144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885,020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136133</xdr:rowOff>
    </xdr:from>
    <xdr:to>
      <xdr:col>6</xdr:col>
      <xdr:colOff>50800</xdr:colOff>
      <xdr:row>84</xdr:row>
      <xdr:rowOff>66283</xdr:rowOff>
    </xdr:to>
    <xdr:sp macro="" textlink="">
      <xdr:nvSpPr>
        <xdr:cNvPr id="211" name="円/楕円 210"/>
        <xdr:cNvSpPr/>
      </xdr:nvSpPr>
      <xdr:spPr>
        <a:xfrm>
          <a:off x="4064000" y="14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51060</xdr:rowOff>
    </xdr:from>
    <xdr:ext cx="736600" cy="259045"/>
    <xdr:sp macro="" textlink="">
      <xdr:nvSpPr>
        <xdr:cNvPr id="212" name="テキスト ボックス 211"/>
        <xdr:cNvSpPr txBox="1"/>
      </xdr:nvSpPr>
      <xdr:spPr>
        <a:xfrm>
          <a:off x="3733800" y="1445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38466</xdr:rowOff>
    </xdr:from>
    <xdr:to>
      <xdr:col>4</xdr:col>
      <xdr:colOff>533400</xdr:colOff>
      <xdr:row>83</xdr:row>
      <xdr:rowOff>140066</xdr:rowOff>
    </xdr:to>
    <xdr:sp macro="" textlink="">
      <xdr:nvSpPr>
        <xdr:cNvPr id="213" name="円/楕円 212"/>
        <xdr:cNvSpPr/>
      </xdr:nvSpPr>
      <xdr:spPr>
        <a:xfrm>
          <a:off x="3175000" y="142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124843</xdr:rowOff>
    </xdr:from>
    <xdr:ext cx="762000" cy="259045"/>
    <xdr:sp macro="" textlink="">
      <xdr:nvSpPr>
        <xdr:cNvPr id="214" name="テキスト ボックス 213"/>
        <xdr:cNvSpPr txBox="1"/>
      </xdr:nvSpPr>
      <xdr:spPr>
        <a:xfrm>
          <a:off x="2844800" y="1435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167219</xdr:rowOff>
    </xdr:from>
    <xdr:to>
      <xdr:col>3</xdr:col>
      <xdr:colOff>330200</xdr:colOff>
      <xdr:row>83</xdr:row>
      <xdr:rowOff>97369</xdr:rowOff>
    </xdr:to>
    <xdr:sp macro="" textlink="">
      <xdr:nvSpPr>
        <xdr:cNvPr id="215" name="円/楕円 214"/>
        <xdr:cNvSpPr/>
      </xdr:nvSpPr>
      <xdr:spPr>
        <a:xfrm>
          <a:off x="2286000" y="142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82146</xdr:rowOff>
    </xdr:from>
    <xdr:ext cx="762000" cy="259045"/>
    <xdr:sp macro="" textlink="">
      <xdr:nvSpPr>
        <xdr:cNvPr id="216" name="テキスト ボックス 215"/>
        <xdr:cNvSpPr txBox="1"/>
      </xdr:nvSpPr>
      <xdr:spPr>
        <a:xfrm>
          <a:off x="1955800" y="1431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144069</xdr:rowOff>
    </xdr:from>
    <xdr:to>
      <xdr:col>2</xdr:col>
      <xdr:colOff>127000</xdr:colOff>
      <xdr:row>83</xdr:row>
      <xdr:rowOff>74219</xdr:rowOff>
    </xdr:to>
    <xdr:sp macro="" textlink="">
      <xdr:nvSpPr>
        <xdr:cNvPr id="217" name="円/楕円 216"/>
        <xdr:cNvSpPr/>
      </xdr:nvSpPr>
      <xdr:spPr>
        <a:xfrm>
          <a:off x="1397000" y="142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58996</xdr:rowOff>
    </xdr:from>
    <xdr:ext cx="762000" cy="259045"/>
    <xdr:sp macro="" textlink="">
      <xdr:nvSpPr>
        <xdr:cNvPr id="218" name="テキスト ボックス 217"/>
        <xdr:cNvSpPr txBox="1"/>
      </xdr:nvSpPr>
      <xdr:spPr>
        <a:xfrm>
          <a:off x="1066800" y="1428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現行の職員給料は年功的な体系となっているが、職務能力や職責に応じた職給制度への取り組みを図りつつ縮減に努める。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157226</xdr:rowOff>
    </xdr:to>
    <xdr:cxnSp macro="">
      <xdr:nvCxnSpPr>
        <xdr:cNvPr id="250" name="直線コネクタ 249"/>
        <xdr:cNvCxnSpPr/>
      </xdr:nvCxnSpPr>
      <xdr:spPr>
        <a:xfrm>
          <a:off x="16179800" y="1471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142748</xdr:rowOff>
    </xdr:to>
    <xdr:cxnSp macro="">
      <xdr:nvCxnSpPr>
        <xdr:cNvPr id="253" name="直線コネクタ 252"/>
        <xdr:cNvCxnSpPr/>
      </xdr:nvCxnSpPr>
      <xdr:spPr>
        <a:xfrm>
          <a:off x="15290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9652</xdr:rowOff>
    </xdr:to>
    <xdr:cxnSp macro="">
      <xdr:nvCxnSpPr>
        <xdr:cNvPr id="256" name="直線コネクタ 255"/>
        <xdr:cNvCxnSpPr/>
      </xdr:nvCxnSpPr>
      <xdr:spPr>
        <a:xfrm flipV="1">
          <a:off x="14401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9652</xdr:rowOff>
    </xdr:to>
    <xdr:cxnSp macro="">
      <xdr:nvCxnSpPr>
        <xdr:cNvPr id="259" name="直線コネクタ 258"/>
        <xdr:cNvCxnSpPr/>
      </xdr:nvCxnSpPr>
      <xdr:spPr>
        <a:xfrm>
          <a:off x="13512800" y="150538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69" name="円/楕円 268"/>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0"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1" name="円/楕円 270"/>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2" name="テキスト ボックス 271"/>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3" name="円/楕円 272"/>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4" name="テキスト ボックス 273"/>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5" name="円/楕円 274"/>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6" name="テキスト ボックス 275"/>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77" name="円/楕円 276"/>
        <xdr:cNvSpPr/>
      </xdr:nvSpPr>
      <xdr:spPr>
        <a:xfrm>
          <a:off x="13462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1795</xdr:rowOff>
    </xdr:from>
    <xdr:ext cx="762000" cy="259045"/>
    <xdr:sp macro="" textlink="">
      <xdr:nvSpPr>
        <xdr:cNvPr id="278" name="テキスト ボックス 277"/>
        <xdr:cNvSpPr txBox="1"/>
      </xdr:nvSpPr>
      <xdr:spPr>
        <a:xfrm>
          <a:off x="13131800" y="150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町の人口規模は少ないが、面積は</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平方キロメートルと広大であるため、人口千人当たりの職員数は類似団体平均を上回っている。今後も民間委託や指定管理者制度を活用し、少ない職員であっても住民サービスの向上が図れるよう組織改革を実施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91302</xdr:rowOff>
    </xdr:from>
    <xdr:to>
      <xdr:col>24</xdr:col>
      <xdr:colOff>558800</xdr:colOff>
      <xdr:row>63</xdr:row>
      <xdr:rowOff>12350</xdr:rowOff>
    </xdr:to>
    <xdr:cxnSp macro="">
      <xdr:nvCxnSpPr>
        <xdr:cNvPr id="312" name="直線コネクタ 311"/>
        <xdr:cNvCxnSpPr/>
      </xdr:nvCxnSpPr>
      <xdr:spPr>
        <a:xfrm>
          <a:off x="16179800" y="1072120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91302</xdr:rowOff>
    </xdr:from>
    <xdr:to>
      <xdr:col>23</xdr:col>
      <xdr:colOff>406400</xdr:colOff>
      <xdr:row>62</xdr:row>
      <xdr:rowOff>139361</xdr:rowOff>
    </xdr:to>
    <xdr:cxnSp macro="">
      <xdr:nvCxnSpPr>
        <xdr:cNvPr id="315" name="直線コネクタ 314"/>
        <xdr:cNvCxnSpPr/>
      </xdr:nvCxnSpPr>
      <xdr:spPr>
        <a:xfrm flipV="1">
          <a:off x="15290800" y="10721202"/>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139361</xdr:rowOff>
    </xdr:from>
    <xdr:to>
      <xdr:col>22</xdr:col>
      <xdr:colOff>203200</xdr:colOff>
      <xdr:row>62</xdr:row>
      <xdr:rowOff>151225</xdr:rowOff>
    </xdr:to>
    <xdr:cxnSp macro="">
      <xdr:nvCxnSpPr>
        <xdr:cNvPr id="318" name="直線コネクタ 317"/>
        <xdr:cNvCxnSpPr/>
      </xdr:nvCxnSpPr>
      <xdr:spPr>
        <a:xfrm flipV="1">
          <a:off x="14401800" y="10769261"/>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136144</xdr:rowOff>
    </xdr:from>
    <xdr:to>
      <xdr:col>21</xdr:col>
      <xdr:colOff>0</xdr:colOff>
      <xdr:row>62</xdr:row>
      <xdr:rowOff>151225</xdr:rowOff>
    </xdr:to>
    <xdr:cxnSp macro="">
      <xdr:nvCxnSpPr>
        <xdr:cNvPr id="321" name="直線コネクタ 320"/>
        <xdr:cNvCxnSpPr/>
      </xdr:nvCxnSpPr>
      <xdr:spPr>
        <a:xfrm>
          <a:off x="13512800" y="1076604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133000</xdr:rowOff>
    </xdr:from>
    <xdr:to>
      <xdr:col>24</xdr:col>
      <xdr:colOff>609600</xdr:colOff>
      <xdr:row>63</xdr:row>
      <xdr:rowOff>63150</xdr:rowOff>
    </xdr:to>
    <xdr:sp macro="" textlink="">
      <xdr:nvSpPr>
        <xdr:cNvPr id="331" name="円/楕円 330"/>
        <xdr:cNvSpPr/>
      </xdr:nvSpPr>
      <xdr:spPr>
        <a:xfrm>
          <a:off x="16967200" y="107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105077</xdr:rowOff>
    </xdr:from>
    <xdr:ext cx="762000" cy="259045"/>
    <xdr:sp macro="" textlink="">
      <xdr:nvSpPr>
        <xdr:cNvPr id="332" name="定員管理の状況該当値テキスト"/>
        <xdr:cNvSpPr txBox="1"/>
      </xdr:nvSpPr>
      <xdr:spPr>
        <a:xfrm>
          <a:off x="17106900" y="1073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40502</xdr:rowOff>
    </xdr:from>
    <xdr:to>
      <xdr:col>23</xdr:col>
      <xdr:colOff>457200</xdr:colOff>
      <xdr:row>62</xdr:row>
      <xdr:rowOff>142102</xdr:rowOff>
    </xdr:to>
    <xdr:sp macro="" textlink="">
      <xdr:nvSpPr>
        <xdr:cNvPr id="333" name="円/楕円 332"/>
        <xdr:cNvSpPr/>
      </xdr:nvSpPr>
      <xdr:spPr>
        <a:xfrm>
          <a:off x="16129000" y="106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126879</xdr:rowOff>
    </xdr:from>
    <xdr:ext cx="736600" cy="259045"/>
    <xdr:sp macro="" textlink="">
      <xdr:nvSpPr>
        <xdr:cNvPr id="334" name="テキスト ボックス 333"/>
        <xdr:cNvSpPr txBox="1"/>
      </xdr:nvSpPr>
      <xdr:spPr>
        <a:xfrm>
          <a:off x="15798800" y="1075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88561</xdr:rowOff>
    </xdr:from>
    <xdr:to>
      <xdr:col>22</xdr:col>
      <xdr:colOff>254000</xdr:colOff>
      <xdr:row>63</xdr:row>
      <xdr:rowOff>18711</xdr:rowOff>
    </xdr:to>
    <xdr:sp macro="" textlink="">
      <xdr:nvSpPr>
        <xdr:cNvPr id="335" name="円/楕円 334"/>
        <xdr:cNvSpPr/>
      </xdr:nvSpPr>
      <xdr:spPr>
        <a:xfrm>
          <a:off x="15240000" y="107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3488</xdr:rowOff>
    </xdr:from>
    <xdr:ext cx="762000" cy="259045"/>
    <xdr:sp macro="" textlink="">
      <xdr:nvSpPr>
        <xdr:cNvPr id="336" name="テキスト ボックス 335"/>
        <xdr:cNvSpPr txBox="1"/>
      </xdr:nvSpPr>
      <xdr:spPr>
        <a:xfrm>
          <a:off x="14909800" y="1080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100425</xdr:rowOff>
    </xdr:from>
    <xdr:to>
      <xdr:col>21</xdr:col>
      <xdr:colOff>50800</xdr:colOff>
      <xdr:row>63</xdr:row>
      <xdr:rowOff>30575</xdr:rowOff>
    </xdr:to>
    <xdr:sp macro="" textlink="">
      <xdr:nvSpPr>
        <xdr:cNvPr id="337" name="円/楕円 336"/>
        <xdr:cNvSpPr/>
      </xdr:nvSpPr>
      <xdr:spPr>
        <a:xfrm>
          <a:off x="14351000" y="107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15352</xdr:rowOff>
    </xdr:from>
    <xdr:ext cx="762000" cy="259045"/>
    <xdr:sp macro="" textlink="">
      <xdr:nvSpPr>
        <xdr:cNvPr id="338" name="テキスト ボックス 337"/>
        <xdr:cNvSpPr txBox="1"/>
      </xdr:nvSpPr>
      <xdr:spPr>
        <a:xfrm>
          <a:off x="14020800" y="1081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85344</xdr:rowOff>
    </xdr:from>
    <xdr:to>
      <xdr:col>19</xdr:col>
      <xdr:colOff>533400</xdr:colOff>
      <xdr:row>63</xdr:row>
      <xdr:rowOff>15494</xdr:rowOff>
    </xdr:to>
    <xdr:sp macro="" textlink="">
      <xdr:nvSpPr>
        <xdr:cNvPr id="339" name="円/楕円 338"/>
        <xdr:cNvSpPr/>
      </xdr:nvSpPr>
      <xdr:spPr>
        <a:xfrm>
          <a:off x="13462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271</xdr:rowOff>
    </xdr:from>
    <xdr:ext cx="762000" cy="259045"/>
    <xdr:sp macro="" textlink="">
      <xdr:nvSpPr>
        <xdr:cNvPr id="340" name="テキスト ボックス 339"/>
        <xdr:cNvSpPr txBox="1"/>
      </xdr:nvSpPr>
      <xdr:spPr>
        <a:xfrm>
          <a:off x="13131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財政特例債の繰上げ償還や過去の大口の過疎対策事業債の償還終了により、実質公債費比率は類似団体平均を大きく下回っている。今後も地方債の繰上げ償還を実施するとともに事業内容をよく精査した上で、有利な地方債借り入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104503</xdr:rowOff>
    </xdr:to>
    <xdr:cxnSp macro="">
      <xdr:nvCxnSpPr>
        <xdr:cNvPr id="375" name="直線コネクタ 374"/>
        <xdr:cNvCxnSpPr/>
      </xdr:nvCxnSpPr>
      <xdr:spPr>
        <a:xfrm flipV="1">
          <a:off x="16179800" y="657823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104503</xdr:rowOff>
    </xdr:from>
    <xdr:to>
      <xdr:col>23</xdr:col>
      <xdr:colOff>406400</xdr:colOff>
      <xdr:row>39</xdr:row>
      <xdr:rowOff>8890</xdr:rowOff>
    </xdr:to>
    <xdr:cxnSp macro="">
      <xdr:nvCxnSpPr>
        <xdr:cNvPr id="378" name="直線コネクタ 377"/>
        <xdr:cNvCxnSpPr/>
      </xdr:nvCxnSpPr>
      <xdr:spPr>
        <a:xfrm flipV="1">
          <a:off x="15290800" y="661960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119199</xdr:rowOff>
    </xdr:to>
    <xdr:cxnSp macro="">
      <xdr:nvCxnSpPr>
        <xdr:cNvPr id="381" name="直線コネクタ 380"/>
        <xdr:cNvCxnSpPr/>
      </xdr:nvCxnSpPr>
      <xdr:spPr>
        <a:xfrm flipV="1">
          <a:off x="14401800" y="66954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119199</xdr:rowOff>
    </xdr:from>
    <xdr:to>
      <xdr:col>21</xdr:col>
      <xdr:colOff>0</xdr:colOff>
      <xdr:row>40</xdr:row>
      <xdr:rowOff>71846</xdr:rowOff>
    </xdr:to>
    <xdr:cxnSp macro="">
      <xdr:nvCxnSpPr>
        <xdr:cNvPr id="384" name="直線コネクタ 383"/>
        <xdr:cNvCxnSpPr/>
      </xdr:nvCxnSpPr>
      <xdr:spPr>
        <a:xfrm flipV="1">
          <a:off x="13512800" y="680574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394" name="円/楕円 393"/>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28864</xdr:rowOff>
    </xdr:from>
    <xdr:ext cx="762000" cy="259045"/>
    <xdr:sp macro="" textlink="">
      <xdr:nvSpPr>
        <xdr:cNvPr id="395"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53703</xdr:rowOff>
    </xdr:from>
    <xdr:to>
      <xdr:col>23</xdr:col>
      <xdr:colOff>457200</xdr:colOff>
      <xdr:row>38</xdr:row>
      <xdr:rowOff>155303</xdr:rowOff>
    </xdr:to>
    <xdr:sp macro="" textlink="">
      <xdr:nvSpPr>
        <xdr:cNvPr id="396" name="円/楕円 395"/>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165480</xdr:rowOff>
    </xdr:from>
    <xdr:ext cx="736600" cy="259045"/>
    <xdr:sp macro="" textlink="">
      <xdr:nvSpPr>
        <xdr:cNvPr id="397" name="テキスト ボックス 396"/>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398" name="円/楕円 39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99" name="テキスト ボックス 39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68399</xdr:rowOff>
    </xdr:from>
    <xdr:to>
      <xdr:col>21</xdr:col>
      <xdr:colOff>50800</xdr:colOff>
      <xdr:row>39</xdr:row>
      <xdr:rowOff>169999</xdr:rowOff>
    </xdr:to>
    <xdr:sp macro="" textlink="">
      <xdr:nvSpPr>
        <xdr:cNvPr id="400" name="円/楕円 399"/>
        <xdr:cNvSpPr/>
      </xdr:nvSpPr>
      <xdr:spPr>
        <a:xfrm>
          <a:off x="14351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8726</xdr:rowOff>
    </xdr:from>
    <xdr:ext cx="762000" cy="259045"/>
    <xdr:sp macro="" textlink="">
      <xdr:nvSpPr>
        <xdr:cNvPr id="401" name="テキスト ボックス 400"/>
        <xdr:cNvSpPr txBox="1"/>
      </xdr:nvSpPr>
      <xdr:spPr>
        <a:xfrm>
          <a:off x="14020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21046</xdr:rowOff>
    </xdr:from>
    <xdr:to>
      <xdr:col>19</xdr:col>
      <xdr:colOff>533400</xdr:colOff>
      <xdr:row>40</xdr:row>
      <xdr:rowOff>122646</xdr:rowOff>
    </xdr:to>
    <xdr:sp macro="" textlink="">
      <xdr:nvSpPr>
        <xdr:cNvPr id="402" name="円/楕円 401"/>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132823</xdr:rowOff>
    </xdr:from>
    <xdr:ext cx="762000" cy="259045"/>
    <xdr:sp macro="" textlink="">
      <xdr:nvSpPr>
        <xdr:cNvPr id="403" name="テキスト ボックス 402"/>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将来負担額よりも充当可能の財源が上回るため、将来負担比率はない。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人件費は類似団体平均及び全国平均とほぼ同じ水準である。管理職手当や時間外手当等の抑制を図りつつ、定員管理や給与水準の適正化をさらに進め、引き続き健全な数値の維持に努める。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112304</xdr:rowOff>
    </xdr:to>
    <xdr:cxnSp macro="">
      <xdr:nvCxnSpPr>
        <xdr:cNvPr id="67" name="直線コネクタ 66"/>
        <xdr:cNvCxnSpPr/>
      </xdr:nvCxnSpPr>
      <xdr:spPr>
        <a:xfrm flipV="1">
          <a:off x="3987800" y="636451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112304</xdr:rowOff>
    </xdr:to>
    <xdr:cxnSp macro="">
      <xdr:nvCxnSpPr>
        <xdr:cNvPr id="70" name="直線コネクタ 69"/>
        <xdr:cNvCxnSpPr/>
      </xdr:nvCxnSpPr>
      <xdr:spPr>
        <a:xfrm>
          <a:off x="3098800" y="633512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120469</xdr:rowOff>
    </xdr:from>
    <xdr:to>
      <xdr:col>4</xdr:col>
      <xdr:colOff>346075</xdr:colOff>
      <xdr:row>36</xdr:row>
      <xdr:rowOff>162923</xdr:rowOff>
    </xdr:to>
    <xdr:cxnSp macro="">
      <xdr:nvCxnSpPr>
        <xdr:cNvPr id="73" name="直線コネクタ 72"/>
        <xdr:cNvCxnSpPr/>
      </xdr:nvCxnSpPr>
      <xdr:spPr>
        <a:xfrm>
          <a:off x="2209800" y="6292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120469</xdr:rowOff>
    </xdr:from>
    <xdr:to>
      <xdr:col>3</xdr:col>
      <xdr:colOff>142875</xdr:colOff>
      <xdr:row>37</xdr:row>
      <xdr:rowOff>89444</xdr:rowOff>
    </xdr:to>
    <xdr:cxnSp macro="">
      <xdr:nvCxnSpPr>
        <xdr:cNvPr id="76" name="直線コネクタ 75"/>
        <xdr:cNvCxnSpPr/>
      </xdr:nvCxnSpPr>
      <xdr:spPr>
        <a:xfrm flipV="1">
          <a:off x="1320800" y="62926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6" name="円/楕円 85"/>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7"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61504</xdr:rowOff>
    </xdr:from>
    <xdr:to>
      <xdr:col>5</xdr:col>
      <xdr:colOff>600075</xdr:colOff>
      <xdr:row>37</xdr:row>
      <xdr:rowOff>163105</xdr:rowOff>
    </xdr:to>
    <xdr:sp macro="" textlink="">
      <xdr:nvSpPr>
        <xdr:cNvPr id="88" name="円/楕円 87"/>
        <xdr:cNvSpPr/>
      </xdr:nvSpPr>
      <xdr:spPr>
        <a:xfrm>
          <a:off x="3937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147881</xdr:rowOff>
    </xdr:from>
    <xdr:ext cx="736600" cy="259045"/>
    <xdr:sp macro="" textlink="">
      <xdr:nvSpPr>
        <xdr:cNvPr id="89" name="テキスト ボックス 88"/>
        <xdr:cNvSpPr txBox="1"/>
      </xdr:nvSpPr>
      <xdr:spPr>
        <a:xfrm>
          <a:off x="3606800" y="649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112123</xdr:rowOff>
    </xdr:from>
    <xdr:to>
      <xdr:col>4</xdr:col>
      <xdr:colOff>396875</xdr:colOff>
      <xdr:row>37</xdr:row>
      <xdr:rowOff>42273</xdr:rowOff>
    </xdr:to>
    <xdr:sp macro="" textlink="">
      <xdr:nvSpPr>
        <xdr:cNvPr id="90" name="円/楕円 89"/>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52450</xdr:rowOff>
    </xdr:from>
    <xdr:ext cx="762000" cy="259045"/>
    <xdr:sp macro="" textlink="">
      <xdr:nvSpPr>
        <xdr:cNvPr id="91" name="テキスト ボックス 90"/>
        <xdr:cNvSpPr txBox="1"/>
      </xdr:nvSpPr>
      <xdr:spPr>
        <a:xfrm>
          <a:off x="2717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69669</xdr:rowOff>
    </xdr:from>
    <xdr:to>
      <xdr:col>3</xdr:col>
      <xdr:colOff>193675</xdr:colOff>
      <xdr:row>36</xdr:row>
      <xdr:rowOff>171269</xdr:rowOff>
    </xdr:to>
    <xdr:sp macro="" textlink="">
      <xdr:nvSpPr>
        <xdr:cNvPr id="92" name="円/楕円 91"/>
        <xdr:cNvSpPr/>
      </xdr:nvSpPr>
      <xdr:spPr>
        <a:xfrm>
          <a:off x="2159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9996</xdr:rowOff>
    </xdr:from>
    <xdr:ext cx="762000" cy="259045"/>
    <xdr:sp macro="" textlink="">
      <xdr:nvSpPr>
        <xdr:cNvPr id="93" name="テキスト ボックス 92"/>
        <xdr:cNvSpPr txBox="1"/>
      </xdr:nvSpPr>
      <xdr:spPr>
        <a:xfrm>
          <a:off x="1828800" y="60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38644</xdr:rowOff>
    </xdr:from>
    <xdr:to>
      <xdr:col>1</xdr:col>
      <xdr:colOff>676275</xdr:colOff>
      <xdr:row>37</xdr:row>
      <xdr:rowOff>140244</xdr:rowOff>
    </xdr:to>
    <xdr:sp macro="" textlink="">
      <xdr:nvSpPr>
        <xdr:cNvPr id="94" name="円/楕円 93"/>
        <xdr:cNvSpPr/>
      </xdr:nvSpPr>
      <xdr:spPr>
        <a:xfrm>
          <a:off x="1270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150421</xdr:rowOff>
    </xdr:from>
    <xdr:ext cx="762000" cy="259045"/>
    <xdr:sp macro="" textlink="">
      <xdr:nvSpPr>
        <xdr:cNvPr id="95" name="テキスト ボックス 94"/>
        <xdr:cNvSpPr txBox="1"/>
      </xdr:nvSpPr>
      <xdr:spPr>
        <a:xfrm>
          <a:off x="939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年度までの物件費は、需用費や委託料等の節減により類似団体平均よりも低い水準ではあったが、平成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年度の庁舎新築に伴い防災無線機移設委託や備品購入費によって大幅に増加した。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5842</xdr:rowOff>
    </xdr:to>
    <xdr:cxnSp macro="">
      <xdr:nvCxnSpPr>
        <xdr:cNvPr id="125" name="直線コネクタ 124"/>
        <xdr:cNvCxnSpPr/>
      </xdr:nvCxnSpPr>
      <xdr:spPr>
        <a:xfrm>
          <a:off x="15671800" y="2911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16</xdr:row>
      <xdr:rowOff>168148</xdr:rowOff>
    </xdr:to>
    <xdr:cxnSp macro="">
      <xdr:nvCxnSpPr>
        <xdr:cNvPr id="128" name="直線コネクタ 127"/>
        <xdr:cNvCxnSpPr/>
      </xdr:nvCxnSpPr>
      <xdr:spPr>
        <a:xfrm>
          <a:off x="14782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83566</xdr:rowOff>
    </xdr:to>
    <xdr:cxnSp macro="">
      <xdr:nvCxnSpPr>
        <xdr:cNvPr id="131" name="直線コネクタ 130"/>
        <xdr:cNvCxnSpPr/>
      </xdr:nvCxnSpPr>
      <xdr:spPr>
        <a:xfrm flipV="1">
          <a:off x="13893800" y="265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83566</xdr:rowOff>
    </xdr:to>
    <xdr:cxnSp macro="">
      <xdr:nvCxnSpPr>
        <xdr:cNvPr id="134" name="直線コネクタ 133"/>
        <xdr:cNvCxnSpPr/>
      </xdr:nvCxnSpPr>
      <xdr:spPr>
        <a:xfrm>
          <a:off x="13004800" y="2623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4" name="円/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6" name="円/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7" name="テキスト ボックス 146"/>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8" name="円/楕円 147"/>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9" name="テキスト ボックス 148"/>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32766</xdr:rowOff>
    </xdr:from>
    <xdr:to>
      <xdr:col>20</xdr:col>
      <xdr:colOff>209550</xdr:colOff>
      <xdr:row>15</xdr:row>
      <xdr:rowOff>134366</xdr:rowOff>
    </xdr:to>
    <xdr:sp macro="" textlink="">
      <xdr:nvSpPr>
        <xdr:cNvPr id="150" name="円/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52" name="円/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社会福祉費（障害者自立支援給付費、老人保護措置費）の占める割合が大きく、類似団体平均を若干下回っているが、ほぼ平均的な水準である。少子高齢化に要する経費は今後も増加していくと予想されるが、サービスの範囲、水準を検討しつつ、財政の圧迫につながらないよう現状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5" name="直線コネクタ 184"/>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8" name="直線コネクタ 187"/>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1" name="直線コネクタ 190"/>
        <xdr:cNvCxnSpPr/>
      </xdr:nvCxnSpPr>
      <xdr:spPr>
        <a:xfrm flipV="1">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194" name="直線コネクタ 193"/>
        <xdr:cNvCxnSpPr/>
      </xdr:nvCxnSpPr>
      <xdr:spPr>
        <a:xfrm flipV="1">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4" name="円/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5"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0" name="円/楕円 209"/>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1" name="テキスト ボックス 210"/>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その他は、簡易水道事業特別会計への繰出金が主なもので、類似団体平均及び全国平均を下回っている。今後、町内</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箇所の簡易水道施設を順次改修することを予定しており、経常収支比率の上昇が見込まれる。水道料金の見直しや経費削減等の取り組み強化に努める。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56134</xdr:rowOff>
    </xdr:to>
    <xdr:cxnSp macro="">
      <xdr:nvCxnSpPr>
        <xdr:cNvPr id="243" name="直線コネクタ 242"/>
        <xdr:cNvCxnSpPr/>
      </xdr:nvCxnSpPr>
      <xdr:spPr>
        <a:xfrm>
          <a:off x="15671800" y="9467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19558</xdr:rowOff>
    </xdr:from>
    <xdr:to>
      <xdr:col>22</xdr:col>
      <xdr:colOff>565150</xdr:colOff>
      <xdr:row>55</xdr:row>
      <xdr:rowOff>37846</xdr:rowOff>
    </xdr:to>
    <xdr:cxnSp macro="">
      <xdr:nvCxnSpPr>
        <xdr:cNvPr id="246" name="直線コネクタ 245"/>
        <xdr:cNvCxnSpPr/>
      </xdr:nvCxnSpPr>
      <xdr:spPr>
        <a:xfrm>
          <a:off x="14782800" y="9449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163576</xdr:rowOff>
    </xdr:from>
    <xdr:to>
      <xdr:col>21</xdr:col>
      <xdr:colOff>361950</xdr:colOff>
      <xdr:row>55</xdr:row>
      <xdr:rowOff>19558</xdr:rowOff>
    </xdr:to>
    <xdr:cxnSp macro="">
      <xdr:nvCxnSpPr>
        <xdr:cNvPr id="249" name="直線コネクタ 248"/>
        <xdr:cNvCxnSpPr/>
      </xdr:nvCxnSpPr>
      <xdr:spPr>
        <a:xfrm>
          <a:off x="13893800" y="9421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163576</xdr:rowOff>
    </xdr:from>
    <xdr:to>
      <xdr:col>20</xdr:col>
      <xdr:colOff>158750</xdr:colOff>
      <xdr:row>56</xdr:row>
      <xdr:rowOff>3556</xdr:rowOff>
    </xdr:to>
    <xdr:cxnSp macro="">
      <xdr:nvCxnSpPr>
        <xdr:cNvPr id="252" name="直線コネクタ 251"/>
        <xdr:cNvCxnSpPr/>
      </xdr:nvCxnSpPr>
      <xdr:spPr>
        <a:xfrm flipV="1">
          <a:off x="13004800" y="9421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2" name="円/楕円 261"/>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21861</xdr:rowOff>
    </xdr:from>
    <xdr:ext cx="762000" cy="259045"/>
    <xdr:sp macro="" textlink="">
      <xdr:nvSpPr>
        <xdr:cNvPr id="263" name="その他該当値テキスト"/>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4" name="円/楕円 263"/>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5" name="テキスト ボックス 264"/>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140208</xdr:rowOff>
    </xdr:from>
    <xdr:to>
      <xdr:col>21</xdr:col>
      <xdr:colOff>412750</xdr:colOff>
      <xdr:row>55</xdr:row>
      <xdr:rowOff>70358</xdr:rowOff>
    </xdr:to>
    <xdr:sp macro="" textlink="">
      <xdr:nvSpPr>
        <xdr:cNvPr id="266" name="円/楕円 265"/>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80535</xdr:rowOff>
    </xdr:from>
    <xdr:ext cx="762000" cy="259045"/>
    <xdr:sp macro="" textlink="">
      <xdr:nvSpPr>
        <xdr:cNvPr id="267" name="テキスト ボックス 266"/>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112776</xdr:rowOff>
    </xdr:from>
    <xdr:to>
      <xdr:col>20</xdr:col>
      <xdr:colOff>209550</xdr:colOff>
      <xdr:row>55</xdr:row>
      <xdr:rowOff>42926</xdr:rowOff>
    </xdr:to>
    <xdr:sp macro="" textlink="">
      <xdr:nvSpPr>
        <xdr:cNvPr id="268" name="円/楕円 267"/>
        <xdr:cNvSpPr/>
      </xdr:nvSpPr>
      <xdr:spPr>
        <a:xfrm>
          <a:off x="13843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53103</xdr:rowOff>
    </xdr:from>
    <xdr:ext cx="762000" cy="259045"/>
    <xdr:sp macro="" textlink="">
      <xdr:nvSpPr>
        <xdr:cNvPr id="269" name="テキスト ボックス 268"/>
        <xdr:cNvSpPr txBox="1"/>
      </xdr:nvSpPr>
      <xdr:spPr>
        <a:xfrm>
          <a:off x="13512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0" name="円/楕円 269"/>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1" name="テキスト ボックス 270"/>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補助費は、一部事務組合への負担金の占める割合が大きく、類似団体平均や全国平均とほぼ同じ水準である。補助金等の交付については、事業の必要性、妥当性、有益性を十分検証し、削減に努める。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131572</xdr:rowOff>
    </xdr:to>
    <xdr:cxnSp macro="">
      <xdr:nvCxnSpPr>
        <xdr:cNvPr id="301" name="直線コネクタ 300"/>
        <xdr:cNvCxnSpPr/>
      </xdr:nvCxnSpPr>
      <xdr:spPr>
        <a:xfrm>
          <a:off x="15671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65278</xdr:rowOff>
    </xdr:to>
    <xdr:cxnSp macro="">
      <xdr:nvCxnSpPr>
        <xdr:cNvPr id="304" name="直線コネクタ 303"/>
        <xdr:cNvCxnSpPr/>
      </xdr:nvCxnSpPr>
      <xdr:spPr>
        <a:xfrm flipV="1">
          <a:off x="14782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65278</xdr:rowOff>
    </xdr:to>
    <xdr:cxnSp macro="">
      <xdr:nvCxnSpPr>
        <xdr:cNvPr id="307" name="直線コネクタ 306"/>
        <xdr:cNvCxnSpPr/>
      </xdr:nvCxnSpPr>
      <xdr:spPr>
        <a:xfrm>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133858</xdr:rowOff>
    </xdr:to>
    <xdr:cxnSp macro="">
      <xdr:nvCxnSpPr>
        <xdr:cNvPr id="310" name="直線コネクタ 309"/>
        <xdr:cNvCxnSpPr/>
      </xdr:nvCxnSpPr>
      <xdr:spPr>
        <a:xfrm flipV="1">
          <a:off x="13004800" y="6376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0" name="円/楕円 319"/>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1"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2" name="円/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4" name="円/楕円 323"/>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5" name="テキスト ボックス 324"/>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6" name="円/楕円 32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7" name="テキスト ボックス 32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28" name="円/楕円 327"/>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29" name="テキスト ボックス 328"/>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臨時財政対策債の繰上げ償還や過去の大口の過疎対策事業債の償還終了により、類似団体平均を大きく下回っている。今後、防災行政無線デジタル化事業等の大型事業を予定していることから起債残高、償還金の推移等しっかり分析、把握し、将来を見据えた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58420</xdr:rowOff>
    </xdr:from>
    <xdr:to>
      <xdr:col>7</xdr:col>
      <xdr:colOff>15875</xdr:colOff>
      <xdr:row>75</xdr:row>
      <xdr:rowOff>92710</xdr:rowOff>
    </xdr:to>
    <xdr:cxnSp macro="">
      <xdr:nvCxnSpPr>
        <xdr:cNvPr id="361" name="直線コネクタ 360"/>
        <xdr:cNvCxnSpPr/>
      </xdr:nvCxnSpPr>
      <xdr:spPr>
        <a:xfrm flipV="1">
          <a:off x="3987800" y="12917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43180</xdr:rowOff>
    </xdr:from>
    <xdr:to>
      <xdr:col>5</xdr:col>
      <xdr:colOff>549275</xdr:colOff>
      <xdr:row>75</xdr:row>
      <xdr:rowOff>92710</xdr:rowOff>
    </xdr:to>
    <xdr:cxnSp macro="">
      <xdr:nvCxnSpPr>
        <xdr:cNvPr id="364" name="直線コネクタ 363"/>
        <xdr:cNvCxnSpPr/>
      </xdr:nvCxnSpPr>
      <xdr:spPr>
        <a:xfrm>
          <a:off x="3098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73660</xdr:rowOff>
    </xdr:to>
    <xdr:cxnSp macro="">
      <xdr:nvCxnSpPr>
        <xdr:cNvPr id="367" name="直線コネクタ 366"/>
        <xdr:cNvCxnSpPr/>
      </xdr:nvCxnSpPr>
      <xdr:spPr>
        <a:xfrm flipV="1">
          <a:off x="2209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76</xdr:row>
      <xdr:rowOff>111761</xdr:rowOff>
    </xdr:to>
    <xdr:cxnSp macro="">
      <xdr:nvCxnSpPr>
        <xdr:cNvPr id="370" name="直線コネクタ 369"/>
        <xdr:cNvCxnSpPr/>
      </xdr:nvCxnSpPr>
      <xdr:spPr>
        <a:xfrm flipV="1">
          <a:off x="1320800" y="12932410"/>
          <a:ext cx="889000" cy="2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7620</xdr:rowOff>
    </xdr:from>
    <xdr:to>
      <xdr:col>7</xdr:col>
      <xdr:colOff>66675</xdr:colOff>
      <xdr:row>75</xdr:row>
      <xdr:rowOff>109220</xdr:rowOff>
    </xdr:to>
    <xdr:sp macro="" textlink="">
      <xdr:nvSpPr>
        <xdr:cNvPr id="380" name="円/楕円 379"/>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24147</xdr:rowOff>
    </xdr:from>
    <xdr:ext cx="762000" cy="259045"/>
    <xdr:sp macro="" textlink="">
      <xdr:nvSpPr>
        <xdr:cNvPr id="381" name="公債費該当値テキスト"/>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2" name="円/楕円 38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3" name="テキスト ボックス 38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84" name="円/楕円 38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104157</xdr:rowOff>
    </xdr:from>
    <xdr:ext cx="762000" cy="259045"/>
    <xdr:sp macro="" textlink="">
      <xdr:nvSpPr>
        <xdr:cNvPr id="385" name="テキスト ボックス 384"/>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86" name="円/楕円 385"/>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134637</xdr:rowOff>
    </xdr:from>
    <xdr:ext cx="762000" cy="259045"/>
    <xdr:sp macro="" textlink="">
      <xdr:nvSpPr>
        <xdr:cNvPr id="387" name="テキスト ボックス 386"/>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88" name="円/楕円 38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89" name="テキスト ボックス 388"/>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公債費以外の各指標の大部分は、類似団体平均及び全国平均を下回っている。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38826</xdr:rowOff>
    </xdr:from>
    <xdr:to>
      <xdr:col>24</xdr:col>
      <xdr:colOff>31750</xdr:colOff>
      <xdr:row>78</xdr:row>
      <xdr:rowOff>107406</xdr:rowOff>
    </xdr:to>
    <xdr:cxnSp macro="">
      <xdr:nvCxnSpPr>
        <xdr:cNvPr id="424" name="直線コネクタ 423"/>
        <xdr:cNvCxnSpPr/>
      </xdr:nvCxnSpPr>
      <xdr:spPr>
        <a:xfrm flipV="1">
          <a:off x="15671800" y="134119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30662</xdr:rowOff>
    </xdr:from>
    <xdr:to>
      <xdr:col>22</xdr:col>
      <xdr:colOff>565150</xdr:colOff>
      <xdr:row>78</xdr:row>
      <xdr:rowOff>107406</xdr:rowOff>
    </xdr:to>
    <xdr:cxnSp macro="">
      <xdr:nvCxnSpPr>
        <xdr:cNvPr id="427" name="直線コネクタ 426"/>
        <xdr:cNvCxnSpPr/>
      </xdr:nvCxnSpPr>
      <xdr:spPr>
        <a:xfrm>
          <a:off x="14782800" y="13232312"/>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123734</xdr:rowOff>
    </xdr:from>
    <xdr:to>
      <xdr:col>21</xdr:col>
      <xdr:colOff>361950</xdr:colOff>
      <xdr:row>77</xdr:row>
      <xdr:rowOff>30662</xdr:rowOff>
    </xdr:to>
    <xdr:cxnSp macro="">
      <xdr:nvCxnSpPr>
        <xdr:cNvPr id="430" name="直線コネクタ 429"/>
        <xdr:cNvCxnSpPr/>
      </xdr:nvCxnSpPr>
      <xdr:spPr>
        <a:xfrm>
          <a:off x="13893800" y="131539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123734</xdr:rowOff>
    </xdr:from>
    <xdr:to>
      <xdr:col>20</xdr:col>
      <xdr:colOff>158750</xdr:colOff>
      <xdr:row>78</xdr:row>
      <xdr:rowOff>117202</xdr:rowOff>
    </xdr:to>
    <xdr:cxnSp macro="">
      <xdr:nvCxnSpPr>
        <xdr:cNvPr id="433" name="直線コネクタ 432"/>
        <xdr:cNvCxnSpPr/>
      </xdr:nvCxnSpPr>
      <xdr:spPr>
        <a:xfrm flipV="1">
          <a:off x="13004800" y="13153934"/>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159476</xdr:rowOff>
    </xdr:from>
    <xdr:to>
      <xdr:col>24</xdr:col>
      <xdr:colOff>82550</xdr:colOff>
      <xdr:row>78</xdr:row>
      <xdr:rowOff>89626</xdr:rowOff>
    </xdr:to>
    <xdr:sp macro="" textlink="">
      <xdr:nvSpPr>
        <xdr:cNvPr id="443" name="円/楕円 442"/>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4553</xdr:rowOff>
    </xdr:from>
    <xdr:ext cx="762000" cy="259045"/>
    <xdr:sp macro="" textlink="">
      <xdr:nvSpPr>
        <xdr:cNvPr id="444" name="公債費以外該当値テキスト"/>
        <xdr:cNvSpPr txBox="1"/>
      </xdr:nvSpPr>
      <xdr:spPr>
        <a:xfrm>
          <a:off x="16598900" y="132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56606</xdr:rowOff>
    </xdr:from>
    <xdr:to>
      <xdr:col>22</xdr:col>
      <xdr:colOff>615950</xdr:colOff>
      <xdr:row>78</xdr:row>
      <xdr:rowOff>158206</xdr:rowOff>
    </xdr:to>
    <xdr:sp macro="" textlink="">
      <xdr:nvSpPr>
        <xdr:cNvPr id="445" name="円/楕円 444"/>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168383</xdr:rowOff>
    </xdr:from>
    <xdr:ext cx="736600" cy="259045"/>
    <xdr:sp macro="" textlink="">
      <xdr:nvSpPr>
        <xdr:cNvPr id="446" name="テキスト ボックス 445"/>
        <xdr:cNvSpPr txBox="1"/>
      </xdr:nvSpPr>
      <xdr:spPr>
        <a:xfrm>
          <a:off x="15290800" y="1319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151312</xdr:rowOff>
    </xdr:from>
    <xdr:to>
      <xdr:col>21</xdr:col>
      <xdr:colOff>412750</xdr:colOff>
      <xdr:row>77</xdr:row>
      <xdr:rowOff>81462</xdr:rowOff>
    </xdr:to>
    <xdr:sp macro="" textlink="">
      <xdr:nvSpPr>
        <xdr:cNvPr id="447" name="円/楕円 446"/>
        <xdr:cNvSpPr/>
      </xdr:nvSpPr>
      <xdr:spPr>
        <a:xfrm>
          <a:off x="14732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91639</xdr:rowOff>
    </xdr:from>
    <xdr:ext cx="762000" cy="259045"/>
    <xdr:sp macro="" textlink="">
      <xdr:nvSpPr>
        <xdr:cNvPr id="448" name="テキスト ボックス 447"/>
        <xdr:cNvSpPr txBox="1"/>
      </xdr:nvSpPr>
      <xdr:spPr>
        <a:xfrm>
          <a:off x="14401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72934</xdr:rowOff>
    </xdr:from>
    <xdr:to>
      <xdr:col>20</xdr:col>
      <xdr:colOff>209550</xdr:colOff>
      <xdr:row>77</xdr:row>
      <xdr:rowOff>3084</xdr:rowOff>
    </xdr:to>
    <xdr:sp macro="" textlink="">
      <xdr:nvSpPr>
        <xdr:cNvPr id="449" name="円/楕円 448"/>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13261</xdr:rowOff>
    </xdr:from>
    <xdr:ext cx="762000" cy="259045"/>
    <xdr:sp macro="" textlink="">
      <xdr:nvSpPr>
        <xdr:cNvPr id="450" name="テキスト ボックス 449"/>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66402</xdr:rowOff>
    </xdr:from>
    <xdr:to>
      <xdr:col>19</xdr:col>
      <xdr:colOff>6350</xdr:colOff>
      <xdr:row>78</xdr:row>
      <xdr:rowOff>168002</xdr:rowOff>
    </xdr:to>
    <xdr:sp macro="" textlink="">
      <xdr:nvSpPr>
        <xdr:cNvPr id="451" name="円/楕円 450"/>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6729</xdr:rowOff>
    </xdr:from>
    <xdr:ext cx="762000" cy="259045"/>
    <xdr:sp macro="" textlink="">
      <xdr:nvSpPr>
        <xdr:cNvPr id="452" name="テキスト ボックス 451"/>
        <xdr:cNvSpPr txBox="1"/>
      </xdr:nvSpPr>
      <xdr:spPr>
        <a:xfrm>
          <a:off x="12623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山梨県早川町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84951</xdr:rowOff>
    </xdr:from>
    <xdr:to>
      <xdr:col>4</xdr:col>
      <xdr:colOff>1117600</xdr:colOff>
      <xdr:row>15</xdr:row>
      <xdr:rowOff>91390</xdr:rowOff>
    </xdr:to>
    <xdr:cxnSp macro="">
      <xdr:nvCxnSpPr>
        <xdr:cNvPr id="49" name="直線コネクタ 48"/>
        <xdr:cNvCxnSpPr/>
      </xdr:nvCxnSpPr>
      <xdr:spPr bwMode="auto">
        <a:xfrm flipV="1">
          <a:off x="5003800" y="2704326"/>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91390</xdr:rowOff>
    </xdr:from>
    <xdr:to>
      <xdr:col>4</xdr:col>
      <xdr:colOff>469900</xdr:colOff>
      <xdr:row>15</xdr:row>
      <xdr:rowOff>150370</xdr:rowOff>
    </xdr:to>
    <xdr:cxnSp macro="">
      <xdr:nvCxnSpPr>
        <xdr:cNvPr id="52" name="直線コネクタ 51"/>
        <xdr:cNvCxnSpPr/>
      </xdr:nvCxnSpPr>
      <xdr:spPr bwMode="auto">
        <a:xfrm flipV="1">
          <a:off x="4305300" y="2710765"/>
          <a:ext cx="698500" cy="5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150370</xdr:rowOff>
    </xdr:from>
    <xdr:to>
      <xdr:col>3</xdr:col>
      <xdr:colOff>904875</xdr:colOff>
      <xdr:row>15</xdr:row>
      <xdr:rowOff>156194</xdr:rowOff>
    </xdr:to>
    <xdr:cxnSp macro="">
      <xdr:nvCxnSpPr>
        <xdr:cNvPr id="55" name="直線コネクタ 54"/>
        <xdr:cNvCxnSpPr/>
      </xdr:nvCxnSpPr>
      <xdr:spPr bwMode="auto">
        <a:xfrm flipV="1">
          <a:off x="3606800" y="2769745"/>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146663</xdr:rowOff>
    </xdr:from>
    <xdr:to>
      <xdr:col>3</xdr:col>
      <xdr:colOff>206375</xdr:colOff>
      <xdr:row>15</xdr:row>
      <xdr:rowOff>156194</xdr:rowOff>
    </xdr:to>
    <xdr:cxnSp macro="">
      <xdr:nvCxnSpPr>
        <xdr:cNvPr id="58" name="直線コネクタ 57"/>
        <xdr:cNvCxnSpPr/>
      </xdr:nvCxnSpPr>
      <xdr:spPr bwMode="auto">
        <a:xfrm>
          <a:off x="2908300" y="2766038"/>
          <a:ext cx="698500" cy="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34151</xdr:rowOff>
    </xdr:from>
    <xdr:to>
      <xdr:col>5</xdr:col>
      <xdr:colOff>34925</xdr:colOff>
      <xdr:row>15</xdr:row>
      <xdr:rowOff>135751</xdr:rowOff>
    </xdr:to>
    <xdr:sp macro="" textlink="">
      <xdr:nvSpPr>
        <xdr:cNvPr id="68" name="円/楕円 67"/>
        <xdr:cNvSpPr/>
      </xdr:nvSpPr>
      <xdr:spPr bwMode="auto">
        <a:xfrm>
          <a:off x="5600700" y="265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50678</xdr:rowOff>
    </xdr:from>
    <xdr:ext cx="762000" cy="259045"/>
    <xdr:sp macro="" textlink="">
      <xdr:nvSpPr>
        <xdr:cNvPr id="69" name="人口1人当たり決算額の推移該当値テキスト130"/>
        <xdr:cNvSpPr txBox="1"/>
      </xdr:nvSpPr>
      <xdr:spPr>
        <a:xfrm>
          <a:off x="5740400" y="249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447,073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40590</xdr:rowOff>
    </xdr:from>
    <xdr:to>
      <xdr:col>4</xdr:col>
      <xdr:colOff>520700</xdr:colOff>
      <xdr:row>15</xdr:row>
      <xdr:rowOff>142190</xdr:rowOff>
    </xdr:to>
    <xdr:sp macro="" textlink="">
      <xdr:nvSpPr>
        <xdr:cNvPr id="70" name="円/楕円 69"/>
        <xdr:cNvSpPr/>
      </xdr:nvSpPr>
      <xdr:spPr bwMode="auto">
        <a:xfrm>
          <a:off x="4953000" y="265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152367</xdr:rowOff>
    </xdr:from>
    <xdr:ext cx="736600" cy="259045"/>
    <xdr:sp macro="" textlink="">
      <xdr:nvSpPr>
        <xdr:cNvPr id="71" name="テキスト ボックス 70"/>
        <xdr:cNvSpPr txBox="1"/>
      </xdr:nvSpPr>
      <xdr:spPr>
        <a:xfrm>
          <a:off x="4622800" y="242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443,693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99570</xdr:rowOff>
    </xdr:from>
    <xdr:to>
      <xdr:col>3</xdr:col>
      <xdr:colOff>955675</xdr:colOff>
      <xdr:row>16</xdr:row>
      <xdr:rowOff>29720</xdr:rowOff>
    </xdr:to>
    <xdr:sp macro="" textlink="">
      <xdr:nvSpPr>
        <xdr:cNvPr id="72" name="円/楕円 71"/>
        <xdr:cNvSpPr/>
      </xdr:nvSpPr>
      <xdr:spPr bwMode="auto">
        <a:xfrm>
          <a:off x="4254500" y="271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39897</xdr:rowOff>
    </xdr:from>
    <xdr:ext cx="762000" cy="259045"/>
    <xdr:sp macro="" textlink="">
      <xdr:nvSpPr>
        <xdr:cNvPr id="73" name="テキスト ボックス 72"/>
        <xdr:cNvSpPr txBox="1"/>
      </xdr:nvSpPr>
      <xdr:spPr>
        <a:xfrm>
          <a:off x="3924300" y="248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105394</xdr:rowOff>
    </xdr:from>
    <xdr:to>
      <xdr:col>3</xdr:col>
      <xdr:colOff>257175</xdr:colOff>
      <xdr:row>16</xdr:row>
      <xdr:rowOff>35544</xdr:rowOff>
    </xdr:to>
    <xdr:sp macro="" textlink="">
      <xdr:nvSpPr>
        <xdr:cNvPr id="74" name="円/楕円 73"/>
        <xdr:cNvSpPr/>
      </xdr:nvSpPr>
      <xdr:spPr bwMode="auto">
        <a:xfrm>
          <a:off x="3556000" y="272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45721</xdr:rowOff>
    </xdr:from>
    <xdr:ext cx="762000" cy="259045"/>
    <xdr:sp macro="" textlink="">
      <xdr:nvSpPr>
        <xdr:cNvPr id="75" name="テキスト ボックス 74"/>
        <xdr:cNvSpPr txBox="1"/>
      </xdr:nvSpPr>
      <xdr:spPr>
        <a:xfrm>
          <a:off x="3225800" y="24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95863</xdr:rowOff>
    </xdr:from>
    <xdr:to>
      <xdr:col>2</xdr:col>
      <xdr:colOff>692150</xdr:colOff>
      <xdr:row>16</xdr:row>
      <xdr:rowOff>26013</xdr:rowOff>
    </xdr:to>
    <xdr:sp macro="" textlink="">
      <xdr:nvSpPr>
        <xdr:cNvPr id="76" name="円/楕円 75"/>
        <xdr:cNvSpPr/>
      </xdr:nvSpPr>
      <xdr:spPr bwMode="auto">
        <a:xfrm>
          <a:off x="2857500" y="271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36190</xdr:rowOff>
    </xdr:from>
    <xdr:ext cx="762000" cy="259045"/>
    <xdr:sp macro="" textlink="">
      <xdr:nvSpPr>
        <xdr:cNvPr id="77" name="テキスト ボックス 76"/>
        <xdr:cNvSpPr txBox="1"/>
      </xdr:nvSpPr>
      <xdr:spPr>
        <a:xfrm>
          <a:off x="2527300" y="24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313720</xdr:rowOff>
    </xdr:from>
    <xdr:to>
      <xdr:col>4</xdr:col>
      <xdr:colOff>1117600</xdr:colOff>
      <xdr:row>36</xdr:row>
      <xdr:rowOff>3794</xdr:rowOff>
    </xdr:to>
    <xdr:cxnSp macro="">
      <xdr:nvCxnSpPr>
        <xdr:cNvPr id="108" name="直線コネクタ 107"/>
        <xdr:cNvCxnSpPr/>
      </xdr:nvCxnSpPr>
      <xdr:spPr bwMode="auto">
        <a:xfrm>
          <a:off x="5003800" y="6924070"/>
          <a:ext cx="647700" cy="3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304595</xdr:rowOff>
    </xdr:from>
    <xdr:to>
      <xdr:col>4</xdr:col>
      <xdr:colOff>469900</xdr:colOff>
      <xdr:row>35</xdr:row>
      <xdr:rowOff>313720</xdr:rowOff>
    </xdr:to>
    <xdr:cxnSp macro="">
      <xdr:nvCxnSpPr>
        <xdr:cNvPr id="111" name="直線コネクタ 110"/>
        <xdr:cNvCxnSpPr/>
      </xdr:nvCxnSpPr>
      <xdr:spPr bwMode="auto">
        <a:xfrm>
          <a:off x="4305300" y="691494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225760</xdr:rowOff>
    </xdr:from>
    <xdr:to>
      <xdr:col>3</xdr:col>
      <xdr:colOff>904875</xdr:colOff>
      <xdr:row>35</xdr:row>
      <xdr:rowOff>304595</xdr:rowOff>
    </xdr:to>
    <xdr:cxnSp macro="">
      <xdr:nvCxnSpPr>
        <xdr:cNvPr id="114" name="直線コネクタ 113"/>
        <xdr:cNvCxnSpPr/>
      </xdr:nvCxnSpPr>
      <xdr:spPr bwMode="auto">
        <a:xfrm>
          <a:off x="3606800" y="6836110"/>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156864</xdr:rowOff>
    </xdr:from>
    <xdr:to>
      <xdr:col>3</xdr:col>
      <xdr:colOff>206375</xdr:colOff>
      <xdr:row>35</xdr:row>
      <xdr:rowOff>225760</xdr:rowOff>
    </xdr:to>
    <xdr:cxnSp macro="">
      <xdr:nvCxnSpPr>
        <xdr:cNvPr id="117" name="直線コネクタ 116"/>
        <xdr:cNvCxnSpPr/>
      </xdr:nvCxnSpPr>
      <xdr:spPr bwMode="auto">
        <a:xfrm>
          <a:off x="2908300" y="6767214"/>
          <a:ext cx="698500" cy="6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295894</xdr:rowOff>
    </xdr:from>
    <xdr:to>
      <xdr:col>5</xdr:col>
      <xdr:colOff>34925</xdr:colOff>
      <xdr:row>36</xdr:row>
      <xdr:rowOff>54594</xdr:rowOff>
    </xdr:to>
    <xdr:sp macro="" textlink="">
      <xdr:nvSpPr>
        <xdr:cNvPr id="127" name="円/楕円 126"/>
        <xdr:cNvSpPr/>
      </xdr:nvSpPr>
      <xdr:spPr bwMode="auto">
        <a:xfrm>
          <a:off x="5600700" y="69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267971</xdr:rowOff>
    </xdr:from>
    <xdr:ext cx="762000" cy="259045"/>
    <xdr:sp macro="" textlink="">
      <xdr:nvSpPr>
        <xdr:cNvPr id="128" name="人口1人当たり決算額の推移該当値テキスト445"/>
        <xdr:cNvSpPr txBox="1"/>
      </xdr:nvSpPr>
      <xdr:spPr>
        <a:xfrm>
          <a:off x="5740400" y="687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262920</xdr:rowOff>
    </xdr:from>
    <xdr:to>
      <xdr:col>4</xdr:col>
      <xdr:colOff>520700</xdr:colOff>
      <xdr:row>36</xdr:row>
      <xdr:rowOff>21620</xdr:rowOff>
    </xdr:to>
    <xdr:sp macro="" textlink="">
      <xdr:nvSpPr>
        <xdr:cNvPr id="129" name="円/楕円 128"/>
        <xdr:cNvSpPr/>
      </xdr:nvSpPr>
      <xdr:spPr bwMode="auto">
        <a:xfrm>
          <a:off x="49530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6397</xdr:rowOff>
    </xdr:from>
    <xdr:ext cx="736600" cy="259045"/>
    <xdr:sp macro="" textlink="">
      <xdr:nvSpPr>
        <xdr:cNvPr id="130" name="テキスト ボックス 129"/>
        <xdr:cNvSpPr txBox="1"/>
      </xdr:nvSpPr>
      <xdr:spPr>
        <a:xfrm>
          <a:off x="4622800" y="695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253795</xdr:rowOff>
    </xdr:from>
    <xdr:to>
      <xdr:col>3</xdr:col>
      <xdr:colOff>955675</xdr:colOff>
      <xdr:row>36</xdr:row>
      <xdr:rowOff>12495</xdr:rowOff>
    </xdr:to>
    <xdr:sp macro="" textlink="">
      <xdr:nvSpPr>
        <xdr:cNvPr id="131" name="円/楕円 130"/>
        <xdr:cNvSpPr/>
      </xdr:nvSpPr>
      <xdr:spPr bwMode="auto">
        <a:xfrm>
          <a:off x="4254500" y="68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340172</xdr:rowOff>
    </xdr:from>
    <xdr:ext cx="762000" cy="259045"/>
    <xdr:sp macro="" textlink="">
      <xdr:nvSpPr>
        <xdr:cNvPr id="132" name="テキスト ボックス 131"/>
        <xdr:cNvSpPr txBox="1"/>
      </xdr:nvSpPr>
      <xdr:spPr>
        <a:xfrm>
          <a:off x="3924300" y="69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174960</xdr:rowOff>
    </xdr:from>
    <xdr:to>
      <xdr:col>3</xdr:col>
      <xdr:colOff>257175</xdr:colOff>
      <xdr:row>35</xdr:row>
      <xdr:rowOff>276560</xdr:rowOff>
    </xdr:to>
    <xdr:sp macro="" textlink="">
      <xdr:nvSpPr>
        <xdr:cNvPr id="133" name="円/楕円 132"/>
        <xdr:cNvSpPr/>
      </xdr:nvSpPr>
      <xdr:spPr bwMode="auto">
        <a:xfrm>
          <a:off x="3556000" y="678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261337</xdr:rowOff>
    </xdr:from>
    <xdr:ext cx="762000" cy="259045"/>
    <xdr:sp macro="" textlink="">
      <xdr:nvSpPr>
        <xdr:cNvPr id="134" name="テキスト ボックス 133"/>
        <xdr:cNvSpPr txBox="1"/>
      </xdr:nvSpPr>
      <xdr:spPr>
        <a:xfrm>
          <a:off x="3225800" y="68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106064</xdr:rowOff>
    </xdr:from>
    <xdr:to>
      <xdr:col>2</xdr:col>
      <xdr:colOff>692150</xdr:colOff>
      <xdr:row>35</xdr:row>
      <xdr:rowOff>207664</xdr:rowOff>
    </xdr:to>
    <xdr:sp macro="" textlink="">
      <xdr:nvSpPr>
        <xdr:cNvPr id="135" name="円/楕円 134"/>
        <xdr:cNvSpPr/>
      </xdr:nvSpPr>
      <xdr:spPr bwMode="auto">
        <a:xfrm>
          <a:off x="2857500" y="671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217841</xdr:rowOff>
    </xdr:from>
    <xdr:ext cx="762000" cy="259045"/>
    <xdr:sp macro="" textlink="">
      <xdr:nvSpPr>
        <xdr:cNvPr id="136" name="テキスト ボックス 135"/>
        <xdr:cNvSpPr txBox="1"/>
      </xdr:nvSpPr>
      <xdr:spPr>
        <a:xfrm>
          <a:off x="2527300" y="64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41720</xdr:rowOff>
    </xdr:from>
    <xdr:to>
      <xdr:col>6</xdr:col>
      <xdr:colOff>511175</xdr:colOff>
      <xdr:row>35</xdr:row>
      <xdr:rowOff>86619</xdr:rowOff>
    </xdr:to>
    <xdr:cxnSp macro="">
      <xdr:nvCxnSpPr>
        <xdr:cNvPr id="60" name="直線コネクタ 59"/>
        <xdr:cNvCxnSpPr/>
      </xdr:nvCxnSpPr>
      <xdr:spPr>
        <a:xfrm>
          <a:off x="3797300" y="6042470"/>
          <a:ext cx="8382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41720</xdr:rowOff>
    </xdr:from>
    <xdr:to>
      <xdr:col>5</xdr:col>
      <xdr:colOff>358775</xdr:colOff>
      <xdr:row>35</xdr:row>
      <xdr:rowOff>81308</xdr:rowOff>
    </xdr:to>
    <xdr:cxnSp macro="">
      <xdr:nvCxnSpPr>
        <xdr:cNvPr id="63" name="直線コネクタ 62"/>
        <xdr:cNvCxnSpPr/>
      </xdr:nvCxnSpPr>
      <xdr:spPr>
        <a:xfrm flipV="1">
          <a:off x="2908300" y="6042470"/>
          <a:ext cx="889000" cy="3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81308</xdr:rowOff>
    </xdr:from>
    <xdr:to>
      <xdr:col>4</xdr:col>
      <xdr:colOff>155575</xdr:colOff>
      <xdr:row>35</xdr:row>
      <xdr:rowOff>89415</xdr:rowOff>
    </xdr:to>
    <xdr:cxnSp macro="">
      <xdr:nvCxnSpPr>
        <xdr:cNvPr id="66" name="直線コネクタ 65"/>
        <xdr:cNvCxnSpPr/>
      </xdr:nvCxnSpPr>
      <xdr:spPr>
        <a:xfrm flipV="1">
          <a:off x="2019300" y="6082058"/>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73231</xdr:rowOff>
    </xdr:from>
    <xdr:to>
      <xdr:col>2</xdr:col>
      <xdr:colOff>638175</xdr:colOff>
      <xdr:row>35</xdr:row>
      <xdr:rowOff>89415</xdr:rowOff>
    </xdr:to>
    <xdr:cxnSp macro="">
      <xdr:nvCxnSpPr>
        <xdr:cNvPr id="69" name="直線コネクタ 68"/>
        <xdr:cNvCxnSpPr/>
      </xdr:nvCxnSpPr>
      <xdr:spPr>
        <a:xfrm>
          <a:off x="1130300" y="6073981"/>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35819</xdr:rowOff>
    </xdr:from>
    <xdr:to>
      <xdr:col>6</xdr:col>
      <xdr:colOff>561975</xdr:colOff>
      <xdr:row>35</xdr:row>
      <xdr:rowOff>137419</xdr:rowOff>
    </xdr:to>
    <xdr:sp macro="" textlink="">
      <xdr:nvSpPr>
        <xdr:cNvPr id="79" name="円/楕円 78"/>
        <xdr:cNvSpPr/>
      </xdr:nvSpPr>
      <xdr:spPr>
        <a:xfrm>
          <a:off x="4584700" y="60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58696</xdr:rowOff>
    </xdr:from>
    <xdr:ext cx="599010" cy="259045"/>
    <xdr:sp macro="" textlink="">
      <xdr:nvSpPr>
        <xdr:cNvPr id="80" name="人件費該当値テキスト"/>
        <xdr:cNvSpPr txBox="1"/>
      </xdr:nvSpPr>
      <xdr:spPr>
        <a:xfrm>
          <a:off x="4686300" y="58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162370</xdr:rowOff>
    </xdr:from>
    <xdr:to>
      <xdr:col>5</xdr:col>
      <xdr:colOff>409575</xdr:colOff>
      <xdr:row>35</xdr:row>
      <xdr:rowOff>92520</xdr:rowOff>
    </xdr:to>
    <xdr:sp macro="" textlink="">
      <xdr:nvSpPr>
        <xdr:cNvPr id="81" name="円/楕円 80"/>
        <xdr:cNvSpPr/>
      </xdr:nvSpPr>
      <xdr:spPr>
        <a:xfrm>
          <a:off x="3746500" y="59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109047</xdr:rowOff>
    </xdr:from>
    <xdr:ext cx="599010" cy="259045"/>
    <xdr:sp macro="" textlink="">
      <xdr:nvSpPr>
        <xdr:cNvPr id="82" name="テキスト ボックス 81"/>
        <xdr:cNvSpPr txBox="1"/>
      </xdr:nvSpPr>
      <xdr:spPr>
        <a:xfrm>
          <a:off x="3497794" y="57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30508</xdr:rowOff>
    </xdr:from>
    <xdr:to>
      <xdr:col>4</xdr:col>
      <xdr:colOff>206375</xdr:colOff>
      <xdr:row>35</xdr:row>
      <xdr:rowOff>132108</xdr:rowOff>
    </xdr:to>
    <xdr:sp macro="" textlink="">
      <xdr:nvSpPr>
        <xdr:cNvPr id="83" name="円/楕円 82"/>
        <xdr:cNvSpPr/>
      </xdr:nvSpPr>
      <xdr:spPr>
        <a:xfrm>
          <a:off x="2857500" y="60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148635</xdr:rowOff>
    </xdr:from>
    <xdr:ext cx="599010" cy="259045"/>
    <xdr:sp macro="" textlink="">
      <xdr:nvSpPr>
        <xdr:cNvPr id="84" name="テキスト ボックス 83"/>
        <xdr:cNvSpPr txBox="1"/>
      </xdr:nvSpPr>
      <xdr:spPr>
        <a:xfrm>
          <a:off x="2608794" y="58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38615</xdr:rowOff>
    </xdr:from>
    <xdr:to>
      <xdr:col>3</xdr:col>
      <xdr:colOff>3175</xdr:colOff>
      <xdr:row>35</xdr:row>
      <xdr:rowOff>140215</xdr:rowOff>
    </xdr:to>
    <xdr:sp macro="" textlink="">
      <xdr:nvSpPr>
        <xdr:cNvPr id="85" name="円/楕円 84"/>
        <xdr:cNvSpPr/>
      </xdr:nvSpPr>
      <xdr:spPr>
        <a:xfrm>
          <a:off x="1968500" y="60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156742</xdr:rowOff>
    </xdr:from>
    <xdr:ext cx="599010" cy="259045"/>
    <xdr:sp macro="" textlink="">
      <xdr:nvSpPr>
        <xdr:cNvPr id="86" name="テキスト ボックス 85"/>
        <xdr:cNvSpPr txBox="1"/>
      </xdr:nvSpPr>
      <xdr:spPr>
        <a:xfrm>
          <a:off x="1719794" y="581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22431</xdr:rowOff>
    </xdr:from>
    <xdr:to>
      <xdr:col>1</xdr:col>
      <xdr:colOff>485775</xdr:colOff>
      <xdr:row>35</xdr:row>
      <xdr:rowOff>124031</xdr:rowOff>
    </xdr:to>
    <xdr:sp macro="" textlink="">
      <xdr:nvSpPr>
        <xdr:cNvPr id="87" name="円/楕円 86"/>
        <xdr:cNvSpPr/>
      </xdr:nvSpPr>
      <xdr:spPr>
        <a:xfrm>
          <a:off x="1079500" y="6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140558</xdr:rowOff>
    </xdr:from>
    <xdr:ext cx="599010" cy="259045"/>
    <xdr:sp macro="" textlink="">
      <xdr:nvSpPr>
        <xdr:cNvPr id="88" name="テキスト ボックス 87"/>
        <xdr:cNvSpPr txBox="1"/>
      </xdr:nvSpPr>
      <xdr:spPr>
        <a:xfrm>
          <a:off x="830794" y="579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142733</xdr:rowOff>
    </xdr:from>
    <xdr:to>
      <xdr:col>6</xdr:col>
      <xdr:colOff>511175</xdr:colOff>
      <xdr:row>57</xdr:row>
      <xdr:rowOff>68531</xdr:rowOff>
    </xdr:to>
    <xdr:cxnSp macro="">
      <xdr:nvCxnSpPr>
        <xdr:cNvPr id="117" name="直線コネクタ 116"/>
        <xdr:cNvCxnSpPr/>
      </xdr:nvCxnSpPr>
      <xdr:spPr>
        <a:xfrm flipV="1">
          <a:off x="3797300" y="9743933"/>
          <a:ext cx="838200" cy="9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68531</xdr:rowOff>
    </xdr:from>
    <xdr:to>
      <xdr:col>5</xdr:col>
      <xdr:colOff>358775</xdr:colOff>
      <xdr:row>57</xdr:row>
      <xdr:rowOff>147204</xdr:rowOff>
    </xdr:to>
    <xdr:cxnSp macro="">
      <xdr:nvCxnSpPr>
        <xdr:cNvPr id="120" name="直線コネクタ 119"/>
        <xdr:cNvCxnSpPr/>
      </xdr:nvCxnSpPr>
      <xdr:spPr>
        <a:xfrm flipV="1">
          <a:off x="2908300" y="9841181"/>
          <a:ext cx="889000" cy="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147204</xdr:rowOff>
    </xdr:from>
    <xdr:to>
      <xdr:col>4</xdr:col>
      <xdr:colOff>155575</xdr:colOff>
      <xdr:row>58</xdr:row>
      <xdr:rowOff>14844</xdr:rowOff>
    </xdr:to>
    <xdr:cxnSp macro="">
      <xdr:nvCxnSpPr>
        <xdr:cNvPr id="123" name="直線コネクタ 122"/>
        <xdr:cNvCxnSpPr/>
      </xdr:nvCxnSpPr>
      <xdr:spPr>
        <a:xfrm flipV="1">
          <a:off x="2019300" y="991985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14844</xdr:rowOff>
    </xdr:from>
    <xdr:to>
      <xdr:col>2</xdr:col>
      <xdr:colOff>638175</xdr:colOff>
      <xdr:row>58</xdr:row>
      <xdr:rowOff>47527</xdr:rowOff>
    </xdr:to>
    <xdr:cxnSp macro="">
      <xdr:nvCxnSpPr>
        <xdr:cNvPr id="126" name="直線コネクタ 125"/>
        <xdr:cNvCxnSpPr/>
      </xdr:nvCxnSpPr>
      <xdr:spPr>
        <a:xfrm flipV="1">
          <a:off x="1130300" y="9958944"/>
          <a:ext cx="889000" cy="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91933</xdr:rowOff>
    </xdr:from>
    <xdr:to>
      <xdr:col>6</xdr:col>
      <xdr:colOff>561975</xdr:colOff>
      <xdr:row>57</xdr:row>
      <xdr:rowOff>22083</xdr:rowOff>
    </xdr:to>
    <xdr:sp macro="" textlink="">
      <xdr:nvSpPr>
        <xdr:cNvPr id="136" name="円/楕円 135"/>
        <xdr:cNvSpPr/>
      </xdr:nvSpPr>
      <xdr:spPr>
        <a:xfrm>
          <a:off x="45847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114810</xdr:rowOff>
    </xdr:from>
    <xdr:ext cx="599010" cy="259045"/>
    <xdr:sp macro="" textlink="">
      <xdr:nvSpPr>
        <xdr:cNvPr id="137" name="物件費該当値テキスト"/>
        <xdr:cNvSpPr txBox="1"/>
      </xdr:nvSpPr>
      <xdr:spPr>
        <a:xfrm>
          <a:off x="4686300" y="954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17731</xdr:rowOff>
    </xdr:from>
    <xdr:to>
      <xdr:col>5</xdr:col>
      <xdr:colOff>409575</xdr:colOff>
      <xdr:row>57</xdr:row>
      <xdr:rowOff>119331</xdr:rowOff>
    </xdr:to>
    <xdr:sp macro="" textlink="">
      <xdr:nvSpPr>
        <xdr:cNvPr id="138" name="円/楕円 137"/>
        <xdr:cNvSpPr/>
      </xdr:nvSpPr>
      <xdr:spPr>
        <a:xfrm>
          <a:off x="3746500" y="9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135858</xdr:rowOff>
    </xdr:from>
    <xdr:ext cx="599010" cy="259045"/>
    <xdr:sp macro="" textlink="">
      <xdr:nvSpPr>
        <xdr:cNvPr id="139" name="テキスト ボックス 138"/>
        <xdr:cNvSpPr txBox="1"/>
      </xdr:nvSpPr>
      <xdr:spPr>
        <a:xfrm>
          <a:off x="3497794" y="956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96404</xdr:rowOff>
    </xdr:from>
    <xdr:to>
      <xdr:col>4</xdr:col>
      <xdr:colOff>206375</xdr:colOff>
      <xdr:row>58</xdr:row>
      <xdr:rowOff>26554</xdr:rowOff>
    </xdr:to>
    <xdr:sp macro="" textlink="">
      <xdr:nvSpPr>
        <xdr:cNvPr id="140" name="円/楕円 139"/>
        <xdr:cNvSpPr/>
      </xdr:nvSpPr>
      <xdr:spPr>
        <a:xfrm>
          <a:off x="2857500" y="9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43081</xdr:rowOff>
    </xdr:from>
    <xdr:ext cx="599010" cy="259045"/>
    <xdr:sp macro="" textlink="">
      <xdr:nvSpPr>
        <xdr:cNvPr id="141" name="テキスト ボックス 140"/>
        <xdr:cNvSpPr txBox="1"/>
      </xdr:nvSpPr>
      <xdr:spPr>
        <a:xfrm>
          <a:off x="2608794" y="964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135494</xdr:rowOff>
    </xdr:from>
    <xdr:to>
      <xdr:col>3</xdr:col>
      <xdr:colOff>3175</xdr:colOff>
      <xdr:row>58</xdr:row>
      <xdr:rowOff>65644</xdr:rowOff>
    </xdr:to>
    <xdr:sp macro="" textlink="">
      <xdr:nvSpPr>
        <xdr:cNvPr id="142" name="円/楕円 141"/>
        <xdr:cNvSpPr/>
      </xdr:nvSpPr>
      <xdr:spPr>
        <a:xfrm>
          <a:off x="1968500" y="99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82171</xdr:rowOff>
    </xdr:from>
    <xdr:ext cx="599010" cy="259045"/>
    <xdr:sp macro="" textlink="">
      <xdr:nvSpPr>
        <xdr:cNvPr id="143" name="テキスト ボックス 142"/>
        <xdr:cNvSpPr txBox="1"/>
      </xdr:nvSpPr>
      <xdr:spPr>
        <a:xfrm>
          <a:off x="1719794" y="968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168177</xdr:rowOff>
    </xdr:from>
    <xdr:to>
      <xdr:col>1</xdr:col>
      <xdr:colOff>485775</xdr:colOff>
      <xdr:row>58</xdr:row>
      <xdr:rowOff>98327</xdr:rowOff>
    </xdr:to>
    <xdr:sp macro="" textlink="">
      <xdr:nvSpPr>
        <xdr:cNvPr id="144" name="円/楕円 143"/>
        <xdr:cNvSpPr/>
      </xdr:nvSpPr>
      <xdr:spPr>
        <a:xfrm>
          <a:off x="1079500" y="99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114854</xdr:rowOff>
    </xdr:from>
    <xdr:ext cx="599010" cy="259045"/>
    <xdr:sp macro="" textlink="">
      <xdr:nvSpPr>
        <xdr:cNvPr id="145" name="テキスト ボックス 144"/>
        <xdr:cNvSpPr txBox="1"/>
      </xdr:nvSpPr>
      <xdr:spPr>
        <a:xfrm>
          <a:off x="830794" y="971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81783</xdr:rowOff>
    </xdr:from>
    <xdr:to>
      <xdr:col>6</xdr:col>
      <xdr:colOff>511175</xdr:colOff>
      <xdr:row>78</xdr:row>
      <xdr:rowOff>89435</xdr:rowOff>
    </xdr:to>
    <xdr:cxnSp macro="">
      <xdr:nvCxnSpPr>
        <xdr:cNvPr id="172" name="直線コネクタ 171"/>
        <xdr:cNvCxnSpPr/>
      </xdr:nvCxnSpPr>
      <xdr:spPr>
        <a:xfrm flipV="1">
          <a:off x="3797300" y="13454883"/>
          <a:ext cx="8382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89435</xdr:rowOff>
    </xdr:from>
    <xdr:to>
      <xdr:col>5</xdr:col>
      <xdr:colOff>358775</xdr:colOff>
      <xdr:row>78</xdr:row>
      <xdr:rowOff>100093</xdr:rowOff>
    </xdr:to>
    <xdr:cxnSp macro="">
      <xdr:nvCxnSpPr>
        <xdr:cNvPr id="175" name="直線コネクタ 174"/>
        <xdr:cNvCxnSpPr/>
      </xdr:nvCxnSpPr>
      <xdr:spPr>
        <a:xfrm flipV="1">
          <a:off x="2908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98423</xdr:rowOff>
    </xdr:from>
    <xdr:to>
      <xdr:col>4</xdr:col>
      <xdr:colOff>155575</xdr:colOff>
      <xdr:row>78</xdr:row>
      <xdr:rowOff>100093</xdr:rowOff>
    </xdr:to>
    <xdr:cxnSp macro="">
      <xdr:nvCxnSpPr>
        <xdr:cNvPr id="178" name="直線コネクタ 177"/>
        <xdr:cNvCxnSpPr/>
      </xdr:nvCxnSpPr>
      <xdr:spPr>
        <a:xfrm>
          <a:off x="2019300" y="1347152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61007</xdr:rowOff>
    </xdr:from>
    <xdr:to>
      <xdr:col>2</xdr:col>
      <xdr:colOff>638175</xdr:colOff>
      <xdr:row>78</xdr:row>
      <xdr:rowOff>98423</xdr:rowOff>
    </xdr:to>
    <xdr:cxnSp macro="">
      <xdr:nvCxnSpPr>
        <xdr:cNvPr id="181" name="直線コネクタ 180"/>
        <xdr:cNvCxnSpPr/>
      </xdr:nvCxnSpPr>
      <xdr:spPr>
        <a:xfrm>
          <a:off x="1130300" y="13434107"/>
          <a:ext cx="889000" cy="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30983</xdr:rowOff>
    </xdr:from>
    <xdr:to>
      <xdr:col>6</xdr:col>
      <xdr:colOff>561975</xdr:colOff>
      <xdr:row>78</xdr:row>
      <xdr:rowOff>132583</xdr:rowOff>
    </xdr:to>
    <xdr:sp macro="" textlink="">
      <xdr:nvSpPr>
        <xdr:cNvPr id="191" name="円/楕円 190"/>
        <xdr:cNvSpPr/>
      </xdr:nvSpPr>
      <xdr:spPr>
        <a:xfrm>
          <a:off x="45847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155527</xdr:rowOff>
    </xdr:from>
    <xdr:ext cx="534377" cy="259045"/>
    <xdr:sp macro="" textlink="">
      <xdr:nvSpPr>
        <xdr:cNvPr id="192" name="維持補修費該当値テキスト"/>
        <xdr:cNvSpPr txBox="1"/>
      </xdr:nvSpPr>
      <xdr:spPr>
        <a:xfrm>
          <a:off x="4686300" y="133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38635</xdr:rowOff>
    </xdr:from>
    <xdr:to>
      <xdr:col>5</xdr:col>
      <xdr:colOff>409575</xdr:colOff>
      <xdr:row>78</xdr:row>
      <xdr:rowOff>140235</xdr:rowOff>
    </xdr:to>
    <xdr:sp macro="" textlink="">
      <xdr:nvSpPr>
        <xdr:cNvPr id="193" name="円/楕円 192"/>
        <xdr:cNvSpPr/>
      </xdr:nvSpPr>
      <xdr:spPr>
        <a:xfrm>
          <a:off x="3746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131362</xdr:rowOff>
    </xdr:from>
    <xdr:ext cx="534377" cy="259045"/>
    <xdr:sp macro="" textlink="">
      <xdr:nvSpPr>
        <xdr:cNvPr id="194" name="テキスト ボックス 193"/>
        <xdr:cNvSpPr txBox="1"/>
      </xdr:nvSpPr>
      <xdr:spPr>
        <a:xfrm>
          <a:off x="3530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49293</xdr:rowOff>
    </xdr:from>
    <xdr:to>
      <xdr:col>4</xdr:col>
      <xdr:colOff>206375</xdr:colOff>
      <xdr:row>78</xdr:row>
      <xdr:rowOff>150893</xdr:rowOff>
    </xdr:to>
    <xdr:sp macro="" textlink="">
      <xdr:nvSpPr>
        <xdr:cNvPr id="195" name="円/楕円 194"/>
        <xdr:cNvSpPr/>
      </xdr:nvSpPr>
      <xdr:spPr>
        <a:xfrm>
          <a:off x="2857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142020</xdr:rowOff>
    </xdr:from>
    <xdr:ext cx="469744" cy="259045"/>
    <xdr:sp macro="" textlink="">
      <xdr:nvSpPr>
        <xdr:cNvPr id="196" name="テキスト ボックス 195"/>
        <xdr:cNvSpPr txBox="1"/>
      </xdr:nvSpPr>
      <xdr:spPr>
        <a:xfrm>
          <a:off x="2673427"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47623</xdr:rowOff>
    </xdr:from>
    <xdr:to>
      <xdr:col>3</xdr:col>
      <xdr:colOff>3175</xdr:colOff>
      <xdr:row>78</xdr:row>
      <xdr:rowOff>149223</xdr:rowOff>
    </xdr:to>
    <xdr:sp macro="" textlink="">
      <xdr:nvSpPr>
        <xdr:cNvPr id="197" name="円/楕円 196"/>
        <xdr:cNvSpPr/>
      </xdr:nvSpPr>
      <xdr:spPr>
        <a:xfrm>
          <a:off x="1968500" y="13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140350</xdr:rowOff>
    </xdr:from>
    <xdr:ext cx="469744" cy="259045"/>
    <xdr:sp macro="" textlink="">
      <xdr:nvSpPr>
        <xdr:cNvPr id="198" name="テキスト ボックス 197"/>
        <xdr:cNvSpPr txBox="1"/>
      </xdr:nvSpPr>
      <xdr:spPr>
        <a:xfrm>
          <a:off x="1784427" y="13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10207</xdr:rowOff>
    </xdr:from>
    <xdr:to>
      <xdr:col>1</xdr:col>
      <xdr:colOff>485775</xdr:colOff>
      <xdr:row>78</xdr:row>
      <xdr:rowOff>111807</xdr:rowOff>
    </xdr:to>
    <xdr:sp macro="" textlink="">
      <xdr:nvSpPr>
        <xdr:cNvPr id="199" name="円/楕円 198"/>
        <xdr:cNvSpPr/>
      </xdr:nvSpPr>
      <xdr:spPr>
        <a:xfrm>
          <a:off x="1079500" y="133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128334</xdr:rowOff>
    </xdr:from>
    <xdr:ext cx="534377" cy="259045"/>
    <xdr:sp macro="" textlink="">
      <xdr:nvSpPr>
        <xdr:cNvPr id="200" name="テキスト ボックス 199"/>
        <xdr:cNvSpPr txBox="1"/>
      </xdr:nvSpPr>
      <xdr:spPr>
        <a:xfrm>
          <a:off x="863111" y="131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79318</xdr:rowOff>
    </xdr:from>
    <xdr:to>
      <xdr:col>6</xdr:col>
      <xdr:colOff>511175</xdr:colOff>
      <xdr:row>94</xdr:row>
      <xdr:rowOff>89322</xdr:rowOff>
    </xdr:to>
    <xdr:cxnSp macro="">
      <xdr:nvCxnSpPr>
        <xdr:cNvPr id="231" name="直線コネクタ 230"/>
        <xdr:cNvCxnSpPr/>
      </xdr:nvCxnSpPr>
      <xdr:spPr>
        <a:xfrm>
          <a:off x="3797300" y="16195618"/>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79318</xdr:rowOff>
    </xdr:from>
    <xdr:to>
      <xdr:col>5</xdr:col>
      <xdr:colOff>358775</xdr:colOff>
      <xdr:row>94</xdr:row>
      <xdr:rowOff>113945</xdr:rowOff>
    </xdr:to>
    <xdr:cxnSp macro="">
      <xdr:nvCxnSpPr>
        <xdr:cNvPr id="234" name="直線コネクタ 233"/>
        <xdr:cNvCxnSpPr/>
      </xdr:nvCxnSpPr>
      <xdr:spPr>
        <a:xfrm flipV="1">
          <a:off x="2908300" y="1619561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109917</xdr:rowOff>
    </xdr:from>
    <xdr:to>
      <xdr:col>4</xdr:col>
      <xdr:colOff>155575</xdr:colOff>
      <xdr:row>94</xdr:row>
      <xdr:rowOff>113945</xdr:rowOff>
    </xdr:to>
    <xdr:cxnSp macro="">
      <xdr:nvCxnSpPr>
        <xdr:cNvPr id="237" name="直線コネクタ 236"/>
        <xdr:cNvCxnSpPr/>
      </xdr:nvCxnSpPr>
      <xdr:spPr>
        <a:xfrm>
          <a:off x="2019300" y="16226217"/>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88167</xdr:rowOff>
    </xdr:from>
    <xdr:to>
      <xdr:col>2</xdr:col>
      <xdr:colOff>638175</xdr:colOff>
      <xdr:row>94</xdr:row>
      <xdr:rowOff>109917</xdr:rowOff>
    </xdr:to>
    <xdr:cxnSp macro="">
      <xdr:nvCxnSpPr>
        <xdr:cNvPr id="240" name="直線コネクタ 239"/>
        <xdr:cNvCxnSpPr/>
      </xdr:nvCxnSpPr>
      <xdr:spPr>
        <a:xfrm>
          <a:off x="1130300" y="16204467"/>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38522</xdr:rowOff>
    </xdr:from>
    <xdr:to>
      <xdr:col>6</xdr:col>
      <xdr:colOff>561975</xdr:colOff>
      <xdr:row>94</xdr:row>
      <xdr:rowOff>140122</xdr:rowOff>
    </xdr:to>
    <xdr:sp macro="" textlink="">
      <xdr:nvSpPr>
        <xdr:cNvPr id="250" name="円/楕円 249"/>
        <xdr:cNvSpPr/>
      </xdr:nvSpPr>
      <xdr:spPr>
        <a:xfrm>
          <a:off x="45847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61399</xdr:rowOff>
    </xdr:from>
    <xdr:ext cx="534377" cy="259045"/>
    <xdr:sp macro="" textlink="">
      <xdr:nvSpPr>
        <xdr:cNvPr id="251" name="扶助費該当値テキスト"/>
        <xdr:cNvSpPr txBox="1"/>
      </xdr:nvSpPr>
      <xdr:spPr>
        <a:xfrm>
          <a:off x="4686300" y="160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28518</xdr:rowOff>
    </xdr:from>
    <xdr:to>
      <xdr:col>5</xdr:col>
      <xdr:colOff>409575</xdr:colOff>
      <xdr:row>94</xdr:row>
      <xdr:rowOff>130118</xdr:rowOff>
    </xdr:to>
    <xdr:sp macro="" textlink="">
      <xdr:nvSpPr>
        <xdr:cNvPr id="252" name="円/楕円 251"/>
        <xdr:cNvSpPr/>
      </xdr:nvSpPr>
      <xdr:spPr>
        <a:xfrm>
          <a:off x="3746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146645</xdr:rowOff>
    </xdr:from>
    <xdr:ext cx="534377" cy="259045"/>
    <xdr:sp macro="" textlink="">
      <xdr:nvSpPr>
        <xdr:cNvPr id="253" name="テキスト ボックス 252"/>
        <xdr:cNvSpPr txBox="1"/>
      </xdr:nvSpPr>
      <xdr:spPr>
        <a:xfrm>
          <a:off x="3530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63145</xdr:rowOff>
    </xdr:from>
    <xdr:to>
      <xdr:col>4</xdr:col>
      <xdr:colOff>206375</xdr:colOff>
      <xdr:row>94</xdr:row>
      <xdr:rowOff>164745</xdr:rowOff>
    </xdr:to>
    <xdr:sp macro="" textlink="">
      <xdr:nvSpPr>
        <xdr:cNvPr id="254" name="円/楕円 253"/>
        <xdr:cNvSpPr/>
      </xdr:nvSpPr>
      <xdr:spPr>
        <a:xfrm>
          <a:off x="2857500" y="16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9822</xdr:rowOff>
    </xdr:from>
    <xdr:ext cx="534377" cy="259045"/>
    <xdr:sp macro="" textlink="">
      <xdr:nvSpPr>
        <xdr:cNvPr id="255" name="テキスト ボックス 254"/>
        <xdr:cNvSpPr txBox="1"/>
      </xdr:nvSpPr>
      <xdr:spPr>
        <a:xfrm>
          <a:off x="2641111" y="159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59117</xdr:rowOff>
    </xdr:from>
    <xdr:to>
      <xdr:col>3</xdr:col>
      <xdr:colOff>3175</xdr:colOff>
      <xdr:row>94</xdr:row>
      <xdr:rowOff>160717</xdr:rowOff>
    </xdr:to>
    <xdr:sp macro="" textlink="">
      <xdr:nvSpPr>
        <xdr:cNvPr id="256" name="円/楕円 255"/>
        <xdr:cNvSpPr/>
      </xdr:nvSpPr>
      <xdr:spPr>
        <a:xfrm>
          <a:off x="1968500" y="1617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5794</xdr:rowOff>
    </xdr:from>
    <xdr:ext cx="534377" cy="259045"/>
    <xdr:sp macro="" textlink="">
      <xdr:nvSpPr>
        <xdr:cNvPr id="257" name="テキスト ボックス 256"/>
        <xdr:cNvSpPr txBox="1"/>
      </xdr:nvSpPr>
      <xdr:spPr>
        <a:xfrm>
          <a:off x="1752111" y="159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37367</xdr:rowOff>
    </xdr:from>
    <xdr:to>
      <xdr:col>1</xdr:col>
      <xdr:colOff>485775</xdr:colOff>
      <xdr:row>94</xdr:row>
      <xdr:rowOff>138967</xdr:rowOff>
    </xdr:to>
    <xdr:sp macro="" textlink="">
      <xdr:nvSpPr>
        <xdr:cNvPr id="258" name="円/楕円 257"/>
        <xdr:cNvSpPr/>
      </xdr:nvSpPr>
      <xdr:spPr>
        <a:xfrm>
          <a:off x="1079500" y="161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155494</xdr:rowOff>
    </xdr:from>
    <xdr:ext cx="534377" cy="259045"/>
    <xdr:sp macro="" textlink="">
      <xdr:nvSpPr>
        <xdr:cNvPr id="259" name="テキスト ボックス 258"/>
        <xdr:cNvSpPr txBox="1"/>
      </xdr:nvSpPr>
      <xdr:spPr>
        <a:xfrm>
          <a:off x="863111" y="159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109574</xdr:rowOff>
    </xdr:from>
    <xdr:to>
      <xdr:col>15</xdr:col>
      <xdr:colOff>180975</xdr:colOff>
      <xdr:row>35</xdr:row>
      <xdr:rowOff>13408</xdr:rowOff>
    </xdr:to>
    <xdr:cxnSp macro="">
      <xdr:nvCxnSpPr>
        <xdr:cNvPr id="290" name="直線コネクタ 289"/>
        <xdr:cNvCxnSpPr/>
      </xdr:nvCxnSpPr>
      <xdr:spPr>
        <a:xfrm flipV="1">
          <a:off x="9639300" y="5938874"/>
          <a:ext cx="8382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84666</xdr:rowOff>
    </xdr:from>
    <xdr:to>
      <xdr:col>14</xdr:col>
      <xdr:colOff>28575</xdr:colOff>
      <xdr:row>35</xdr:row>
      <xdr:rowOff>13408</xdr:rowOff>
    </xdr:to>
    <xdr:cxnSp macro="">
      <xdr:nvCxnSpPr>
        <xdr:cNvPr id="293" name="直線コネクタ 292"/>
        <xdr:cNvCxnSpPr/>
      </xdr:nvCxnSpPr>
      <xdr:spPr>
        <a:xfrm>
          <a:off x="8750300" y="5742516"/>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84666</xdr:rowOff>
    </xdr:from>
    <xdr:to>
      <xdr:col>12</xdr:col>
      <xdr:colOff>511175</xdr:colOff>
      <xdr:row>34</xdr:row>
      <xdr:rowOff>36484</xdr:rowOff>
    </xdr:to>
    <xdr:cxnSp macro="">
      <xdr:nvCxnSpPr>
        <xdr:cNvPr id="296" name="直線コネクタ 295"/>
        <xdr:cNvCxnSpPr/>
      </xdr:nvCxnSpPr>
      <xdr:spPr>
        <a:xfrm flipV="1">
          <a:off x="7861300" y="5742516"/>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53394</xdr:rowOff>
    </xdr:from>
    <xdr:to>
      <xdr:col>11</xdr:col>
      <xdr:colOff>307975</xdr:colOff>
      <xdr:row>34</xdr:row>
      <xdr:rowOff>36484</xdr:rowOff>
    </xdr:to>
    <xdr:cxnSp macro="">
      <xdr:nvCxnSpPr>
        <xdr:cNvPr id="299" name="直線コネクタ 298"/>
        <xdr:cNvCxnSpPr/>
      </xdr:nvCxnSpPr>
      <xdr:spPr>
        <a:xfrm>
          <a:off x="6972300" y="5711244"/>
          <a:ext cx="889000" cy="1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58774</xdr:rowOff>
    </xdr:from>
    <xdr:to>
      <xdr:col>15</xdr:col>
      <xdr:colOff>231775</xdr:colOff>
      <xdr:row>34</xdr:row>
      <xdr:rowOff>160374</xdr:rowOff>
    </xdr:to>
    <xdr:sp macro="" textlink="">
      <xdr:nvSpPr>
        <xdr:cNvPr id="309" name="円/楕円 308"/>
        <xdr:cNvSpPr/>
      </xdr:nvSpPr>
      <xdr:spPr>
        <a:xfrm>
          <a:off x="10426700" y="5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81651</xdr:rowOff>
    </xdr:from>
    <xdr:ext cx="599010" cy="259045"/>
    <xdr:sp macro="" textlink="">
      <xdr:nvSpPr>
        <xdr:cNvPr id="310" name="補助費等該当値テキスト"/>
        <xdr:cNvSpPr txBox="1"/>
      </xdr:nvSpPr>
      <xdr:spPr>
        <a:xfrm>
          <a:off x="10528300" y="573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134058</xdr:rowOff>
    </xdr:from>
    <xdr:to>
      <xdr:col>14</xdr:col>
      <xdr:colOff>79375</xdr:colOff>
      <xdr:row>35</xdr:row>
      <xdr:rowOff>64208</xdr:rowOff>
    </xdr:to>
    <xdr:sp macro="" textlink="">
      <xdr:nvSpPr>
        <xdr:cNvPr id="311" name="円/楕円 310"/>
        <xdr:cNvSpPr/>
      </xdr:nvSpPr>
      <xdr:spPr>
        <a:xfrm>
          <a:off x="9588500" y="5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80735</xdr:rowOff>
    </xdr:from>
    <xdr:ext cx="599010" cy="259045"/>
    <xdr:sp macro="" textlink="">
      <xdr:nvSpPr>
        <xdr:cNvPr id="312" name="テキスト ボックス 311"/>
        <xdr:cNvSpPr txBox="1"/>
      </xdr:nvSpPr>
      <xdr:spPr>
        <a:xfrm>
          <a:off x="9339794" y="57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33866</xdr:rowOff>
    </xdr:from>
    <xdr:to>
      <xdr:col>12</xdr:col>
      <xdr:colOff>561975</xdr:colOff>
      <xdr:row>33</xdr:row>
      <xdr:rowOff>135466</xdr:rowOff>
    </xdr:to>
    <xdr:sp macro="" textlink="">
      <xdr:nvSpPr>
        <xdr:cNvPr id="313" name="円/楕円 312"/>
        <xdr:cNvSpPr/>
      </xdr:nvSpPr>
      <xdr:spPr>
        <a:xfrm>
          <a:off x="8699500" y="5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151993</xdr:rowOff>
    </xdr:from>
    <xdr:ext cx="599010" cy="259045"/>
    <xdr:sp macro="" textlink="">
      <xdr:nvSpPr>
        <xdr:cNvPr id="314" name="テキスト ボックス 313"/>
        <xdr:cNvSpPr txBox="1"/>
      </xdr:nvSpPr>
      <xdr:spPr>
        <a:xfrm>
          <a:off x="8450794" y="54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319,352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157134</xdr:rowOff>
    </xdr:from>
    <xdr:to>
      <xdr:col>11</xdr:col>
      <xdr:colOff>358775</xdr:colOff>
      <xdr:row>34</xdr:row>
      <xdr:rowOff>87284</xdr:rowOff>
    </xdr:to>
    <xdr:sp macro="" textlink="">
      <xdr:nvSpPr>
        <xdr:cNvPr id="315" name="円/楕円 314"/>
        <xdr:cNvSpPr/>
      </xdr:nvSpPr>
      <xdr:spPr>
        <a:xfrm>
          <a:off x="7810500" y="5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103811</xdr:rowOff>
    </xdr:from>
    <xdr:ext cx="599010" cy="259045"/>
    <xdr:sp macro="" textlink="">
      <xdr:nvSpPr>
        <xdr:cNvPr id="316" name="テキスト ボックス 315"/>
        <xdr:cNvSpPr txBox="1"/>
      </xdr:nvSpPr>
      <xdr:spPr>
        <a:xfrm>
          <a:off x="7561794" y="55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2594</xdr:rowOff>
    </xdr:from>
    <xdr:to>
      <xdr:col>10</xdr:col>
      <xdr:colOff>155575</xdr:colOff>
      <xdr:row>33</xdr:row>
      <xdr:rowOff>104194</xdr:rowOff>
    </xdr:to>
    <xdr:sp macro="" textlink="">
      <xdr:nvSpPr>
        <xdr:cNvPr id="317" name="円/楕円 316"/>
        <xdr:cNvSpPr/>
      </xdr:nvSpPr>
      <xdr:spPr>
        <a:xfrm>
          <a:off x="6921500" y="56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120721</xdr:rowOff>
    </xdr:from>
    <xdr:ext cx="599010" cy="259045"/>
    <xdr:sp macro="" textlink="">
      <xdr:nvSpPr>
        <xdr:cNvPr id="318" name="テキスト ボックス 317"/>
        <xdr:cNvSpPr txBox="1"/>
      </xdr:nvSpPr>
      <xdr:spPr>
        <a:xfrm>
          <a:off x="6672794" y="543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67922</xdr:rowOff>
    </xdr:from>
    <xdr:to>
      <xdr:col>15</xdr:col>
      <xdr:colOff>180975</xdr:colOff>
      <xdr:row>55</xdr:row>
      <xdr:rowOff>83386</xdr:rowOff>
    </xdr:to>
    <xdr:cxnSp macro="">
      <xdr:nvCxnSpPr>
        <xdr:cNvPr id="343" name="直線コネクタ 342"/>
        <xdr:cNvCxnSpPr/>
      </xdr:nvCxnSpPr>
      <xdr:spPr>
        <a:xfrm>
          <a:off x="9639300" y="9497672"/>
          <a:ext cx="8382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67922</xdr:rowOff>
    </xdr:from>
    <xdr:to>
      <xdr:col>14</xdr:col>
      <xdr:colOff>28575</xdr:colOff>
      <xdr:row>56</xdr:row>
      <xdr:rowOff>171350</xdr:rowOff>
    </xdr:to>
    <xdr:cxnSp macro="">
      <xdr:nvCxnSpPr>
        <xdr:cNvPr id="346" name="直線コネクタ 345"/>
        <xdr:cNvCxnSpPr/>
      </xdr:nvCxnSpPr>
      <xdr:spPr>
        <a:xfrm flipV="1">
          <a:off x="8750300" y="9497672"/>
          <a:ext cx="889000" cy="27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164415</xdr:rowOff>
    </xdr:from>
    <xdr:to>
      <xdr:col>12</xdr:col>
      <xdr:colOff>511175</xdr:colOff>
      <xdr:row>56</xdr:row>
      <xdr:rowOff>171350</xdr:rowOff>
    </xdr:to>
    <xdr:cxnSp macro="">
      <xdr:nvCxnSpPr>
        <xdr:cNvPr id="349" name="直線コネクタ 348"/>
        <xdr:cNvCxnSpPr/>
      </xdr:nvCxnSpPr>
      <xdr:spPr>
        <a:xfrm>
          <a:off x="7861300" y="9765615"/>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150910</xdr:rowOff>
    </xdr:from>
    <xdr:to>
      <xdr:col>11</xdr:col>
      <xdr:colOff>307975</xdr:colOff>
      <xdr:row>56</xdr:row>
      <xdr:rowOff>164415</xdr:rowOff>
    </xdr:to>
    <xdr:cxnSp macro="">
      <xdr:nvCxnSpPr>
        <xdr:cNvPr id="352" name="直線コネクタ 351"/>
        <xdr:cNvCxnSpPr/>
      </xdr:nvCxnSpPr>
      <xdr:spPr>
        <a:xfrm>
          <a:off x="6972300" y="9752110"/>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32586</xdr:rowOff>
    </xdr:from>
    <xdr:to>
      <xdr:col>15</xdr:col>
      <xdr:colOff>231775</xdr:colOff>
      <xdr:row>55</xdr:row>
      <xdr:rowOff>134186</xdr:rowOff>
    </xdr:to>
    <xdr:sp macro="" textlink="">
      <xdr:nvSpPr>
        <xdr:cNvPr id="362" name="円/楕円 361"/>
        <xdr:cNvSpPr/>
      </xdr:nvSpPr>
      <xdr:spPr>
        <a:xfrm>
          <a:off x="10426700" y="9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55463</xdr:rowOff>
    </xdr:from>
    <xdr:ext cx="599010" cy="259045"/>
    <xdr:sp macro="" textlink="">
      <xdr:nvSpPr>
        <xdr:cNvPr id="363" name="普通建設事業費該当値テキスト"/>
        <xdr:cNvSpPr txBox="1"/>
      </xdr:nvSpPr>
      <xdr:spPr>
        <a:xfrm>
          <a:off x="10528300" y="93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798,538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17122</xdr:rowOff>
    </xdr:from>
    <xdr:to>
      <xdr:col>14</xdr:col>
      <xdr:colOff>79375</xdr:colOff>
      <xdr:row>55</xdr:row>
      <xdr:rowOff>118722</xdr:rowOff>
    </xdr:to>
    <xdr:sp macro="" textlink="">
      <xdr:nvSpPr>
        <xdr:cNvPr id="364" name="円/楕円 363"/>
        <xdr:cNvSpPr/>
      </xdr:nvSpPr>
      <xdr:spPr>
        <a:xfrm>
          <a:off x="9588500" y="94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135249</xdr:rowOff>
    </xdr:from>
    <xdr:ext cx="599010" cy="259045"/>
    <xdr:sp macro="" textlink="">
      <xdr:nvSpPr>
        <xdr:cNvPr id="365" name="テキスト ボックス 364"/>
        <xdr:cNvSpPr txBox="1"/>
      </xdr:nvSpPr>
      <xdr:spPr>
        <a:xfrm>
          <a:off x="9339794" y="92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120550</xdr:rowOff>
    </xdr:from>
    <xdr:to>
      <xdr:col>12</xdr:col>
      <xdr:colOff>561975</xdr:colOff>
      <xdr:row>57</xdr:row>
      <xdr:rowOff>50700</xdr:rowOff>
    </xdr:to>
    <xdr:sp macro="" textlink="">
      <xdr:nvSpPr>
        <xdr:cNvPr id="366" name="円/楕円 365"/>
        <xdr:cNvSpPr/>
      </xdr:nvSpPr>
      <xdr:spPr>
        <a:xfrm>
          <a:off x="8699500" y="97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67227</xdr:rowOff>
    </xdr:from>
    <xdr:ext cx="599010" cy="259045"/>
    <xdr:sp macro="" textlink="">
      <xdr:nvSpPr>
        <xdr:cNvPr id="367" name="テキスト ボックス 366"/>
        <xdr:cNvSpPr txBox="1"/>
      </xdr:nvSpPr>
      <xdr:spPr>
        <a:xfrm>
          <a:off x="8450794"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113615</xdr:rowOff>
    </xdr:from>
    <xdr:to>
      <xdr:col>11</xdr:col>
      <xdr:colOff>358775</xdr:colOff>
      <xdr:row>57</xdr:row>
      <xdr:rowOff>43765</xdr:rowOff>
    </xdr:to>
    <xdr:sp macro="" textlink="">
      <xdr:nvSpPr>
        <xdr:cNvPr id="368" name="円/楕円 367"/>
        <xdr:cNvSpPr/>
      </xdr:nvSpPr>
      <xdr:spPr>
        <a:xfrm>
          <a:off x="7810500" y="9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60292</xdr:rowOff>
    </xdr:from>
    <xdr:ext cx="599010" cy="259045"/>
    <xdr:sp macro="" textlink="">
      <xdr:nvSpPr>
        <xdr:cNvPr id="369" name="テキスト ボックス 368"/>
        <xdr:cNvSpPr txBox="1"/>
      </xdr:nvSpPr>
      <xdr:spPr>
        <a:xfrm>
          <a:off x="7561794" y="94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100110</xdr:rowOff>
    </xdr:from>
    <xdr:to>
      <xdr:col>10</xdr:col>
      <xdr:colOff>155575</xdr:colOff>
      <xdr:row>57</xdr:row>
      <xdr:rowOff>30260</xdr:rowOff>
    </xdr:to>
    <xdr:sp macro="" textlink="">
      <xdr:nvSpPr>
        <xdr:cNvPr id="370" name="円/楕円 369"/>
        <xdr:cNvSpPr/>
      </xdr:nvSpPr>
      <xdr:spPr>
        <a:xfrm>
          <a:off x="6921500" y="97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46787</xdr:rowOff>
    </xdr:from>
    <xdr:ext cx="599010" cy="259045"/>
    <xdr:sp macro="" textlink="">
      <xdr:nvSpPr>
        <xdr:cNvPr id="371" name="テキスト ボックス 370"/>
        <xdr:cNvSpPr txBox="1"/>
      </xdr:nvSpPr>
      <xdr:spPr>
        <a:xfrm>
          <a:off x="6672794" y="947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60114</xdr:rowOff>
    </xdr:from>
    <xdr:to>
      <xdr:col>15</xdr:col>
      <xdr:colOff>180975</xdr:colOff>
      <xdr:row>75</xdr:row>
      <xdr:rowOff>86888</xdr:rowOff>
    </xdr:to>
    <xdr:cxnSp macro="">
      <xdr:nvCxnSpPr>
        <xdr:cNvPr id="400" name="直線コネクタ 399"/>
        <xdr:cNvCxnSpPr/>
      </xdr:nvCxnSpPr>
      <xdr:spPr>
        <a:xfrm>
          <a:off x="9639300" y="12747414"/>
          <a:ext cx="838200" cy="1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36088</xdr:rowOff>
    </xdr:from>
    <xdr:to>
      <xdr:col>15</xdr:col>
      <xdr:colOff>231775</xdr:colOff>
      <xdr:row>75</xdr:row>
      <xdr:rowOff>137688</xdr:rowOff>
    </xdr:to>
    <xdr:sp macro="" textlink="">
      <xdr:nvSpPr>
        <xdr:cNvPr id="410" name="円/楕円 409"/>
        <xdr:cNvSpPr/>
      </xdr:nvSpPr>
      <xdr:spPr>
        <a:xfrm>
          <a:off x="10426700" y="128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58965</xdr:rowOff>
    </xdr:from>
    <xdr:ext cx="599010" cy="259045"/>
    <xdr:sp macro="" textlink="">
      <xdr:nvSpPr>
        <xdr:cNvPr id="411" name="普通建設事業費 （ うち新規整備　）該当値テキスト"/>
        <xdr:cNvSpPr txBox="1"/>
      </xdr:nvSpPr>
      <xdr:spPr>
        <a:xfrm>
          <a:off x="10528300" y="127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506,584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9314</xdr:rowOff>
    </xdr:from>
    <xdr:to>
      <xdr:col>14</xdr:col>
      <xdr:colOff>79375</xdr:colOff>
      <xdr:row>74</xdr:row>
      <xdr:rowOff>110914</xdr:rowOff>
    </xdr:to>
    <xdr:sp macro="" textlink="">
      <xdr:nvSpPr>
        <xdr:cNvPr id="412" name="円/楕円 411"/>
        <xdr:cNvSpPr/>
      </xdr:nvSpPr>
      <xdr:spPr>
        <a:xfrm>
          <a:off x="9588500" y="126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127441</xdr:rowOff>
    </xdr:from>
    <xdr:ext cx="599010" cy="259045"/>
    <xdr:sp macro="" textlink="">
      <xdr:nvSpPr>
        <xdr:cNvPr id="413" name="テキスト ボックス 412"/>
        <xdr:cNvSpPr txBox="1"/>
      </xdr:nvSpPr>
      <xdr:spPr>
        <a:xfrm>
          <a:off x="9339794" y="124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55735</xdr:rowOff>
    </xdr:from>
    <xdr:to>
      <xdr:col>15</xdr:col>
      <xdr:colOff>180975</xdr:colOff>
      <xdr:row>97</xdr:row>
      <xdr:rowOff>164111</xdr:rowOff>
    </xdr:to>
    <xdr:cxnSp macro="">
      <xdr:nvCxnSpPr>
        <xdr:cNvPr id="440" name="直線コネクタ 439"/>
        <xdr:cNvCxnSpPr/>
      </xdr:nvCxnSpPr>
      <xdr:spPr>
        <a:xfrm flipV="1">
          <a:off x="9639300" y="16686385"/>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4935</xdr:rowOff>
    </xdr:from>
    <xdr:to>
      <xdr:col>15</xdr:col>
      <xdr:colOff>231775</xdr:colOff>
      <xdr:row>97</xdr:row>
      <xdr:rowOff>106535</xdr:rowOff>
    </xdr:to>
    <xdr:sp macro="" textlink="">
      <xdr:nvSpPr>
        <xdr:cNvPr id="450" name="円/楕円 449"/>
        <xdr:cNvSpPr/>
      </xdr:nvSpPr>
      <xdr:spPr>
        <a:xfrm>
          <a:off x="10426700" y="166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27812</xdr:rowOff>
    </xdr:from>
    <xdr:ext cx="599010" cy="259045"/>
    <xdr:sp macro="" textlink="">
      <xdr:nvSpPr>
        <xdr:cNvPr id="451" name="普通建設事業費 （ うち更新整備　）該当値テキスト"/>
        <xdr:cNvSpPr txBox="1"/>
      </xdr:nvSpPr>
      <xdr:spPr>
        <a:xfrm>
          <a:off x="10528300" y="1648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113311</xdr:rowOff>
    </xdr:from>
    <xdr:to>
      <xdr:col>14</xdr:col>
      <xdr:colOff>79375</xdr:colOff>
      <xdr:row>98</xdr:row>
      <xdr:rowOff>43461</xdr:rowOff>
    </xdr:to>
    <xdr:sp macro="" textlink="">
      <xdr:nvSpPr>
        <xdr:cNvPr id="452" name="円/楕円 451"/>
        <xdr:cNvSpPr/>
      </xdr:nvSpPr>
      <xdr:spPr>
        <a:xfrm>
          <a:off x="9588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59988</xdr:rowOff>
    </xdr:from>
    <xdr:ext cx="599010" cy="259045"/>
    <xdr:sp macro="" textlink="">
      <xdr:nvSpPr>
        <xdr:cNvPr id="453" name="テキスト ボックス 452"/>
        <xdr:cNvSpPr txBox="1"/>
      </xdr:nvSpPr>
      <xdr:spPr>
        <a:xfrm>
          <a:off x="9339794" y="1651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40184</xdr:rowOff>
    </xdr:from>
    <xdr:to>
      <xdr:col>22</xdr:col>
      <xdr:colOff>365125</xdr:colOff>
      <xdr:row>39</xdr:row>
      <xdr:rowOff>44450</xdr:rowOff>
    </xdr:to>
    <xdr:cxnSp macro="">
      <xdr:nvCxnSpPr>
        <xdr:cNvPr id="485" name="直線コネクタ 484"/>
        <xdr:cNvCxnSpPr/>
      </xdr:nvCxnSpPr>
      <xdr:spPr>
        <a:xfrm>
          <a:off x="14592300" y="672673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38333</xdr:rowOff>
    </xdr:from>
    <xdr:to>
      <xdr:col>21</xdr:col>
      <xdr:colOff>161925</xdr:colOff>
      <xdr:row>39</xdr:row>
      <xdr:rowOff>40184</xdr:rowOff>
    </xdr:to>
    <xdr:cxnSp macro="">
      <xdr:nvCxnSpPr>
        <xdr:cNvPr id="488" name="直線コネクタ 487"/>
        <xdr:cNvCxnSpPr/>
      </xdr:nvCxnSpPr>
      <xdr:spPr>
        <a:xfrm>
          <a:off x="13703300" y="6553433"/>
          <a:ext cx="889000" cy="1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38333</xdr:rowOff>
    </xdr:from>
    <xdr:to>
      <xdr:col>19</xdr:col>
      <xdr:colOff>644525</xdr:colOff>
      <xdr:row>38</xdr:row>
      <xdr:rowOff>120547</xdr:rowOff>
    </xdr:to>
    <xdr:cxnSp macro="">
      <xdr:nvCxnSpPr>
        <xdr:cNvPr id="491" name="直線コネクタ 490"/>
        <xdr:cNvCxnSpPr/>
      </xdr:nvCxnSpPr>
      <xdr:spPr>
        <a:xfrm flipV="1">
          <a:off x="12814300" y="6553433"/>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160834</xdr:rowOff>
    </xdr:from>
    <xdr:to>
      <xdr:col>21</xdr:col>
      <xdr:colOff>212725</xdr:colOff>
      <xdr:row>39</xdr:row>
      <xdr:rowOff>90984</xdr:rowOff>
    </xdr:to>
    <xdr:sp macro="" textlink="">
      <xdr:nvSpPr>
        <xdr:cNvPr id="505" name="円/楕円 504"/>
        <xdr:cNvSpPr/>
      </xdr:nvSpPr>
      <xdr:spPr>
        <a:xfrm>
          <a:off x="14541500" y="66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82111</xdr:rowOff>
    </xdr:from>
    <xdr:ext cx="469744" cy="259045"/>
    <xdr:sp macro="" textlink="">
      <xdr:nvSpPr>
        <xdr:cNvPr id="506" name="テキスト ボックス 505"/>
        <xdr:cNvSpPr txBox="1"/>
      </xdr:nvSpPr>
      <xdr:spPr>
        <a:xfrm>
          <a:off x="14357427" y="67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158983</xdr:rowOff>
    </xdr:from>
    <xdr:to>
      <xdr:col>20</xdr:col>
      <xdr:colOff>9525</xdr:colOff>
      <xdr:row>38</xdr:row>
      <xdr:rowOff>89133</xdr:rowOff>
    </xdr:to>
    <xdr:sp macro="" textlink="">
      <xdr:nvSpPr>
        <xdr:cNvPr id="507" name="円/楕円 506"/>
        <xdr:cNvSpPr/>
      </xdr:nvSpPr>
      <xdr:spPr>
        <a:xfrm>
          <a:off x="13652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105661</xdr:rowOff>
    </xdr:from>
    <xdr:ext cx="599010" cy="259045"/>
    <xdr:sp macro="" textlink="">
      <xdr:nvSpPr>
        <xdr:cNvPr id="508" name="テキスト ボックス 507"/>
        <xdr:cNvSpPr txBox="1"/>
      </xdr:nvSpPr>
      <xdr:spPr>
        <a:xfrm>
          <a:off x="13403794" y="62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69747</xdr:rowOff>
    </xdr:from>
    <xdr:to>
      <xdr:col>18</xdr:col>
      <xdr:colOff>492125</xdr:colOff>
      <xdr:row>38</xdr:row>
      <xdr:rowOff>171347</xdr:rowOff>
    </xdr:to>
    <xdr:sp macro="" textlink="">
      <xdr:nvSpPr>
        <xdr:cNvPr id="509" name="円/楕円 508"/>
        <xdr:cNvSpPr/>
      </xdr:nvSpPr>
      <xdr:spPr>
        <a:xfrm>
          <a:off x="12763500" y="65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16424</xdr:rowOff>
    </xdr:from>
    <xdr:ext cx="534377" cy="259045"/>
    <xdr:sp macro="" textlink="">
      <xdr:nvSpPr>
        <xdr:cNvPr id="510" name="テキスト ボックス 509"/>
        <xdr:cNvSpPr txBox="1"/>
      </xdr:nvSpPr>
      <xdr:spPr>
        <a:xfrm>
          <a:off x="12547111" y="6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86495</xdr:rowOff>
    </xdr:from>
    <xdr:to>
      <xdr:col>23</xdr:col>
      <xdr:colOff>517525</xdr:colOff>
      <xdr:row>77</xdr:row>
      <xdr:rowOff>90593</xdr:rowOff>
    </xdr:to>
    <xdr:cxnSp macro="">
      <xdr:nvCxnSpPr>
        <xdr:cNvPr id="596" name="直線コネクタ 595"/>
        <xdr:cNvCxnSpPr/>
      </xdr:nvCxnSpPr>
      <xdr:spPr>
        <a:xfrm>
          <a:off x="15481300" y="13288145"/>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3786</xdr:rowOff>
    </xdr:from>
    <xdr:to>
      <xdr:col>22</xdr:col>
      <xdr:colOff>365125</xdr:colOff>
      <xdr:row>77</xdr:row>
      <xdr:rowOff>86495</xdr:rowOff>
    </xdr:to>
    <xdr:cxnSp macro="">
      <xdr:nvCxnSpPr>
        <xdr:cNvPr id="599" name="直線コネクタ 598"/>
        <xdr:cNvCxnSpPr/>
      </xdr:nvCxnSpPr>
      <xdr:spPr>
        <a:xfrm>
          <a:off x="14592300" y="13205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72016</xdr:rowOff>
    </xdr:from>
    <xdr:to>
      <xdr:col>21</xdr:col>
      <xdr:colOff>161925</xdr:colOff>
      <xdr:row>77</xdr:row>
      <xdr:rowOff>3786</xdr:rowOff>
    </xdr:to>
    <xdr:cxnSp macro="">
      <xdr:nvCxnSpPr>
        <xdr:cNvPr id="602" name="直線コネクタ 601"/>
        <xdr:cNvCxnSpPr/>
      </xdr:nvCxnSpPr>
      <xdr:spPr>
        <a:xfrm>
          <a:off x="13703300" y="13102216"/>
          <a:ext cx="8890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25797</xdr:rowOff>
    </xdr:from>
    <xdr:to>
      <xdr:col>19</xdr:col>
      <xdr:colOff>644525</xdr:colOff>
      <xdr:row>76</xdr:row>
      <xdr:rowOff>72016</xdr:rowOff>
    </xdr:to>
    <xdr:cxnSp macro="">
      <xdr:nvCxnSpPr>
        <xdr:cNvPr id="605" name="直線コネクタ 604"/>
        <xdr:cNvCxnSpPr/>
      </xdr:nvCxnSpPr>
      <xdr:spPr>
        <a:xfrm>
          <a:off x="12814300" y="13055997"/>
          <a:ext cx="8890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39793</xdr:rowOff>
    </xdr:from>
    <xdr:to>
      <xdr:col>23</xdr:col>
      <xdr:colOff>568325</xdr:colOff>
      <xdr:row>77</xdr:row>
      <xdr:rowOff>141393</xdr:rowOff>
    </xdr:to>
    <xdr:sp macro="" textlink="">
      <xdr:nvSpPr>
        <xdr:cNvPr id="615" name="円/楕円 614"/>
        <xdr:cNvSpPr/>
      </xdr:nvSpPr>
      <xdr:spPr>
        <a:xfrm>
          <a:off x="162687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62670</xdr:rowOff>
    </xdr:from>
    <xdr:ext cx="599010" cy="259045"/>
    <xdr:sp macro="" textlink="">
      <xdr:nvSpPr>
        <xdr:cNvPr id="616" name="公債費該当値テキスト"/>
        <xdr:cNvSpPr txBox="1"/>
      </xdr:nvSpPr>
      <xdr:spPr>
        <a:xfrm>
          <a:off x="16370300" y="1309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35695</xdr:rowOff>
    </xdr:from>
    <xdr:to>
      <xdr:col>22</xdr:col>
      <xdr:colOff>415925</xdr:colOff>
      <xdr:row>77</xdr:row>
      <xdr:rowOff>137295</xdr:rowOff>
    </xdr:to>
    <xdr:sp macro="" textlink="">
      <xdr:nvSpPr>
        <xdr:cNvPr id="617" name="円/楕円 616"/>
        <xdr:cNvSpPr/>
      </xdr:nvSpPr>
      <xdr:spPr>
        <a:xfrm>
          <a:off x="15430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153822</xdr:rowOff>
    </xdr:from>
    <xdr:ext cx="599010" cy="259045"/>
    <xdr:sp macro="" textlink="">
      <xdr:nvSpPr>
        <xdr:cNvPr id="618" name="テキスト ボックス 617"/>
        <xdr:cNvSpPr txBox="1"/>
      </xdr:nvSpPr>
      <xdr:spPr>
        <a:xfrm>
          <a:off x="15181794"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124436</xdr:rowOff>
    </xdr:from>
    <xdr:to>
      <xdr:col>21</xdr:col>
      <xdr:colOff>212725</xdr:colOff>
      <xdr:row>77</xdr:row>
      <xdr:rowOff>54586</xdr:rowOff>
    </xdr:to>
    <xdr:sp macro="" textlink="">
      <xdr:nvSpPr>
        <xdr:cNvPr id="619" name="円/楕円 618"/>
        <xdr:cNvSpPr/>
      </xdr:nvSpPr>
      <xdr:spPr>
        <a:xfrm>
          <a:off x="14541500" y="131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71113</xdr:rowOff>
    </xdr:from>
    <xdr:ext cx="599010" cy="259045"/>
    <xdr:sp macro="" textlink="">
      <xdr:nvSpPr>
        <xdr:cNvPr id="620" name="テキスト ボックス 619"/>
        <xdr:cNvSpPr txBox="1"/>
      </xdr:nvSpPr>
      <xdr:spPr>
        <a:xfrm>
          <a:off x="14292794" y="129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21216</xdr:rowOff>
    </xdr:from>
    <xdr:to>
      <xdr:col>20</xdr:col>
      <xdr:colOff>9525</xdr:colOff>
      <xdr:row>76</xdr:row>
      <xdr:rowOff>122816</xdr:rowOff>
    </xdr:to>
    <xdr:sp macro="" textlink="">
      <xdr:nvSpPr>
        <xdr:cNvPr id="621" name="円/楕円 620"/>
        <xdr:cNvSpPr/>
      </xdr:nvSpPr>
      <xdr:spPr>
        <a:xfrm>
          <a:off x="13652500" y="130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139342</xdr:rowOff>
    </xdr:from>
    <xdr:ext cx="599010" cy="259045"/>
    <xdr:sp macro="" textlink="">
      <xdr:nvSpPr>
        <xdr:cNvPr id="622" name="テキスト ボックス 621"/>
        <xdr:cNvSpPr txBox="1"/>
      </xdr:nvSpPr>
      <xdr:spPr>
        <a:xfrm>
          <a:off x="13403794" y="128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146447</xdr:rowOff>
    </xdr:from>
    <xdr:to>
      <xdr:col>18</xdr:col>
      <xdr:colOff>492125</xdr:colOff>
      <xdr:row>76</xdr:row>
      <xdr:rowOff>76597</xdr:rowOff>
    </xdr:to>
    <xdr:sp macro="" textlink="">
      <xdr:nvSpPr>
        <xdr:cNvPr id="623" name="円/楕円 622"/>
        <xdr:cNvSpPr/>
      </xdr:nvSpPr>
      <xdr:spPr>
        <a:xfrm>
          <a:off x="12763500" y="130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93123</xdr:rowOff>
    </xdr:from>
    <xdr:ext cx="599010" cy="259045"/>
    <xdr:sp macro="" textlink="">
      <xdr:nvSpPr>
        <xdr:cNvPr id="624" name="テキスト ボックス 623"/>
        <xdr:cNvSpPr txBox="1"/>
      </xdr:nvSpPr>
      <xdr:spPr>
        <a:xfrm>
          <a:off x="12514794" y="127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40469</xdr:rowOff>
    </xdr:from>
    <xdr:to>
      <xdr:col>23</xdr:col>
      <xdr:colOff>517525</xdr:colOff>
      <xdr:row>98</xdr:row>
      <xdr:rowOff>76078</xdr:rowOff>
    </xdr:to>
    <xdr:cxnSp macro="">
      <xdr:nvCxnSpPr>
        <xdr:cNvPr id="653" name="直線コネクタ 652"/>
        <xdr:cNvCxnSpPr/>
      </xdr:nvCxnSpPr>
      <xdr:spPr>
        <a:xfrm flipV="1">
          <a:off x="15481300" y="16671119"/>
          <a:ext cx="838200" cy="2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35990</xdr:rowOff>
    </xdr:from>
    <xdr:to>
      <xdr:col>22</xdr:col>
      <xdr:colOff>365125</xdr:colOff>
      <xdr:row>98</xdr:row>
      <xdr:rowOff>76078</xdr:rowOff>
    </xdr:to>
    <xdr:cxnSp macro="">
      <xdr:nvCxnSpPr>
        <xdr:cNvPr id="656" name="直線コネクタ 655"/>
        <xdr:cNvCxnSpPr/>
      </xdr:nvCxnSpPr>
      <xdr:spPr>
        <a:xfrm>
          <a:off x="14592300" y="16666640"/>
          <a:ext cx="889000" cy="2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35990</xdr:rowOff>
    </xdr:from>
    <xdr:to>
      <xdr:col>21</xdr:col>
      <xdr:colOff>161925</xdr:colOff>
      <xdr:row>97</xdr:row>
      <xdr:rowOff>54949</xdr:rowOff>
    </xdr:to>
    <xdr:cxnSp macro="">
      <xdr:nvCxnSpPr>
        <xdr:cNvPr id="659" name="直線コネクタ 658"/>
        <xdr:cNvCxnSpPr/>
      </xdr:nvCxnSpPr>
      <xdr:spPr>
        <a:xfrm flipV="1">
          <a:off x="13703300" y="1666664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54949</xdr:rowOff>
    </xdr:from>
    <xdr:to>
      <xdr:col>19</xdr:col>
      <xdr:colOff>644525</xdr:colOff>
      <xdr:row>98</xdr:row>
      <xdr:rowOff>142807</xdr:rowOff>
    </xdr:to>
    <xdr:cxnSp macro="">
      <xdr:nvCxnSpPr>
        <xdr:cNvPr id="662" name="直線コネクタ 661"/>
        <xdr:cNvCxnSpPr/>
      </xdr:nvCxnSpPr>
      <xdr:spPr>
        <a:xfrm flipV="1">
          <a:off x="12814300" y="16685599"/>
          <a:ext cx="889000" cy="2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161119</xdr:rowOff>
    </xdr:from>
    <xdr:to>
      <xdr:col>23</xdr:col>
      <xdr:colOff>568325</xdr:colOff>
      <xdr:row>97</xdr:row>
      <xdr:rowOff>91269</xdr:rowOff>
    </xdr:to>
    <xdr:sp macro="" textlink="">
      <xdr:nvSpPr>
        <xdr:cNvPr id="672" name="円/楕円 671"/>
        <xdr:cNvSpPr/>
      </xdr:nvSpPr>
      <xdr:spPr>
        <a:xfrm>
          <a:off x="16268700" y="166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12546</xdr:rowOff>
    </xdr:from>
    <xdr:ext cx="599010" cy="259045"/>
    <xdr:sp macro="" textlink="">
      <xdr:nvSpPr>
        <xdr:cNvPr id="673" name="積立金該当値テキスト"/>
        <xdr:cNvSpPr txBox="1"/>
      </xdr:nvSpPr>
      <xdr:spPr>
        <a:xfrm>
          <a:off x="16370300" y="164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25278</xdr:rowOff>
    </xdr:from>
    <xdr:to>
      <xdr:col>22</xdr:col>
      <xdr:colOff>415925</xdr:colOff>
      <xdr:row>98</xdr:row>
      <xdr:rowOff>126878</xdr:rowOff>
    </xdr:to>
    <xdr:sp macro="" textlink="">
      <xdr:nvSpPr>
        <xdr:cNvPr id="674" name="円/楕円 673"/>
        <xdr:cNvSpPr/>
      </xdr:nvSpPr>
      <xdr:spPr>
        <a:xfrm>
          <a:off x="15430500" y="168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143405</xdr:rowOff>
    </xdr:from>
    <xdr:ext cx="534377" cy="259045"/>
    <xdr:sp macro="" textlink="">
      <xdr:nvSpPr>
        <xdr:cNvPr id="675" name="テキスト ボックス 674"/>
        <xdr:cNvSpPr txBox="1"/>
      </xdr:nvSpPr>
      <xdr:spPr>
        <a:xfrm>
          <a:off x="15214111" y="166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156640</xdr:rowOff>
    </xdr:from>
    <xdr:to>
      <xdr:col>21</xdr:col>
      <xdr:colOff>212725</xdr:colOff>
      <xdr:row>97</xdr:row>
      <xdr:rowOff>86790</xdr:rowOff>
    </xdr:to>
    <xdr:sp macro="" textlink="">
      <xdr:nvSpPr>
        <xdr:cNvPr id="676" name="円/楕円 675"/>
        <xdr:cNvSpPr/>
      </xdr:nvSpPr>
      <xdr:spPr>
        <a:xfrm>
          <a:off x="14541500" y="166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103317</xdr:rowOff>
    </xdr:from>
    <xdr:ext cx="599010" cy="259045"/>
    <xdr:sp macro="" textlink="">
      <xdr:nvSpPr>
        <xdr:cNvPr id="677" name="テキスト ボックス 676"/>
        <xdr:cNvSpPr txBox="1"/>
      </xdr:nvSpPr>
      <xdr:spPr>
        <a:xfrm>
          <a:off x="14292794" y="163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4149</xdr:rowOff>
    </xdr:from>
    <xdr:to>
      <xdr:col>20</xdr:col>
      <xdr:colOff>9525</xdr:colOff>
      <xdr:row>97</xdr:row>
      <xdr:rowOff>105749</xdr:rowOff>
    </xdr:to>
    <xdr:sp macro="" textlink="">
      <xdr:nvSpPr>
        <xdr:cNvPr id="678" name="円/楕円 677"/>
        <xdr:cNvSpPr/>
      </xdr:nvSpPr>
      <xdr:spPr>
        <a:xfrm>
          <a:off x="13652500" y="166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122276</xdr:rowOff>
    </xdr:from>
    <xdr:ext cx="599010" cy="259045"/>
    <xdr:sp macro="" textlink="">
      <xdr:nvSpPr>
        <xdr:cNvPr id="679" name="テキスト ボックス 678"/>
        <xdr:cNvSpPr txBox="1"/>
      </xdr:nvSpPr>
      <xdr:spPr>
        <a:xfrm>
          <a:off x="13403794" y="164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92007</xdr:rowOff>
    </xdr:from>
    <xdr:to>
      <xdr:col>18</xdr:col>
      <xdr:colOff>492125</xdr:colOff>
      <xdr:row>99</xdr:row>
      <xdr:rowOff>22157</xdr:rowOff>
    </xdr:to>
    <xdr:sp macro="" textlink="">
      <xdr:nvSpPr>
        <xdr:cNvPr id="680" name="円/楕円 679"/>
        <xdr:cNvSpPr/>
      </xdr:nvSpPr>
      <xdr:spPr>
        <a:xfrm>
          <a:off x="12763500" y="168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13284</xdr:rowOff>
    </xdr:from>
    <xdr:ext cx="534377" cy="259045"/>
    <xdr:sp macro="" textlink="">
      <xdr:nvSpPr>
        <xdr:cNvPr id="681" name="テキスト ボックス 680"/>
        <xdr:cNvSpPr txBox="1"/>
      </xdr:nvSpPr>
      <xdr:spPr>
        <a:xfrm>
          <a:off x="12547111" y="169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90871</xdr:rowOff>
    </xdr:from>
    <xdr:to>
      <xdr:col>32</xdr:col>
      <xdr:colOff>187325</xdr:colOff>
      <xdr:row>58</xdr:row>
      <xdr:rowOff>92242</xdr:rowOff>
    </xdr:to>
    <xdr:cxnSp macro="">
      <xdr:nvCxnSpPr>
        <xdr:cNvPr id="765" name="直線コネクタ 764"/>
        <xdr:cNvCxnSpPr/>
      </xdr:nvCxnSpPr>
      <xdr:spPr>
        <a:xfrm flipV="1">
          <a:off x="21323300" y="1003497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92242</xdr:rowOff>
    </xdr:from>
    <xdr:to>
      <xdr:col>31</xdr:col>
      <xdr:colOff>34925</xdr:colOff>
      <xdr:row>58</xdr:row>
      <xdr:rowOff>102758</xdr:rowOff>
    </xdr:to>
    <xdr:cxnSp macro="">
      <xdr:nvCxnSpPr>
        <xdr:cNvPr id="768" name="直線コネクタ 767"/>
        <xdr:cNvCxnSpPr/>
      </xdr:nvCxnSpPr>
      <xdr:spPr>
        <a:xfrm flipV="1">
          <a:off x="20434300" y="1003634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102758</xdr:rowOff>
    </xdr:from>
    <xdr:to>
      <xdr:col>29</xdr:col>
      <xdr:colOff>517525</xdr:colOff>
      <xdr:row>58</xdr:row>
      <xdr:rowOff>121732</xdr:rowOff>
    </xdr:to>
    <xdr:cxnSp macro="">
      <xdr:nvCxnSpPr>
        <xdr:cNvPr id="771" name="直線コネクタ 770"/>
        <xdr:cNvCxnSpPr/>
      </xdr:nvCxnSpPr>
      <xdr:spPr>
        <a:xfrm flipV="1">
          <a:off x="19545300" y="1004685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121686</xdr:rowOff>
    </xdr:from>
    <xdr:to>
      <xdr:col>28</xdr:col>
      <xdr:colOff>314325</xdr:colOff>
      <xdr:row>58</xdr:row>
      <xdr:rowOff>121732</xdr:rowOff>
    </xdr:to>
    <xdr:cxnSp macro="">
      <xdr:nvCxnSpPr>
        <xdr:cNvPr id="774" name="直線コネクタ 773"/>
        <xdr:cNvCxnSpPr/>
      </xdr:nvCxnSpPr>
      <xdr:spPr>
        <a:xfrm>
          <a:off x="18656300" y="1006578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40071</xdr:rowOff>
    </xdr:from>
    <xdr:to>
      <xdr:col>32</xdr:col>
      <xdr:colOff>238125</xdr:colOff>
      <xdr:row>58</xdr:row>
      <xdr:rowOff>141671</xdr:rowOff>
    </xdr:to>
    <xdr:sp macro="" textlink="">
      <xdr:nvSpPr>
        <xdr:cNvPr id="784" name="円/楕円 783"/>
        <xdr:cNvSpPr/>
      </xdr:nvSpPr>
      <xdr:spPr>
        <a:xfrm>
          <a:off x="221107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126448</xdr:rowOff>
    </xdr:from>
    <xdr:ext cx="469744" cy="259045"/>
    <xdr:sp macro="" textlink="">
      <xdr:nvSpPr>
        <xdr:cNvPr id="785" name="貸付金該当値テキスト"/>
        <xdr:cNvSpPr txBox="1"/>
      </xdr:nvSpPr>
      <xdr:spPr>
        <a:xfrm>
          <a:off x="22212300" y="98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41442</xdr:rowOff>
    </xdr:from>
    <xdr:to>
      <xdr:col>31</xdr:col>
      <xdr:colOff>85725</xdr:colOff>
      <xdr:row>58</xdr:row>
      <xdr:rowOff>143042</xdr:rowOff>
    </xdr:to>
    <xdr:sp macro="" textlink="">
      <xdr:nvSpPr>
        <xdr:cNvPr id="786" name="円/楕円 785"/>
        <xdr:cNvSpPr/>
      </xdr:nvSpPr>
      <xdr:spPr>
        <a:xfrm>
          <a:off x="21272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134169</xdr:rowOff>
    </xdr:from>
    <xdr:ext cx="469744" cy="259045"/>
    <xdr:sp macro="" textlink="">
      <xdr:nvSpPr>
        <xdr:cNvPr id="787" name="テキスト ボックス 786"/>
        <xdr:cNvSpPr txBox="1"/>
      </xdr:nvSpPr>
      <xdr:spPr>
        <a:xfrm>
          <a:off x="21088427"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51958</xdr:rowOff>
    </xdr:from>
    <xdr:to>
      <xdr:col>29</xdr:col>
      <xdr:colOff>568325</xdr:colOff>
      <xdr:row>58</xdr:row>
      <xdr:rowOff>153558</xdr:rowOff>
    </xdr:to>
    <xdr:sp macro="" textlink="">
      <xdr:nvSpPr>
        <xdr:cNvPr id="788" name="円/楕円 787"/>
        <xdr:cNvSpPr/>
      </xdr:nvSpPr>
      <xdr:spPr>
        <a:xfrm>
          <a:off x="20383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144685</xdr:rowOff>
    </xdr:from>
    <xdr:ext cx="378565" cy="259045"/>
    <xdr:sp macro="" textlink="">
      <xdr:nvSpPr>
        <xdr:cNvPr id="789" name="テキスト ボックス 788"/>
        <xdr:cNvSpPr txBox="1"/>
      </xdr:nvSpPr>
      <xdr:spPr>
        <a:xfrm>
          <a:off x="20245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70932</xdr:rowOff>
    </xdr:from>
    <xdr:to>
      <xdr:col>28</xdr:col>
      <xdr:colOff>365125</xdr:colOff>
      <xdr:row>59</xdr:row>
      <xdr:rowOff>1082</xdr:rowOff>
    </xdr:to>
    <xdr:sp macro="" textlink="">
      <xdr:nvSpPr>
        <xdr:cNvPr id="790" name="円/楕円 789"/>
        <xdr:cNvSpPr/>
      </xdr:nvSpPr>
      <xdr:spPr>
        <a:xfrm>
          <a:off x="19494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163659</xdr:rowOff>
    </xdr:from>
    <xdr:ext cx="378565" cy="259045"/>
    <xdr:sp macro="" textlink="">
      <xdr:nvSpPr>
        <xdr:cNvPr id="791" name="テキスト ボックス 790"/>
        <xdr:cNvSpPr txBox="1"/>
      </xdr:nvSpPr>
      <xdr:spPr>
        <a:xfrm>
          <a:off x="19356017" y="1010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70886</xdr:rowOff>
    </xdr:from>
    <xdr:to>
      <xdr:col>27</xdr:col>
      <xdr:colOff>161925</xdr:colOff>
      <xdr:row>59</xdr:row>
      <xdr:rowOff>1036</xdr:rowOff>
    </xdr:to>
    <xdr:sp macro="" textlink="">
      <xdr:nvSpPr>
        <xdr:cNvPr id="792" name="円/楕円 791"/>
        <xdr:cNvSpPr/>
      </xdr:nvSpPr>
      <xdr:spPr>
        <a:xfrm>
          <a:off x="18605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163613</xdr:rowOff>
    </xdr:from>
    <xdr:ext cx="378565" cy="259045"/>
    <xdr:sp macro="" textlink="">
      <xdr:nvSpPr>
        <xdr:cNvPr id="793" name="テキスト ボックス 792"/>
        <xdr:cNvSpPr txBox="1"/>
      </xdr:nvSpPr>
      <xdr:spPr>
        <a:xfrm>
          <a:off x="18467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20873</xdr:rowOff>
    </xdr:from>
    <xdr:to>
      <xdr:col>32</xdr:col>
      <xdr:colOff>187325</xdr:colOff>
      <xdr:row>76</xdr:row>
      <xdr:rowOff>29789</xdr:rowOff>
    </xdr:to>
    <xdr:cxnSp macro="">
      <xdr:nvCxnSpPr>
        <xdr:cNvPr id="822" name="直線コネクタ 821"/>
        <xdr:cNvCxnSpPr/>
      </xdr:nvCxnSpPr>
      <xdr:spPr>
        <a:xfrm flipV="1">
          <a:off x="21323300" y="13051073"/>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29789</xdr:rowOff>
    </xdr:from>
    <xdr:to>
      <xdr:col>31</xdr:col>
      <xdr:colOff>34925</xdr:colOff>
      <xdr:row>76</xdr:row>
      <xdr:rowOff>37892</xdr:rowOff>
    </xdr:to>
    <xdr:cxnSp macro="">
      <xdr:nvCxnSpPr>
        <xdr:cNvPr id="825" name="直線コネクタ 824"/>
        <xdr:cNvCxnSpPr/>
      </xdr:nvCxnSpPr>
      <xdr:spPr>
        <a:xfrm flipV="1">
          <a:off x="20434300" y="13059989"/>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37892</xdr:rowOff>
    </xdr:from>
    <xdr:to>
      <xdr:col>29</xdr:col>
      <xdr:colOff>517525</xdr:colOff>
      <xdr:row>76</xdr:row>
      <xdr:rowOff>50302</xdr:rowOff>
    </xdr:to>
    <xdr:cxnSp macro="">
      <xdr:nvCxnSpPr>
        <xdr:cNvPr id="828" name="直線コネクタ 827"/>
        <xdr:cNvCxnSpPr/>
      </xdr:nvCxnSpPr>
      <xdr:spPr>
        <a:xfrm flipV="1">
          <a:off x="19545300" y="1306809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34303</xdr:rowOff>
    </xdr:from>
    <xdr:to>
      <xdr:col>28</xdr:col>
      <xdr:colOff>314325</xdr:colOff>
      <xdr:row>76</xdr:row>
      <xdr:rowOff>50302</xdr:rowOff>
    </xdr:to>
    <xdr:cxnSp macro="">
      <xdr:nvCxnSpPr>
        <xdr:cNvPr id="831" name="直線コネクタ 830"/>
        <xdr:cNvCxnSpPr/>
      </xdr:nvCxnSpPr>
      <xdr:spPr>
        <a:xfrm>
          <a:off x="18656300" y="13064503"/>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141524</xdr:rowOff>
    </xdr:from>
    <xdr:to>
      <xdr:col>32</xdr:col>
      <xdr:colOff>238125</xdr:colOff>
      <xdr:row>76</xdr:row>
      <xdr:rowOff>71673</xdr:rowOff>
    </xdr:to>
    <xdr:sp macro="" textlink="">
      <xdr:nvSpPr>
        <xdr:cNvPr id="841" name="円/楕円 840"/>
        <xdr:cNvSpPr/>
      </xdr:nvSpPr>
      <xdr:spPr>
        <a:xfrm>
          <a:off x="221107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164401</xdr:rowOff>
    </xdr:from>
    <xdr:ext cx="599010" cy="259045"/>
    <xdr:sp macro="" textlink="">
      <xdr:nvSpPr>
        <xdr:cNvPr id="842" name="繰出金該当値テキスト"/>
        <xdr:cNvSpPr txBox="1"/>
      </xdr:nvSpPr>
      <xdr:spPr>
        <a:xfrm>
          <a:off x="22212300"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150439</xdr:rowOff>
    </xdr:from>
    <xdr:to>
      <xdr:col>31</xdr:col>
      <xdr:colOff>85725</xdr:colOff>
      <xdr:row>76</xdr:row>
      <xdr:rowOff>80589</xdr:rowOff>
    </xdr:to>
    <xdr:sp macro="" textlink="">
      <xdr:nvSpPr>
        <xdr:cNvPr id="843" name="円/楕円 842"/>
        <xdr:cNvSpPr/>
      </xdr:nvSpPr>
      <xdr:spPr>
        <a:xfrm>
          <a:off x="21272500" y="13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97116</xdr:rowOff>
    </xdr:from>
    <xdr:ext cx="599010" cy="259045"/>
    <xdr:sp macro="" textlink="">
      <xdr:nvSpPr>
        <xdr:cNvPr id="844" name="テキスト ボックス 843"/>
        <xdr:cNvSpPr txBox="1"/>
      </xdr:nvSpPr>
      <xdr:spPr>
        <a:xfrm>
          <a:off x="21023794" y="127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158542</xdr:rowOff>
    </xdr:from>
    <xdr:to>
      <xdr:col>29</xdr:col>
      <xdr:colOff>568325</xdr:colOff>
      <xdr:row>76</xdr:row>
      <xdr:rowOff>88692</xdr:rowOff>
    </xdr:to>
    <xdr:sp macro="" textlink="">
      <xdr:nvSpPr>
        <xdr:cNvPr id="845" name="円/楕円 844"/>
        <xdr:cNvSpPr/>
      </xdr:nvSpPr>
      <xdr:spPr>
        <a:xfrm>
          <a:off x="20383500" y="13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105220</xdr:rowOff>
    </xdr:from>
    <xdr:ext cx="599010" cy="259045"/>
    <xdr:sp macro="" textlink="">
      <xdr:nvSpPr>
        <xdr:cNvPr id="846" name="テキスト ボックス 845"/>
        <xdr:cNvSpPr txBox="1"/>
      </xdr:nvSpPr>
      <xdr:spPr>
        <a:xfrm>
          <a:off x="20134794" y="127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170952</xdr:rowOff>
    </xdr:from>
    <xdr:to>
      <xdr:col>28</xdr:col>
      <xdr:colOff>365125</xdr:colOff>
      <xdr:row>76</xdr:row>
      <xdr:rowOff>101102</xdr:rowOff>
    </xdr:to>
    <xdr:sp macro="" textlink="">
      <xdr:nvSpPr>
        <xdr:cNvPr id="847" name="円/楕円 846"/>
        <xdr:cNvSpPr/>
      </xdr:nvSpPr>
      <xdr:spPr>
        <a:xfrm>
          <a:off x="19494500" y="130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117629</xdr:rowOff>
    </xdr:from>
    <xdr:ext cx="599010" cy="259045"/>
    <xdr:sp macro="" textlink="">
      <xdr:nvSpPr>
        <xdr:cNvPr id="848" name="テキスト ボックス 847"/>
        <xdr:cNvSpPr txBox="1"/>
      </xdr:nvSpPr>
      <xdr:spPr>
        <a:xfrm>
          <a:off x="19245794" y="1280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154953</xdr:rowOff>
    </xdr:from>
    <xdr:to>
      <xdr:col>27</xdr:col>
      <xdr:colOff>161925</xdr:colOff>
      <xdr:row>76</xdr:row>
      <xdr:rowOff>85103</xdr:rowOff>
    </xdr:to>
    <xdr:sp macro="" textlink="">
      <xdr:nvSpPr>
        <xdr:cNvPr id="849" name="円/楕円 848"/>
        <xdr:cNvSpPr/>
      </xdr:nvSpPr>
      <xdr:spPr>
        <a:xfrm>
          <a:off x="18605500" y="130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101631</xdr:rowOff>
    </xdr:from>
    <xdr:ext cx="599010" cy="259045"/>
    <xdr:sp macro="" textlink="">
      <xdr:nvSpPr>
        <xdr:cNvPr id="850" name="テキスト ボックス 849"/>
        <xdr:cNvSpPr txBox="1"/>
      </xdr:nvSpPr>
      <xdr:spPr>
        <a:xfrm>
          <a:off x="18356794" y="1278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人件費は退職による職員数の減少や事業費支弁に係る人件費が増加したため、前年度よりも減少した。補助費等は指定管理料を平成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年度より補助金から委託料に変更したため前年に比べると減少したがＨ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年度は一部事務組合への負担金が増えたため増加した。物件費はＨ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庁舎を新築したことに伴って、防災無線機器の移設委託料や庁舎備品購入があったため増加した。普通建設事業費は、庁舎を新築したことにより増加した。公債費は過去の大口地方債の償還終了や臨時税政対策債の繰上げ償還を実施してきた結果減少している。積立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年度にかけて実施予定の防災行政無線デジタル化事業の財源とするための財源に充てるため増加した。繰出金は簡易水道事業特別会計や介護保険特別会計への繰出金が増加したため。</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4794</xdr:rowOff>
    </xdr:from>
    <xdr:to>
      <xdr:col>6</xdr:col>
      <xdr:colOff>511175</xdr:colOff>
      <xdr:row>36</xdr:row>
      <xdr:rowOff>50399</xdr:rowOff>
    </xdr:to>
    <xdr:cxnSp macro="">
      <xdr:nvCxnSpPr>
        <xdr:cNvPr id="62" name="直線コネクタ 61"/>
        <xdr:cNvCxnSpPr/>
      </xdr:nvCxnSpPr>
      <xdr:spPr>
        <a:xfrm flipV="1">
          <a:off x="3797300" y="6176994"/>
          <a:ext cx="8382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46464</xdr:rowOff>
    </xdr:from>
    <xdr:to>
      <xdr:col>5</xdr:col>
      <xdr:colOff>358775</xdr:colOff>
      <xdr:row>36</xdr:row>
      <xdr:rowOff>50399</xdr:rowOff>
    </xdr:to>
    <xdr:cxnSp macro="">
      <xdr:nvCxnSpPr>
        <xdr:cNvPr id="65" name="直線コネクタ 64"/>
        <xdr:cNvCxnSpPr/>
      </xdr:nvCxnSpPr>
      <xdr:spPr>
        <a:xfrm>
          <a:off x="2908300" y="621866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164666</xdr:rowOff>
    </xdr:from>
    <xdr:to>
      <xdr:col>4</xdr:col>
      <xdr:colOff>155575</xdr:colOff>
      <xdr:row>36</xdr:row>
      <xdr:rowOff>46464</xdr:rowOff>
    </xdr:to>
    <xdr:cxnSp macro="">
      <xdr:nvCxnSpPr>
        <xdr:cNvPr id="68" name="直線コネクタ 67"/>
        <xdr:cNvCxnSpPr/>
      </xdr:nvCxnSpPr>
      <xdr:spPr>
        <a:xfrm>
          <a:off x="2019300" y="6165416"/>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64115</xdr:rowOff>
    </xdr:from>
    <xdr:to>
      <xdr:col>2</xdr:col>
      <xdr:colOff>638175</xdr:colOff>
      <xdr:row>35</xdr:row>
      <xdr:rowOff>164666</xdr:rowOff>
    </xdr:to>
    <xdr:cxnSp macro="">
      <xdr:nvCxnSpPr>
        <xdr:cNvPr id="71" name="直線コネクタ 70"/>
        <xdr:cNvCxnSpPr/>
      </xdr:nvCxnSpPr>
      <xdr:spPr>
        <a:xfrm>
          <a:off x="1130300" y="6064865"/>
          <a:ext cx="889000" cy="10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125444</xdr:rowOff>
    </xdr:from>
    <xdr:to>
      <xdr:col>6</xdr:col>
      <xdr:colOff>561975</xdr:colOff>
      <xdr:row>36</xdr:row>
      <xdr:rowOff>55594</xdr:rowOff>
    </xdr:to>
    <xdr:sp macro="" textlink="">
      <xdr:nvSpPr>
        <xdr:cNvPr id="81" name="円/楕円 80"/>
        <xdr:cNvSpPr/>
      </xdr:nvSpPr>
      <xdr:spPr>
        <a:xfrm>
          <a:off x="4584700" y="6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148321</xdr:rowOff>
    </xdr:from>
    <xdr:ext cx="534377" cy="259045"/>
    <xdr:sp macro="" textlink="">
      <xdr:nvSpPr>
        <xdr:cNvPr id="82" name="議会費該当値テキスト"/>
        <xdr:cNvSpPr txBox="1"/>
      </xdr:nvSpPr>
      <xdr:spPr>
        <a:xfrm>
          <a:off x="4686300" y="59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171049</xdr:rowOff>
    </xdr:from>
    <xdr:to>
      <xdr:col>5</xdr:col>
      <xdr:colOff>409575</xdr:colOff>
      <xdr:row>36</xdr:row>
      <xdr:rowOff>101199</xdr:rowOff>
    </xdr:to>
    <xdr:sp macro="" textlink="">
      <xdr:nvSpPr>
        <xdr:cNvPr id="83" name="円/楕円 82"/>
        <xdr:cNvSpPr/>
      </xdr:nvSpPr>
      <xdr:spPr>
        <a:xfrm>
          <a:off x="3746500" y="61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117726</xdr:rowOff>
    </xdr:from>
    <xdr:ext cx="534377" cy="259045"/>
    <xdr:sp macro="" textlink="">
      <xdr:nvSpPr>
        <xdr:cNvPr id="84" name="テキスト ボックス 83"/>
        <xdr:cNvSpPr txBox="1"/>
      </xdr:nvSpPr>
      <xdr:spPr>
        <a:xfrm>
          <a:off x="3530111" y="59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167114</xdr:rowOff>
    </xdr:from>
    <xdr:to>
      <xdr:col>4</xdr:col>
      <xdr:colOff>206375</xdr:colOff>
      <xdr:row>36</xdr:row>
      <xdr:rowOff>97264</xdr:rowOff>
    </xdr:to>
    <xdr:sp macro="" textlink="">
      <xdr:nvSpPr>
        <xdr:cNvPr id="85" name="円/楕円 84"/>
        <xdr:cNvSpPr/>
      </xdr:nvSpPr>
      <xdr:spPr>
        <a:xfrm>
          <a:off x="2857500" y="6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113791</xdr:rowOff>
    </xdr:from>
    <xdr:ext cx="534377" cy="259045"/>
    <xdr:sp macro="" textlink="">
      <xdr:nvSpPr>
        <xdr:cNvPr id="86" name="テキスト ボックス 85"/>
        <xdr:cNvSpPr txBox="1"/>
      </xdr:nvSpPr>
      <xdr:spPr>
        <a:xfrm>
          <a:off x="2641111" y="59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113866</xdr:rowOff>
    </xdr:from>
    <xdr:to>
      <xdr:col>3</xdr:col>
      <xdr:colOff>3175</xdr:colOff>
      <xdr:row>36</xdr:row>
      <xdr:rowOff>44016</xdr:rowOff>
    </xdr:to>
    <xdr:sp macro="" textlink="">
      <xdr:nvSpPr>
        <xdr:cNvPr id="87" name="円/楕円 86"/>
        <xdr:cNvSpPr/>
      </xdr:nvSpPr>
      <xdr:spPr>
        <a:xfrm>
          <a:off x="1968500" y="61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60543</xdr:rowOff>
    </xdr:from>
    <xdr:ext cx="534377" cy="259045"/>
    <xdr:sp macro="" textlink="">
      <xdr:nvSpPr>
        <xdr:cNvPr id="88" name="テキスト ボックス 87"/>
        <xdr:cNvSpPr txBox="1"/>
      </xdr:nvSpPr>
      <xdr:spPr>
        <a:xfrm>
          <a:off x="1752111" y="58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13315</xdr:rowOff>
    </xdr:from>
    <xdr:to>
      <xdr:col>1</xdr:col>
      <xdr:colOff>485775</xdr:colOff>
      <xdr:row>35</xdr:row>
      <xdr:rowOff>114915</xdr:rowOff>
    </xdr:to>
    <xdr:sp macro="" textlink="">
      <xdr:nvSpPr>
        <xdr:cNvPr id="89" name="円/楕円 88"/>
        <xdr:cNvSpPr/>
      </xdr:nvSpPr>
      <xdr:spPr>
        <a:xfrm>
          <a:off x="1079500" y="60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131442</xdr:rowOff>
    </xdr:from>
    <xdr:ext cx="534377" cy="259045"/>
    <xdr:sp macro="" textlink="">
      <xdr:nvSpPr>
        <xdr:cNvPr id="90" name="テキスト ボックス 89"/>
        <xdr:cNvSpPr txBox="1"/>
      </xdr:nvSpPr>
      <xdr:spPr>
        <a:xfrm>
          <a:off x="863111" y="57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57690</xdr:rowOff>
    </xdr:from>
    <xdr:to>
      <xdr:col>6</xdr:col>
      <xdr:colOff>511175</xdr:colOff>
      <xdr:row>55</xdr:row>
      <xdr:rowOff>94442</xdr:rowOff>
    </xdr:to>
    <xdr:cxnSp macro="">
      <xdr:nvCxnSpPr>
        <xdr:cNvPr id="115" name="直線コネクタ 114"/>
        <xdr:cNvCxnSpPr/>
      </xdr:nvCxnSpPr>
      <xdr:spPr>
        <a:xfrm flipV="1">
          <a:off x="3797300" y="9315990"/>
          <a:ext cx="838200" cy="2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94442</xdr:rowOff>
    </xdr:from>
    <xdr:to>
      <xdr:col>5</xdr:col>
      <xdr:colOff>358775</xdr:colOff>
      <xdr:row>56</xdr:row>
      <xdr:rowOff>57643</xdr:rowOff>
    </xdr:to>
    <xdr:cxnSp macro="">
      <xdr:nvCxnSpPr>
        <xdr:cNvPr id="118" name="直線コネクタ 117"/>
        <xdr:cNvCxnSpPr/>
      </xdr:nvCxnSpPr>
      <xdr:spPr>
        <a:xfrm flipV="1">
          <a:off x="2908300" y="9524192"/>
          <a:ext cx="889000" cy="1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57643</xdr:rowOff>
    </xdr:from>
    <xdr:to>
      <xdr:col>4</xdr:col>
      <xdr:colOff>155575</xdr:colOff>
      <xdr:row>56</xdr:row>
      <xdr:rowOff>81629</xdr:rowOff>
    </xdr:to>
    <xdr:cxnSp macro="">
      <xdr:nvCxnSpPr>
        <xdr:cNvPr id="121" name="直線コネクタ 120"/>
        <xdr:cNvCxnSpPr/>
      </xdr:nvCxnSpPr>
      <xdr:spPr>
        <a:xfrm flipV="1">
          <a:off x="2019300" y="9658843"/>
          <a:ext cx="8890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81629</xdr:rowOff>
    </xdr:from>
    <xdr:to>
      <xdr:col>2</xdr:col>
      <xdr:colOff>638175</xdr:colOff>
      <xdr:row>56</xdr:row>
      <xdr:rowOff>135558</xdr:rowOff>
    </xdr:to>
    <xdr:cxnSp macro="">
      <xdr:nvCxnSpPr>
        <xdr:cNvPr id="124" name="直線コネクタ 123"/>
        <xdr:cNvCxnSpPr/>
      </xdr:nvCxnSpPr>
      <xdr:spPr>
        <a:xfrm flipV="1">
          <a:off x="1130300" y="9682829"/>
          <a:ext cx="889000" cy="5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6890</xdr:rowOff>
    </xdr:from>
    <xdr:to>
      <xdr:col>6</xdr:col>
      <xdr:colOff>561975</xdr:colOff>
      <xdr:row>54</xdr:row>
      <xdr:rowOff>108490</xdr:rowOff>
    </xdr:to>
    <xdr:sp macro="" textlink="">
      <xdr:nvSpPr>
        <xdr:cNvPr id="134" name="円/楕円 133"/>
        <xdr:cNvSpPr/>
      </xdr:nvSpPr>
      <xdr:spPr>
        <a:xfrm>
          <a:off x="4584700" y="92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29767</xdr:rowOff>
    </xdr:from>
    <xdr:ext cx="690189" cy="259045"/>
    <xdr:sp macro="" textlink="">
      <xdr:nvSpPr>
        <xdr:cNvPr id="135" name="総務費該当値テキスト"/>
        <xdr:cNvSpPr txBox="1"/>
      </xdr:nvSpPr>
      <xdr:spPr>
        <a:xfrm>
          <a:off x="4686300" y="91166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1,143,500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43642</xdr:rowOff>
    </xdr:from>
    <xdr:to>
      <xdr:col>5</xdr:col>
      <xdr:colOff>409575</xdr:colOff>
      <xdr:row>55</xdr:row>
      <xdr:rowOff>145242</xdr:rowOff>
    </xdr:to>
    <xdr:sp macro="" textlink="">
      <xdr:nvSpPr>
        <xdr:cNvPr id="136" name="円/楕円 135"/>
        <xdr:cNvSpPr/>
      </xdr:nvSpPr>
      <xdr:spPr>
        <a:xfrm>
          <a:off x="3746500" y="94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161769</xdr:rowOff>
    </xdr:from>
    <xdr:ext cx="599010" cy="259045"/>
    <xdr:sp macro="" textlink="">
      <xdr:nvSpPr>
        <xdr:cNvPr id="137" name="テキスト ボックス 136"/>
        <xdr:cNvSpPr txBox="1"/>
      </xdr:nvSpPr>
      <xdr:spPr>
        <a:xfrm>
          <a:off x="3497794" y="92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6843</xdr:rowOff>
    </xdr:from>
    <xdr:to>
      <xdr:col>4</xdr:col>
      <xdr:colOff>206375</xdr:colOff>
      <xdr:row>56</xdr:row>
      <xdr:rowOff>108443</xdr:rowOff>
    </xdr:to>
    <xdr:sp macro="" textlink="">
      <xdr:nvSpPr>
        <xdr:cNvPr id="138" name="円/楕円 137"/>
        <xdr:cNvSpPr/>
      </xdr:nvSpPr>
      <xdr:spPr>
        <a:xfrm>
          <a:off x="2857500" y="96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124970</xdr:rowOff>
    </xdr:from>
    <xdr:ext cx="599010" cy="259045"/>
    <xdr:sp macro="" textlink="">
      <xdr:nvSpPr>
        <xdr:cNvPr id="139" name="テキスト ボックス 138"/>
        <xdr:cNvSpPr txBox="1"/>
      </xdr:nvSpPr>
      <xdr:spPr>
        <a:xfrm>
          <a:off x="2608794" y="938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30829</xdr:rowOff>
    </xdr:from>
    <xdr:to>
      <xdr:col>3</xdr:col>
      <xdr:colOff>3175</xdr:colOff>
      <xdr:row>56</xdr:row>
      <xdr:rowOff>132429</xdr:rowOff>
    </xdr:to>
    <xdr:sp macro="" textlink="">
      <xdr:nvSpPr>
        <xdr:cNvPr id="140" name="円/楕円 139"/>
        <xdr:cNvSpPr/>
      </xdr:nvSpPr>
      <xdr:spPr>
        <a:xfrm>
          <a:off x="1968500" y="96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148956</xdr:rowOff>
    </xdr:from>
    <xdr:ext cx="599010" cy="259045"/>
    <xdr:sp macro="" textlink="">
      <xdr:nvSpPr>
        <xdr:cNvPr id="141" name="テキスト ボックス 140"/>
        <xdr:cNvSpPr txBox="1"/>
      </xdr:nvSpPr>
      <xdr:spPr>
        <a:xfrm>
          <a:off x="1719794" y="940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84758</xdr:rowOff>
    </xdr:from>
    <xdr:to>
      <xdr:col>1</xdr:col>
      <xdr:colOff>485775</xdr:colOff>
      <xdr:row>57</xdr:row>
      <xdr:rowOff>14908</xdr:rowOff>
    </xdr:to>
    <xdr:sp macro="" textlink="">
      <xdr:nvSpPr>
        <xdr:cNvPr id="142" name="円/楕円 141"/>
        <xdr:cNvSpPr/>
      </xdr:nvSpPr>
      <xdr:spPr>
        <a:xfrm>
          <a:off x="1079500" y="96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31435</xdr:rowOff>
    </xdr:from>
    <xdr:ext cx="599010" cy="259045"/>
    <xdr:sp macro="" textlink="">
      <xdr:nvSpPr>
        <xdr:cNvPr id="143" name="テキスト ボックス 142"/>
        <xdr:cNvSpPr txBox="1"/>
      </xdr:nvSpPr>
      <xdr:spPr>
        <a:xfrm>
          <a:off x="830794" y="94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1253</xdr:rowOff>
    </xdr:from>
    <xdr:to>
      <xdr:col>6</xdr:col>
      <xdr:colOff>511175</xdr:colOff>
      <xdr:row>78</xdr:row>
      <xdr:rowOff>10620</xdr:rowOff>
    </xdr:to>
    <xdr:cxnSp macro="">
      <xdr:nvCxnSpPr>
        <xdr:cNvPr id="172" name="直線コネクタ 171"/>
        <xdr:cNvCxnSpPr/>
      </xdr:nvCxnSpPr>
      <xdr:spPr>
        <a:xfrm flipV="1">
          <a:off x="3797300" y="13374353"/>
          <a:ext cx="8382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10418</xdr:rowOff>
    </xdr:from>
    <xdr:to>
      <xdr:col>5</xdr:col>
      <xdr:colOff>358775</xdr:colOff>
      <xdr:row>78</xdr:row>
      <xdr:rowOff>10620</xdr:rowOff>
    </xdr:to>
    <xdr:cxnSp macro="">
      <xdr:nvCxnSpPr>
        <xdr:cNvPr id="175" name="直線コネクタ 174"/>
        <xdr:cNvCxnSpPr/>
      </xdr:nvCxnSpPr>
      <xdr:spPr>
        <a:xfrm>
          <a:off x="2908300" y="1338351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10418</xdr:rowOff>
    </xdr:from>
    <xdr:to>
      <xdr:col>4</xdr:col>
      <xdr:colOff>155575</xdr:colOff>
      <xdr:row>78</xdr:row>
      <xdr:rowOff>21175</xdr:rowOff>
    </xdr:to>
    <xdr:cxnSp macro="">
      <xdr:nvCxnSpPr>
        <xdr:cNvPr id="178" name="直線コネクタ 177"/>
        <xdr:cNvCxnSpPr/>
      </xdr:nvCxnSpPr>
      <xdr:spPr>
        <a:xfrm flipV="1">
          <a:off x="2019300" y="13383518"/>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111147</xdr:rowOff>
    </xdr:from>
    <xdr:to>
      <xdr:col>2</xdr:col>
      <xdr:colOff>638175</xdr:colOff>
      <xdr:row>78</xdr:row>
      <xdr:rowOff>21175</xdr:rowOff>
    </xdr:to>
    <xdr:cxnSp macro="">
      <xdr:nvCxnSpPr>
        <xdr:cNvPr id="181" name="直線コネクタ 180"/>
        <xdr:cNvCxnSpPr/>
      </xdr:nvCxnSpPr>
      <xdr:spPr>
        <a:xfrm>
          <a:off x="1130300" y="13312797"/>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121903</xdr:rowOff>
    </xdr:from>
    <xdr:to>
      <xdr:col>6</xdr:col>
      <xdr:colOff>561975</xdr:colOff>
      <xdr:row>78</xdr:row>
      <xdr:rowOff>52053</xdr:rowOff>
    </xdr:to>
    <xdr:sp macro="" textlink="">
      <xdr:nvSpPr>
        <xdr:cNvPr id="191" name="円/楕円 190"/>
        <xdr:cNvSpPr/>
      </xdr:nvSpPr>
      <xdr:spPr>
        <a:xfrm>
          <a:off x="4584700" y="133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81280</xdr:rowOff>
    </xdr:from>
    <xdr:ext cx="599010" cy="259045"/>
    <xdr:sp macro="" textlink="">
      <xdr:nvSpPr>
        <xdr:cNvPr id="192" name="民生費該当値テキスト"/>
        <xdr:cNvSpPr txBox="1"/>
      </xdr:nvSpPr>
      <xdr:spPr>
        <a:xfrm>
          <a:off x="4686300" y="131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131270</xdr:rowOff>
    </xdr:from>
    <xdr:to>
      <xdr:col>5</xdr:col>
      <xdr:colOff>409575</xdr:colOff>
      <xdr:row>78</xdr:row>
      <xdr:rowOff>61420</xdr:rowOff>
    </xdr:to>
    <xdr:sp macro="" textlink="">
      <xdr:nvSpPr>
        <xdr:cNvPr id="193" name="円/楕円 192"/>
        <xdr:cNvSpPr/>
      </xdr:nvSpPr>
      <xdr:spPr>
        <a:xfrm>
          <a:off x="3746500" y="133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77947</xdr:rowOff>
    </xdr:from>
    <xdr:ext cx="599010" cy="259045"/>
    <xdr:sp macro="" textlink="">
      <xdr:nvSpPr>
        <xdr:cNvPr id="194" name="テキスト ボックス 193"/>
        <xdr:cNvSpPr txBox="1"/>
      </xdr:nvSpPr>
      <xdr:spPr>
        <a:xfrm>
          <a:off x="3497794" y="131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131068</xdr:rowOff>
    </xdr:from>
    <xdr:to>
      <xdr:col>4</xdr:col>
      <xdr:colOff>206375</xdr:colOff>
      <xdr:row>78</xdr:row>
      <xdr:rowOff>61218</xdr:rowOff>
    </xdr:to>
    <xdr:sp macro="" textlink="">
      <xdr:nvSpPr>
        <xdr:cNvPr id="195" name="円/楕円 194"/>
        <xdr:cNvSpPr/>
      </xdr:nvSpPr>
      <xdr:spPr>
        <a:xfrm>
          <a:off x="2857500" y="133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77745</xdr:rowOff>
    </xdr:from>
    <xdr:ext cx="599010" cy="259045"/>
    <xdr:sp macro="" textlink="">
      <xdr:nvSpPr>
        <xdr:cNvPr id="196" name="テキスト ボックス 195"/>
        <xdr:cNvSpPr txBox="1"/>
      </xdr:nvSpPr>
      <xdr:spPr>
        <a:xfrm>
          <a:off x="2608794" y="131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141825</xdr:rowOff>
    </xdr:from>
    <xdr:to>
      <xdr:col>3</xdr:col>
      <xdr:colOff>3175</xdr:colOff>
      <xdr:row>78</xdr:row>
      <xdr:rowOff>71975</xdr:rowOff>
    </xdr:to>
    <xdr:sp macro="" textlink="">
      <xdr:nvSpPr>
        <xdr:cNvPr id="197" name="円/楕円 196"/>
        <xdr:cNvSpPr/>
      </xdr:nvSpPr>
      <xdr:spPr>
        <a:xfrm>
          <a:off x="1968500" y="133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88502</xdr:rowOff>
    </xdr:from>
    <xdr:ext cx="599010" cy="259045"/>
    <xdr:sp macro="" textlink="">
      <xdr:nvSpPr>
        <xdr:cNvPr id="198" name="テキスト ボックス 197"/>
        <xdr:cNvSpPr txBox="1"/>
      </xdr:nvSpPr>
      <xdr:spPr>
        <a:xfrm>
          <a:off x="1719794" y="1311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60347</xdr:rowOff>
    </xdr:from>
    <xdr:to>
      <xdr:col>1</xdr:col>
      <xdr:colOff>485775</xdr:colOff>
      <xdr:row>77</xdr:row>
      <xdr:rowOff>161947</xdr:rowOff>
    </xdr:to>
    <xdr:sp macro="" textlink="">
      <xdr:nvSpPr>
        <xdr:cNvPr id="199" name="円/楕円 198"/>
        <xdr:cNvSpPr/>
      </xdr:nvSpPr>
      <xdr:spPr>
        <a:xfrm>
          <a:off x="1079500" y="132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7024</xdr:rowOff>
    </xdr:from>
    <xdr:ext cx="599010" cy="259045"/>
    <xdr:sp macro="" textlink="">
      <xdr:nvSpPr>
        <xdr:cNvPr id="200" name="テキスト ボックス 199"/>
        <xdr:cNvSpPr txBox="1"/>
      </xdr:nvSpPr>
      <xdr:spPr>
        <a:xfrm>
          <a:off x="830794" y="1303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44452</xdr:rowOff>
    </xdr:from>
    <xdr:to>
      <xdr:col>6</xdr:col>
      <xdr:colOff>511175</xdr:colOff>
      <xdr:row>96</xdr:row>
      <xdr:rowOff>48403</xdr:rowOff>
    </xdr:to>
    <xdr:cxnSp macro="">
      <xdr:nvCxnSpPr>
        <xdr:cNvPr id="231" name="直線コネクタ 230"/>
        <xdr:cNvCxnSpPr/>
      </xdr:nvCxnSpPr>
      <xdr:spPr>
        <a:xfrm>
          <a:off x="3797300" y="16332202"/>
          <a:ext cx="838200" cy="17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44452</xdr:rowOff>
    </xdr:from>
    <xdr:to>
      <xdr:col>5</xdr:col>
      <xdr:colOff>358775</xdr:colOff>
      <xdr:row>96</xdr:row>
      <xdr:rowOff>11706</xdr:rowOff>
    </xdr:to>
    <xdr:cxnSp macro="">
      <xdr:nvCxnSpPr>
        <xdr:cNvPr id="234" name="直線コネクタ 233"/>
        <xdr:cNvCxnSpPr/>
      </xdr:nvCxnSpPr>
      <xdr:spPr>
        <a:xfrm flipV="1">
          <a:off x="2908300" y="16332202"/>
          <a:ext cx="889000" cy="13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150726</xdr:rowOff>
    </xdr:from>
    <xdr:to>
      <xdr:col>4</xdr:col>
      <xdr:colOff>155575</xdr:colOff>
      <xdr:row>96</xdr:row>
      <xdr:rowOff>11706</xdr:rowOff>
    </xdr:to>
    <xdr:cxnSp macro="">
      <xdr:nvCxnSpPr>
        <xdr:cNvPr id="237" name="直線コネクタ 236"/>
        <xdr:cNvCxnSpPr/>
      </xdr:nvCxnSpPr>
      <xdr:spPr>
        <a:xfrm>
          <a:off x="2019300" y="16438476"/>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150726</xdr:rowOff>
    </xdr:from>
    <xdr:to>
      <xdr:col>2</xdr:col>
      <xdr:colOff>638175</xdr:colOff>
      <xdr:row>96</xdr:row>
      <xdr:rowOff>94376</xdr:rowOff>
    </xdr:to>
    <xdr:cxnSp macro="">
      <xdr:nvCxnSpPr>
        <xdr:cNvPr id="240" name="直線コネクタ 239"/>
        <xdr:cNvCxnSpPr/>
      </xdr:nvCxnSpPr>
      <xdr:spPr>
        <a:xfrm flipV="1">
          <a:off x="1130300" y="16438476"/>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169053</xdr:rowOff>
    </xdr:from>
    <xdr:to>
      <xdr:col>6</xdr:col>
      <xdr:colOff>561975</xdr:colOff>
      <xdr:row>96</xdr:row>
      <xdr:rowOff>99203</xdr:rowOff>
    </xdr:to>
    <xdr:sp macro="" textlink="">
      <xdr:nvSpPr>
        <xdr:cNvPr id="250" name="円/楕円 249"/>
        <xdr:cNvSpPr/>
      </xdr:nvSpPr>
      <xdr:spPr>
        <a:xfrm>
          <a:off x="4584700" y="16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20480</xdr:rowOff>
    </xdr:from>
    <xdr:ext cx="599010" cy="259045"/>
    <xdr:sp macro="" textlink="">
      <xdr:nvSpPr>
        <xdr:cNvPr id="251" name="衛生費該当値テキスト"/>
        <xdr:cNvSpPr txBox="1"/>
      </xdr:nvSpPr>
      <xdr:spPr>
        <a:xfrm>
          <a:off x="4686300" y="163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165102</xdr:rowOff>
    </xdr:from>
    <xdr:to>
      <xdr:col>5</xdr:col>
      <xdr:colOff>409575</xdr:colOff>
      <xdr:row>95</xdr:row>
      <xdr:rowOff>95252</xdr:rowOff>
    </xdr:to>
    <xdr:sp macro="" textlink="">
      <xdr:nvSpPr>
        <xdr:cNvPr id="252" name="円/楕円 251"/>
        <xdr:cNvSpPr/>
      </xdr:nvSpPr>
      <xdr:spPr>
        <a:xfrm>
          <a:off x="3746500" y="162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111779</xdr:rowOff>
    </xdr:from>
    <xdr:ext cx="599010" cy="259045"/>
    <xdr:sp macro="" textlink="">
      <xdr:nvSpPr>
        <xdr:cNvPr id="253" name="テキスト ボックス 252"/>
        <xdr:cNvSpPr txBox="1"/>
      </xdr:nvSpPr>
      <xdr:spPr>
        <a:xfrm>
          <a:off x="3497794" y="160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132356</xdr:rowOff>
    </xdr:from>
    <xdr:to>
      <xdr:col>4</xdr:col>
      <xdr:colOff>206375</xdr:colOff>
      <xdr:row>96</xdr:row>
      <xdr:rowOff>62506</xdr:rowOff>
    </xdr:to>
    <xdr:sp macro="" textlink="">
      <xdr:nvSpPr>
        <xdr:cNvPr id="254" name="円/楕円 253"/>
        <xdr:cNvSpPr/>
      </xdr:nvSpPr>
      <xdr:spPr>
        <a:xfrm>
          <a:off x="2857500" y="164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79033</xdr:rowOff>
    </xdr:from>
    <xdr:ext cx="599010" cy="259045"/>
    <xdr:sp macro="" textlink="">
      <xdr:nvSpPr>
        <xdr:cNvPr id="255" name="テキスト ボックス 254"/>
        <xdr:cNvSpPr txBox="1"/>
      </xdr:nvSpPr>
      <xdr:spPr>
        <a:xfrm>
          <a:off x="2608794" y="161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99926</xdr:rowOff>
    </xdr:from>
    <xdr:to>
      <xdr:col>3</xdr:col>
      <xdr:colOff>3175</xdr:colOff>
      <xdr:row>96</xdr:row>
      <xdr:rowOff>30076</xdr:rowOff>
    </xdr:to>
    <xdr:sp macro="" textlink="">
      <xdr:nvSpPr>
        <xdr:cNvPr id="256" name="円/楕円 255"/>
        <xdr:cNvSpPr/>
      </xdr:nvSpPr>
      <xdr:spPr>
        <a:xfrm>
          <a:off x="1968500" y="163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46603</xdr:rowOff>
    </xdr:from>
    <xdr:ext cx="599010" cy="259045"/>
    <xdr:sp macro="" textlink="">
      <xdr:nvSpPr>
        <xdr:cNvPr id="257" name="テキスト ボックス 256"/>
        <xdr:cNvSpPr txBox="1"/>
      </xdr:nvSpPr>
      <xdr:spPr>
        <a:xfrm>
          <a:off x="1719794" y="161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43576</xdr:rowOff>
    </xdr:from>
    <xdr:to>
      <xdr:col>1</xdr:col>
      <xdr:colOff>485775</xdr:colOff>
      <xdr:row>96</xdr:row>
      <xdr:rowOff>145176</xdr:rowOff>
    </xdr:to>
    <xdr:sp macro="" textlink="">
      <xdr:nvSpPr>
        <xdr:cNvPr id="258" name="円/楕円 257"/>
        <xdr:cNvSpPr/>
      </xdr:nvSpPr>
      <xdr:spPr>
        <a:xfrm>
          <a:off x="1079500" y="165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161703</xdr:rowOff>
    </xdr:from>
    <xdr:ext cx="599010" cy="259045"/>
    <xdr:sp macro="" textlink="">
      <xdr:nvSpPr>
        <xdr:cNvPr id="259" name="テキスト ボックス 258"/>
        <xdr:cNvSpPr txBox="1"/>
      </xdr:nvSpPr>
      <xdr:spPr>
        <a:xfrm>
          <a:off x="830794" y="162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16294</xdr:rowOff>
    </xdr:from>
    <xdr:to>
      <xdr:col>15</xdr:col>
      <xdr:colOff>180975</xdr:colOff>
      <xdr:row>39</xdr:row>
      <xdr:rowOff>23190</xdr:rowOff>
    </xdr:to>
    <xdr:cxnSp macro="">
      <xdr:nvCxnSpPr>
        <xdr:cNvPr id="288" name="直線コネクタ 287"/>
        <xdr:cNvCxnSpPr/>
      </xdr:nvCxnSpPr>
      <xdr:spPr>
        <a:xfrm>
          <a:off x="9639300" y="670284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16294</xdr:rowOff>
    </xdr:from>
    <xdr:to>
      <xdr:col>14</xdr:col>
      <xdr:colOff>28575</xdr:colOff>
      <xdr:row>39</xdr:row>
      <xdr:rowOff>26505</xdr:rowOff>
    </xdr:to>
    <xdr:cxnSp macro="">
      <xdr:nvCxnSpPr>
        <xdr:cNvPr id="291" name="直線コネクタ 290"/>
        <xdr:cNvCxnSpPr/>
      </xdr:nvCxnSpPr>
      <xdr:spPr>
        <a:xfrm flipV="1">
          <a:off x="8750300" y="670284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26505</xdr:rowOff>
    </xdr:from>
    <xdr:to>
      <xdr:col>12</xdr:col>
      <xdr:colOff>511175</xdr:colOff>
      <xdr:row>39</xdr:row>
      <xdr:rowOff>29210</xdr:rowOff>
    </xdr:to>
    <xdr:cxnSp macro="">
      <xdr:nvCxnSpPr>
        <xdr:cNvPr id="294" name="直線コネクタ 293"/>
        <xdr:cNvCxnSpPr/>
      </xdr:nvCxnSpPr>
      <xdr:spPr>
        <a:xfrm flipV="1">
          <a:off x="7861300" y="671305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131280</xdr:rowOff>
    </xdr:from>
    <xdr:to>
      <xdr:col>11</xdr:col>
      <xdr:colOff>307975</xdr:colOff>
      <xdr:row>39</xdr:row>
      <xdr:rowOff>29210</xdr:rowOff>
    </xdr:to>
    <xdr:cxnSp macro="">
      <xdr:nvCxnSpPr>
        <xdr:cNvPr id="297" name="直線コネクタ 296"/>
        <xdr:cNvCxnSpPr/>
      </xdr:nvCxnSpPr>
      <xdr:spPr>
        <a:xfrm>
          <a:off x="6972300" y="6474930"/>
          <a:ext cx="8890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143840</xdr:rowOff>
    </xdr:from>
    <xdr:to>
      <xdr:col>15</xdr:col>
      <xdr:colOff>231775</xdr:colOff>
      <xdr:row>39</xdr:row>
      <xdr:rowOff>73990</xdr:rowOff>
    </xdr:to>
    <xdr:sp macro="" textlink="">
      <xdr:nvSpPr>
        <xdr:cNvPr id="307" name="円/楕円 306"/>
        <xdr:cNvSpPr/>
      </xdr:nvSpPr>
      <xdr:spPr>
        <a:xfrm>
          <a:off x="104267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58767</xdr:rowOff>
    </xdr:from>
    <xdr:ext cx="378565" cy="259045"/>
    <xdr:sp macro="" textlink="">
      <xdr:nvSpPr>
        <xdr:cNvPr id="308" name="労働費該当値テキスト"/>
        <xdr:cNvSpPr txBox="1"/>
      </xdr:nvSpPr>
      <xdr:spPr>
        <a:xfrm>
          <a:off x="10528300" y="65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136944</xdr:rowOff>
    </xdr:from>
    <xdr:to>
      <xdr:col>14</xdr:col>
      <xdr:colOff>79375</xdr:colOff>
      <xdr:row>39</xdr:row>
      <xdr:rowOff>67094</xdr:rowOff>
    </xdr:to>
    <xdr:sp macro="" textlink="">
      <xdr:nvSpPr>
        <xdr:cNvPr id="309" name="円/楕円 308"/>
        <xdr:cNvSpPr/>
      </xdr:nvSpPr>
      <xdr:spPr>
        <a:xfrm>
          <a:off x="9588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58221</xdr:rowOff>
    </xdr:from>
    <xdr:ext cx="378565" cy="259045"/>
    <xdr:sp macro="" textlink="">
      <xdr:nvSpPr>
        <xdr:cNvPr id="310" name="テキスト ボックス 309"/>
        <xdr:cNvSpPr txBox="1"/>
      </xdr:nvSpPr>
      <xdr:spPr>
        <a:xfrm>
          <a:off x="9450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147155</xdr:rowOff>
    </xdr:from>
    <xdr:to>
      <xdr:col>12</xdr:col>
      <xdr:colOff>561975</xdr:colOff>
      <xdr:row>39</xdr:row>
      <xdr:rowOff>77305</xdr:rowOff>
    </xdr:to>
    <xdr:sp macro="" textlink="">
      <xdr:nvSpPr>
        <xdr:cNvPr id="311" name="円/楕円 310"/>
        <xdr:cNvSpPr/>
      </xdr:nvSpPr>
      <xdr:spPr>
        <a:xfrm>
          <a:off x="8699500" y="66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68432</xdr:rowOff>
    </xdr:from>
    <xdr:ext cx="378565" cy="259045"/>
    <xdr:sp macro="" textlink="">
      <xdr:nvSpPr>
        <xdr:cNvPr id="312" name="テキスト ボックス 311"/>
        <xdr:cNvSpPr txBox="1"/>
      </xdr:nvSpPr>
      <xdr:spPr>
        <a:xfrm>
          <a:off x="8561017" y="67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149860</xdr:rowOff>
    </xdr:from>
    <xdr:to>
      <xdr:col>11</xdr:col>
      <xdr:colOff>358775</xdr:colOff>
      <xdr:row>39</xdr:row>
      <xdr:rowOff>80010</xdr:rowOff>
    </xdr:to>
    <xdr:sp macro="" textlink="">
      <xdr:nvSpPr>
        <xdr:cNvPr id="313" name="円/楕円 312"/>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71137</xdr:rowOff>
    </xdr:from>
    <xdr:ext cx="378565" cy="259045"/>
    <xdr:sp macro="" textlink="">
      <xdr:nvSpPr>
        <xdr:cNvPr id="314" name="テキスト ボックス 313"/>
        <xdr:cNvSpPr txBox="1"/>
      </xdr:nvSpPr>
      <xdr:spPr>
        <a:xfrm>
          <a:off x="7672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80480</xdr:rowOff>
    </xdr:from>
    <xdr:to>
      <xdr:col>10</xdr:col>
      <xdr:colOff>155575</xdr:colOff>
      <xdr:row>38</xdr:row>
      <xdr:rowOff>10630</xdr:rowOff>
    </xdr:to>
    <xdr:sp macro="" textlink="">
      <xdr:nvSpPr>
        <xdr:cNvPr id="315" name="円/楕円 314"/>
        <xdr:cNvSpPr/>
      </xdr:nvSpPr>
      <xdr:spPr>
        <a:xfrm>
          <a:off x="6921500" y="64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1757</xdr:rowOff>
    </xdr:from>
    <xdr:ext cx="469744" cy="259045"/>
    <xdr:sp macro="" textlink="">
      <xdr:nvSpPr>
        <xdr:cNvPr id="316" name="テキスト ボックス 315"/>
        <xdr:cNvSpPr txBox="1"/>
      </xdr:nvSpPr>
      <xdr:spPr>
        <a:xfrm>
          <a:off x="6737427" y="65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168525</xdr:rowOff>
    </xdr:from>
    <xdr:to>
      <xdr:col>15</xdr:col>
      <xdr:colOff>180975</xdr:colOff>
      <xdr:row>58</xdr:row>
      <xdr:rowOff>20574</xdr:rowOff>
    </xdr:to>
    <xdr:cxnSp macro="">
      <xdr:nvCxnSpPr>
        <xdr:cNvPr id="343" name="直線コネクタ 342"/>
        <xdr:cNvCxnSpPr/>
      </xdr:nvCxnSpPr>
      <xdr:spPr>
        <a:xfrm>
          <a:off x="9639300" y="9941175"/>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168525</xdr:rowOff>
    </xdr:from>
    <xdr:to>
      <xdr:col>14</xdr:col>
      <xdr:colOff>28575</xdr:colOff>
      <xdr:row>58</xdr:row>
      <xdr:rowOff>37747</xdr:rowOff>
    </xdr:to>
    <xdr:cxnSp macro="">
      <xdr:nvCxnSpPr>
        <xdr:cNvPr id="346" name="直線コネクタ 345"/>
        <xdr:cNvCxnSpPr/>
      </xdr:nvCxnSpPr>
      <xdr:spPr>
        <a:xfrm flipV="1">
          <a:off x="8750300" y="9941175"/>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37747</xdr:rowOff>
    </xdr:from>
    <xdr:to>
      <xdr:col>12</xdr:col>
      <xdr:colOff>511175</xdr:colOff>
      <xdr:row>58</xdr:row>
      <xdr:rowOff>59396</xdr:rowOff>
    </xdr:to>
    <xdr:cxnSp macro="">
      <xdr:nvCxnSpPr>
        <xdr:cNvPr id="349" name="直線コネクタ 348"/>
        <xdr:cNvCxnSpPr/>
      </xdr:nvCxnSpPr>
      <xdr:spPr>
        <a:xfrm flipV="1">
          <a:off x="7861300" y="9981847"/>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18249</xdr:rowOff>
    </xdr:from>
    <xdr:to>
      <xdr:col>11</xdr:col>
      <xdr:colOff>307975</xdr:colOff>
      <xdr:row>58</xdr:row>
      <xdr:rowOff>59396</xdr:rowOff>
    </xdr:to>
    <xdr:cxnSp macro="">
      <xdr:nvCxnSpPr>
        <xdr:cNvPr id="352" name="直線コネクタ 351"/>
        <xdr:cNvCxnSpPr/>
      </xdr:nvCxnSpPr>
      <xdr:spPr>
        <a:xfrm>
          <a:off x="6972300" y="9962349"/>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141224</xdr:rowOff>
    </xdr:from>
    <xdr:to>
      <xdr:col>15</xdr:col>
      <xdr:colOff>231775</xdr:colOff>
      <xdr:row>58</xdr:row>
      <xdr:rowOff>71374</xdr:rowOff>
    </xdr:to>
    <xdr:sp macro="" textlink="">
      <xdr:nvSpPr>
        <xdr:cNvPr id="362" name="円/楕円 361"/>
        <xdr:cNvSpPr/>
      </xdr:nvSpPr>
      <xdr:spPr>
        <a:xfrm>
          <a:off x="10426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100601</xdr:rowOff>
    </xdr:from>
    <xdr:ext cx="599010" cy="259045"/>
    <xdr:sp macro="" textlink="">
      <xdr:nvSpPr>
        <xdr:cNvPr id="363" name="農林水産業費該当値テキスト"/>
        <xdr:cNvSpPr txBox="1"/>
      </xdr:nvSpPr>
      <xdr:spPr>
        <a:xfrm>
          <a:off x="10528300" y="97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117725</xdr:rowOff>
    </xdr:from>
    <xdr:to>
      <xdr:col>14</xdr:col>
      <xdr:colOff>79375</xdr:colOff>
      <xdr:row>58</xdr:row>
      <xdr:rowOff>47875</xdr:rowOff>
    </xdr:to>
    <xdr:sp macro="" textlink="">
      <xdr:nvSpPr>
        <xdr:cNvPr id="364" name="円/楕円 363"/>
        <xdr:cNvSpPr/>
      </xdr:nvSpPr>
      <xdr:spPr>
        <a:xfrm>
          <a:off x="9588500" y="98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64402</xdr:rowOff>
    </xdr:from>
    <xdr:ext cx="599010" cy="259045"/>
    <xdr:sp macro="" textlink="">
      <xdr:nvSpPr>
        <xdr:cNvPr id="365" name="テキスト ボックス 364"/>
        <xdr:cNvSpPr txBox="1"/>
      </xdr:nvSpPr>
      <xdr:spPr>
        <a:xfrm>
          <a:off x="9339794" y="966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158397</xdr:rowOff>
    </xdr:from>
    <xdr:to>
      <xdr:col>12</xdr:col>
      <xdr:colOff>561975</xdr:colOff>
      <xdr:row>58</xdr:row>
      <xdr:rowOff>88547</xdr:rowOff>
    </xdr:to>
    <xdr:sp macro="" textlink="">
      <xdr:nvSpPr>
        <xdr:cNvPr id="366" name="円/楕円 365"/>
        <xdr:cNvSpPr/>
      </xdr:nvSpPr>
      <xdr:spPr>
        <a:xfrm>
          <a:off x="8699500" y="9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105074</xdr:rowOff>
    </xdr:from>
    <xdr:ext cx="599010" cy="259045"/>
    <xdr:sp macro="" textlink="">
      <xdr:nvSpPr>
        <xdr:cNvPr id="367" name="テキスト ボックス 366"/>
        <xdr:cNvSpPr txBox="1"/>
      </xdr:nvSpPr>
      <xdr:spPr>
        <a:xfrm>
          <a:off x="8450794" y="97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8596</xdr:rowOff>
    </xdr:from>
    <xdr:to>
      <xdr:col>11</xdr:col>
      <xdr:colOff>358775</xdr:colOff>
      <xdr:row>58</xdr:row>
      <xdr:rowOff>110196</xdr:rowOff>
    </xdr:to>
    <xdr:sp macro="" textlink="">
      <xdr:nvSpPr>
        <xdr:cNvPr id="368" name="円/楕円 367"/>
        <xdr:cNvSpPr/>
      </xdr:nvSpPr>
      <xdr:spPr>
        <a:xfrm>
          <a:off x="7810500" y="99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126723</xdr:rowOff>
    </xdr:from>
    <xdr:ext cx="534377" cy="259045"/>
    <xdr:sp macro="" textlink="">
      <xdr:nvSpPr>
        <xdr:cNvPr id="369" name="テキスト ボックス 368"/>
        <xdr:cNvSpPr txBox="1"/>
      </xdr:nvSpPr>
      <xdr:spPr>
        <a:xfrm>
          <a:off x="7594111" y="97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138899</xdr:rowOff>
    </xdr:from>
    <xdr:to>
      <xdr:col>10</xdr:col>
      <xdr:colOff>155575</xdr:colOff>
      <xdr:row>58</xdr:row>
      <xdr:rowOff>69049</xdr:rowOff>
    </xdr:to>
    <xdr:sp macro="" textlink="">
      <xdr:nvSpPr>
        <xdr:cNvPr id="370" name="円/楕円 369"/>
        <xdr:cNvSpPr/>
      </xdr:nvSpPr>
      <xdr:spPr>
        <a:xfrm>
          <a:off x="6921500" y="99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85576</xdr:rowOff>
    </xdr:from>
    <xdr:ext cx="599010" cy="259045"/>
    <xdr:sp macro="" textlink="">
      <xdr:nvSpPr>
        <xdr:cNvPr id="371" name="テキスト ボックス 370"/>
        <xdr:cNvSpPr txBox="1"/>
      </xdr:nvSpPr>
      <xdr:spPr>
        <a:xfrm>
          <a:off x="6672794" y="968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24907</xdr:rowOff>
    </xdr:from>
    <xdr:to>
      <xdr:col>15</xdr:col>
      <xdr:colOff>180975</xdr:colOff>
      <xdr:row>78</xdr:row>
      <xdr:rowOff>147655</xdr:rowOff>
    </xdr:to>
    <xdr:cxnSp macro="">
      <xdr:nvCxnSpPr>
        <xdr:cNvPr id="402" name="直線コネクタ 401"/>
        <xdr:cNvCxnSpPr/>
      </xdr:nvCxnSpPr>
      <xdr:spPr>
        <a:xfrm flipV="1">
          <a:off x="9639300" y="13398007"/>
          <a:ext cx="838200" cy="1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147655</xdr:rowOff>
    </xdr:from>
    <xdr:to>
      <xdr:col>14</xdr:col>
      <xdr:colOff>28575</xdr:colOff>
      <xdr:row>79</xdr:row>
      <xdr:rowOff>11883</xdr:rowOff>
    </xdr:to>
    <xdr:cxnSp macro="">
      <xdr:nvCxnSpPr>
        <xdr:cNvPr id="405" name="直線コネクタ 404"/>
        <xdr:cNvCxnSpPr/>
      </xdr:nvCxnSpPr>
      <xdr:spPr>
        <a:xfrm flipV="1">
          <a:off x="8750300" y="13520755"/>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143652</xdr:rowOff>
    </xdr:from>
    <xdr:to>
      <xdr:col>12</xdr:col>
      <xdr:colOff>511175</xdr:colOff>
      <xdr:row>79</xdr:row>
      <xdr:rowOff>11883</xdr:rowOff>
    </xdr:to>
    <xdr:cxnSp macro="">
      <xdr:nvCxnSpPr>
        <xdr:cNvPr id="408" name="直線コネクタ 407"/>
        <xdr:cNvCxnSpPr/>
      </xdr:nvCxnSpPr>
      <xdr:spPr>
        <a:xfrm>
          <a:off x="7861300" y="13516752"/>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143652</xdr:rowOff>
    </xdr:from>
    <xdr:to>
      <xdr:col>11</xdr:col>
      <xdr:colOff>307975</xdr:colOff>
      <xdr:row>79</xdr:row>
      <xdr:rowOff>15139</xdr:rowOff>
    </xdr:to>
    <xdr:cxnSp macro="">
      <xdr:nvCxnSpPr>
        <xdr:cNvPr id="411" name="直線コネクタ 410"/>
        <xdr:cNvCxnSpPr/>
      </xdr:nvCxnSpPr>
      <xdr:spPr>
        <a:xfrm flipV="1">
          <a:off x="6972300" y="13516752"/>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145557</xdr:rowOff>
    </xdr:from>
    <xdr:to>
      <xdr:col>15</xdr:col>
      <xdr:colOff>231775</xdr:colOff>
      <xdr:row>78</xdr:row>
      <xdr:rowOff>75707</xdr:rowOff>
    </xdr:to>
    <xdr:sp macro="" textlink="">
      <xdr:nvSpPr>
        <xdr:cNvPr id="421" name="円/楕円 420"/>
        <xdr:cNvSpPr/>
      </xdr:nvSpPr>
      <xdr:spPr>
        <a:xfrm>
          <a:off x="10426700" y="133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168434</xdr:rowOff>
    </xdr:from>
    <xdr:ext cx="534377" cy="259045"/>
    <xdr:sp macro="" textlink="">
      <xdr:nvSpPr>
        <xdr:cNvPr id="422" name="商工費該当値テキスト"/>
        <xdr:cNvSpPr txBox="1"/>
      </xdr:nvSpPr>
      <xdr:spPr>
        <a:xfrm>
          <a:off x="10528300" y="131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96855</xdr:rowOff>
    </xdr:from>
    <xdr:to>
      <xdr:col>14</xdr:col>
      <xdr:colOff>79375</xdr:colOff>
      <xdr:row>79</xdr:row>
      <xdr:rowOff>27005</xdr:rowOff>
    </xdr:to>
    <xdr:sp macro="" textlink="">
      <xdr:nvSpPr>
        <xdr:cNvPr id="423" name="円/楕円 422"/>
        <xdr:cNvSpPr/>
      </xdr:nvSpPr>
      <xdr:spPr>
        <a:xfrm>
          <a:off x="9588500" y="134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18132</xdr:rowOff>
    </xdr:from>
    <xdr:ext cx="534377" cy="259045"/>
    <xdr:sp macro="" textlink="">
      <xdr:nvSpPr>
        <xdr:cNvPr id="424" name="テキスト ボックス 423"/>
        <xdr:cNvSpPr txBox="1"/>
      </xdr:nvSpPr>
      <xdr:spPr>
        <a:xfrm>
          <a:off x="9372111" y="135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132533</xdr:rowOff>
    </xdr:from>
    <xdr:to>
      <xdr:col>12</xdr:col>
      <xdr:colOff>561975</xdr:colOff>
      <xdr:row>79</xdr:row>
      <xdr:rowOff>62683</xdr:rowOff>
    </xdr:to>
    <xdr:sp macro="" textlink="">
      <xdr:nvSpPr>
        <xdr:cNvPr id="425" name="円/楕円 424"/>
        <xdr:cNvSpPr/>
      </xdr:nvSpPr>
      <xdr:spPr>
        <a:xfrm>
          <a:off x="8699500" y="135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53810</xdr:rowOff>
    </xdr:from>
    <xdr:ext cx="534377" cy="259045"/>
    <xdr:sp macro="" textlink="">
      <xdr:nvSpPr>
        <xdr:cNvPr id="426" name="テキスト ボックス 425"/>
        <xdr:cNvSpPr txBox="1"/>
      </xdr:nvSpPr>
      <xdr:spPr>
        <a:xfrm>
          <a:off x="8483111" y="135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92852</xdr:rowOff>
    </xdr:from>
    <xdr:to>
      <xdr:col>11</xdr:col>
      <xdr:colOff>358775</xdr:colOff>
      <xdr:row>79</xdr:row>
      <xdr:rowOff>23002</xdr:rowOff>
    </xdr:to>
    <xdr:sp macro="" textlink="">
      <xdr:nvSpPr>
        <xdr:cNvPr id="427" name="円/楕円 426"/>
        <xdr:cNvSpPr/>
      </xdr:nvSpPr>
      <xdr:spPr>
        <a:xfrm>
          <a:off x="7810500" y="134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14129</xdr:rowOff>
    </xdr:from>
    <xdr:ext cx="534377" cy="259045"/>
    <xdr:sp macro="" textlink="">
      <xdr:nvSpPr>
        <xdr:cNvPr id="428" name="テキスト ボックス 427"/>
        <xdr:cNvSpPr txBox="1"/>
      </xdr:nvSpPr>
      <xdr:spPr>
        <a:xfrm>
          <a:off x="7594111" y="135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135789</xdr:rowOff>
    </xdr:from>
    <xdr:to>
      <xdr:col>10</xdr:col>
      <xdr:colOff>155575</xdr:colOff>
      <xdr:row>79</xdr:row>
      <xdr:rowOff>65939</xdr:rowOff>
    </xdr:to>
    <xdr:sp macro="" textlink="">
      <xdr:nvSpPr>
        <xdr:cNvPr id="429" name="円/楕円 428"/>
        <xdr:cNvSpPr/>
      </xdr:nvSpPr>
      <xdr:spPr>
        <a:xfrm>
          <a:off x="6921500" y="135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57066</xdr:rowOff>
    </xdr:from>
    <xdr:ext cx="534377" cy="259045"/>
    <xdr:sp macro="" textlink="">
      <xdr:nvSpPr>
        <xdr:cNvPr id="430" name="テキスト ボックス 429"/>
        <xdr:cNvSpPr txBox="1"/>
      </xdr:nvSpPr>
      <xdr:spPr>
        <a:xfrm>
          <a:off x="6705111" y="136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97796</xdr:rowOff>
    </xdr:from>
    <xdr:to>
      <xdr:col>15</xdr:col>
      <xdr:colOff>180975</xdr:colOff>
      <xdr:row>97</xdr:row>
      <xdr:rowOff>122219</xdr:rowOff>
    </xdr:to>
    <xdr:cxnSp macro="">
      <xdr:nvCxnSpPr>
        <xdr:cNvPr id="461" name="直線コネクタ 460"/>
        <xdr:cNvCxnSpPr/>
      </xdr:nvCxnSpPr>
      <xdr:spPr>
        <a:xfrm>
          <a:off x="9639300" y="16728446"/>
          <a:ext cx="8382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89646</xdr:rowOff>
    </xdr:from>
    <xdr:to>
      <xdr:col>14</xdr:col>
      <xdr:colOff>28575</xdr:colOff>
      <xdr:row>97</xdr:row>
      <xdr:rowOff>97796</xdr:rowOff>
    </xdr:to>
    <xdr:cxnSp macro="">
      <xdr:nvCxnSpPr>
        <xdr:cNvPr id="464" name="直線コネクタ 463"/>
        <xdr:cNvCxnSpPr/>
      </xdr:nvCxnSpPr>
      <xdr:spPr>
        <a:xfrm>
          <a:off x="8750300" y="16720296"/>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89646</xdr:rowOff>
    </xdr:from>
    <xdr:to>
      <xdr:col>12</xdr:col>
      <xdr:colOff>511175</xdr:colOff>
      <xdr:row>97</xdr:row>
      <xdr:rowOff>123423</xdr:rowOff>
    </xdr:to>
    <xdr:cxnSp macro="">
      <xdr:nvCxnSpPr>
        <xdr:cNvPr id="467" name="直線コネクタ 466"/>
        <xdr:cNvCxnSpPr/>
      </xdr:nvCxnSpPr>
      <xdr:spPr>
        <a:xfrm flipV="1">
          <a:off x="7861300" y="16720296"/>
          <a:ext cx="889000" cy="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123423</xdr:rowOff>
    </xdr:from>
    <xdr:to>
      <xdr:col>11</xdr:col>
      <xdr:colOff>307975</xdr:colOff>
      <xdr:row>98</xdr:row>
      <xdr:rowOff>58603</xdr:rowOff>
    </xdr:to>
    <xdr:cxnSp macro="">
      <xdr:nvCxnSpPr>
        <xdr:cNvPr id="470" name="直線コネクタ 469"/>
        <xdr:cNvCxnSpPr/>
      </xdr:nvCxnSpPr>
      <xdr:spPr>
        <a:xfrm flipV="1">
          <a:off x="6972300" y="16754073"/>
          <a:ext cx="8890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71419</xdr:rowOff>
    </xdr:from>
    <xdr:to>
      <xdr:col>15</xdr:col>
      <xdr:colOff>231775</xdr:colOff>
      <xdr:row>98</xdr:row>
      <xdr:rowOff>1569</xdr:rowOff>
    </xdr:to>
    <xdr:sp macro="" textlink="">
      <xdr:nvSpPr>
        <xdr:cNvPr id="480" name="円/楕円 479"/>
        <xdr:cNvSpPr/>
      </xdr:nvSpPr>
      <xdr:spPr>
        <a:xfrm>
          <a:off x="10426700" y="167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94296</xdr:rowOff>
    </xdr:from>
    <xdr:ext cx="599010" cy="259045"/>
    <xdr:sp macro="" textlink="">
      <xdr:nvSpPr>
        <xdr:cNvPr id="481" name="土木費該当値テキスト"/>
        <xdr:cNvSpPr txBox="1"/>
      </xdr:nvSpPr>
      <xdr:spPr>
        <a:xfrm>
          <a:off x="10528300" y="1655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46996</xdr:rowOff>
    </xdr:from>
    <xdr:to>
      <xdr:col>14</xdr:col>
      <xdr:colOff>79375</xdr:colOff>
      <xdr:row>97</xdr:row>
      <xdr:rowOff>148596</xdr:rowOff>
    </xdr:to>
    <xdr:sp macro="" textlink="">
      <xdr:nvSpPr>
        <xdr:cNvPr id="482" name="円/楕円 481"/>
        <xdr:cNvSpPr/>
      </xdr:nvSpPr>
      <xdr:spPr>
        <a:xfrm>
          <a:off x="9588500" y="166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165123</xdr:rowOff>
    </xdr:from>
    <xdr:ext cx="599010" cy="259045"/>
    <xdr:sp macro="" textlink="">
      <xdr:nvSpPr>
        <xdr:cNvPr id="483" name="テキスト ボックス 482"/>
        <xdr:cNvSpPr txBox="1"/>
      </xdr:nvSpPr>
      <xdr:spPr>
        <a:xfrm>
          <a:off x="9339794" y="1645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38846</xdr:rowOff>
    </xdr:from>
    <xdr:to>
      <xdr:col>12</xdr:col>
      <xdr:colOff>561975</xdr:colOff>
      <xdr:row>97</xdr:row>
      <xdr:rowOff>140446</xdr:rowOff>
    </xdr:to>
    <xdr:sp macro="" textlink="">
      <xdr:nvSpPr>
        <xdr:cNvPr id="484" name="円/楕円 483"/>
        <xdr:cNvSpPr/>
      </xdr:nvSpPr>
      <xdr:spPr>
        <a:xfrm>
          <a:off x="8699500" y="1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156973</xdr:rowOff>
    </xdr:from>
    <xdr:ext cx="599010" cy="259045"/>
    <xdr:sp macro="" textlink="">
      <xdr:nvSpPr>
        <xdr:cNvPr id="485" name="テキスト ボックス 484"/>
        <xdr:cNvSpPr txBox="1"/>
      </xdr:nvSpPr>
      <xdr:spPr>
        <a:xfrm>
          <a:off x="8450794" y="1644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72623</xdr:rowOff>
    </xdr:from>
    <xdr:to>
      <xdr:col>11</xdr:col>
      <xdr:colOff>358775</xdr:colOff>
      <xdr:row>98</xdr:row>
      <xdr:rowOff>2773</xdr:rowOff>
    </xdr:to>
    <xdr:sp macro="" textlink="">
      <xdr:nvSpPr>
        <xdr:cNvPr id="486" name="円/楕円 485"/>
        <xdr:cNvSpPr/>
      </xdr:nvSpPr>
      <xdr:spPr>
        <a:xfrm>
          <a:off x="7810500" y="16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19300</xdr:rowOff>
    </xdr:from>
    <xdr:ext cx="599010" cy="259045"/>
    <xdr:sp macro="" textlink="">
      <xdr:nvSpPr>
        <xdr:cNvPr id="487" name="テキスト ボックス 486"/>
        <xdr:cNvSpPr txBox="1"/>
      </xdr:nvSpPr>
      <xdr:spPr>
        <a:xfrm>
          <a:off x="7561794" y="164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7803</xdr:rowOff>
    </xdr:from>
    <xdr:to>
      <xdr:col>10</xdr:col>
      <xdr:colOff>155575</xdr:colOff>
      <xdr:row>98</xdr:row>
      <xdr:rowOff>109403</xdr:rowOff>
    </xdr:to>
    <xdr:sp macro="" textlink="">
      <xdr:nvSpPr>
        <xdr:cNvPr id="488" name="円/楕円 487"/>
        <xdr:cNvSpPr/>
      </xdr:nvSpPr>
      <xdr:spPr>
        <a:xfrm>
          <a:off x="6921500" y="168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125930</xdr:rowOff>
    </xdr:from>
    <xdr:ext cx="599010" cy="259045"/>
    <xdr:sp macro="" textlink="">
      <xdr:nvSpPr>
        <xdr:cNvPr id="489" name="テキスト ボックス 488"/>
        <xdr:cNvSpPr txBox="1"/>
      </xdr:nvSpPr>
      <xdr:spPr>
        <a:xfrm>
          <a:off x="6672794" y="1658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106693</xdr:rowOff>
    </xdr:from>
    <xdr:to>
      <xdr:col>23</xdr:col>
      <xdr:colOff>517525</xdr:colOff>
      <xdr:row>37</xdr:row>
      <xdr:rowOff>131284</xdr:rowOff>
    </xdr:to>
    <xdr:cxnSp macro="">
      <xdr:nvCxnSpPr>
        <xdr:cNvPr id="520" name="直線コネクタ 519"/>
        <xdr:cNvCxnSpPr/>
      </xdr:nvCxnSpPr>
      <xdr:spPr>
        <a:xfrm flipV="1">
          <a:off x="15481300" y="6450343"/>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131284</xdr:rowOff>
    </xdr:from>
    <xdr:to>
      <xdr:col>22</xdr:col>
      <xdr:colOff>365125</xdr:colOff>
      <xdr:row>37</xdr:row>
      <xdr:rowOff>171306</xdr:rowOff>
    </xdr:to>
    <xdr:cxnSp macro="">
      <xdr:nvCxnSpPr>
        <xdr:cNvPr id="523" name="直線コネクタ 522"/>
        <xdr:cNvCxnSpPr/>
      </xdr:nvCxnSpPr>
      <xdr:spPr>
        <a:xfrm flipV="1">
          <a:off x="14592300" y="6474934"/>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171306</xdr:rowOff>
    </xdr:from>
    <xdr:to>
      <xdr:col>21</xdr:col>
      <xdr:colOff>161925</xdr:colOff>
      <xdr:row>38</xdr:row>
      <xdr:rowOff>14091</xdr:rowOff>
    </xdr:to>
    <xdr:cxnSp macro="">
      <xdr:nvCxnSpPr>
        <xdr:cNvPr id="526" name="直線コネクタ 525"/>
        <xdr:cNvCxnSpPr/>
      </xdr:nvCxnSpPr>
      <xdr:spPr>
        <a:xfrm flipV="1">
          <a:off x="13703300" y="6514956"/>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14091</xdr:rowOff>
    </xdr:from>
    <xdr:to>
      <xdr:col>19</xdr:col>
      <xdr:colOff>644525</xdr:colOff>
      <xdr:row>38</xdr:row>
      <xdr:rowOff>22072</xdr:rowOff>
    </xdr:to>
    <xdr:cxnSp macro="">
      <xdr:nvCxnSpPr>
        <xdr:cNvPr id="529" name="直線コネクタ 528"/>
        <xdr:cNvCxnSpPr/>
      </xdr:nvCxnSpPr>
      <xdr:spPr>
        <a:xfrm flipV="1">
          <a:off x="12814300" y="6529191"/>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55893</xdr:rowOff>
    </xdr:from>
    <xdr:to>
      <xdr:col>23</xdr:col>
      <xdr:colOff>568325</xdr:colOff>
      <xdr:row>37</xdr:row>
      <xdr:rowOff>157493</xdr:rowOff>
    </xdr:to>
    <xdr:sp macro="" textlink="">
      <xdr:nvSpPr>
        <xdr:cNvPr id="539" name="円/楕円 538"/>
        <xdr:cNvSpPr/>
      </xdr:nvSpPr>
      <xdr:spPr>
        <a:xfrm>
          <a:off x="162687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78770</xdr:rowOff>
    </xdr:from>
    <xdr:ext cx="599010" cy="259045"/>
    <xdr:sp macro="" textlink="">
      <xdr:nvSpPr>
        <xdr:cNvPr id="540" name="消防費該当値テキスト"/>
        <xdr:cNvSpPr txBox="1"/>
      </xdr:nvSpPr>
      <xdr:spPr>
        <a:xfrm>
          <a:off x="16370300" y="625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80484</xdr:rowOff>
    </xdr:from>
    <xdr:to>
      <xdr:col>22</xdr:col>
      <xdr:colOff>415925</xdr:colOff>
      <xdr:row>38</xdr:row>
      <xdr:rowOff>10634</xdr:rowOff>
    </xdr:to>
    <xdr:sp macro="" textlink="">
      <xdr:nvSpPr>
        <xdr:cNvPr id="541" name="円/楕円 540"/>
        <xdr:cNvSpPr/>
      </xdr:nvSpPr>
      <xdr:spPr>
        <a:xfrm>
          <a:off x="15430500" y="6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27161</xdr:rowOff>
    </xdr:from>
    <xdr:ext cx="534377" cy="259045"/>
    <xdr:sp macro="" textlink="">
      <xdr:nvSpPr>
        <xdr:cNvPr id="542" name="テキスト ボックス 541"/>
        <xdr:cNvSpPr txBox="1"/>
      </xdr:nvSpPr>
      <xdr:spPr>
        <a:xfrm>
          <a:off x="15214111" y="6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120505</xdr:rowOff>
    </xdr:from>
    <xdr:to>
      <xdr:col>21</xdr:col>
      <xdr:colOff>212725</xdr:colOff>
      <xdr:row>38</xdr:row>
      <xdr:rowOff>50656</xdr:rowOff>
    </xdr:to>
    <xdr:sp macro="" textlink="">
      <xdr:nvSpPr>
        <xdr:cNvPr id="543" name="円/楕円 542"/>
        <xdr:cNvSpPr/>
      </xdr:nvSpPr>
      <xdr:spPr>
        <a:xfrm>
          <a:off x="14541500" y="6464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67182</xdr:rowOff>
    </xdr:from>
    <xdr:ext cx="534377" cy="259045"/>
    <xdr:sp macro="" textlink="">
      <xdr:nvSpPr>
        <xdr:cNvPr id="544" name="テキスト ボックス 543"/>
        <xdr:cNvSpPr txBox="1"/>
      </xdr:nvSpPr>
      <xdr:spPr>
        <a:xfrm>
          <a:off x="14325111" y="6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134741</xdr:rowOff>
    </xdr:from>
    <xdr:to>
      <xdr:col>20</xdr:col>
      <xdr:colOff>9525</xdr:colOff>
      <xdr:row>38</xdr:row>
      <xdr:rowOff>64891</xdr:rowOff>
    </xdr:to>
    <xdr:sp macro="" textlink="">
      <xdr:nvSpPr>
        <xdr:cNvPr id="545" name="円/楕円 544"/>
        <xdr:cNvSpPr/>
      </xdr:nvSpPr>
      <xdr:spPr>
        <a:xfrm>
          <a:off x="13652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81418</xdr:rowOff>
    </xdr:from>
    <xdr:ext cx="534377" cy="259045"/>
    <xdr:sp macro="" textlink="">
      <xdr:nvSpPr>
        <xdr:cNvPr id="546" name="テキスト ボックス 545"/>
        <xdr:cNvSpPr txBox="1"/>
      </xdr:nvSpPr>
      <xdr:spPr>
        <a:xfrm>
          <a:off x="13436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142722</xdr:rowOff>
    </xdr:from>
    <xdr:to>
      <xdr:col>18</xdr:col>
      <xdr:colOff>492125</xdr:colOff>
      <xdr:row>38</xdr:row>
      <xdr:rowOff>72872</xdr:rowOff>
    </xdr:to>
    <xdr:sp macro="" textlink="">
      <xdr:nvSpPr>
        <xdr:cNvPr id="547" name="円/楕円 546"/>
        <xdr:cNvSpPr/>
      </xdr:nvSpPr>
      <xdr:spPr>
        <a:xfrm>
          <a:off x="12763500" y="64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89399</xdr:rowOff>
    </xdr:from>
    <xdr:ext cx="534377" cy="259045"/>
    <xdr:sp macro="" textlink="">
      <xdr:nvSpPr>
        <xdr:cNvPr id="548" name="テキスト ボックス 547"/>
        <xdr:cNvSpPr txBox="1"/>
      </xdr:nvSpPr>
      <xdr:spPr>
        <a:xfrm>
          <a:off x="12547111" y="62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4438</xdr:rowOff>
    </xdr:from>
    <xdr:to>
      <xdr:col>23</xdr:col>
      <xdr:colOff>517525</xdr:colOff>
      <xdr:row>57</xdr:row>
      <xdr:rowOff>71930</xdr:rowOff>
    </xdr:to>
    <xdr:cxnSp macro="">
      <xdr:nvCxnSpPr>
        <xdr:cNvPr id="573" name="直線コネクタ 572"/>
        <xdr:cNvCxnSpPr/>
      </xdr:nvCxnSpPr>
      <xdr:spPr>
        <a:xfrm>
          <a:off x="15481300" y="9777088"/>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4438</xdr:rowOff>
    </xdr:from>
    <xdr:to>
      <xdr:col>22</xdr:col>
      <xdr:colOff>365125</xdr:colOff>
      <xdr:row>57</xdr:row>
      <xdr:rowOff>49092</xdr:rowOff>
    </xdr:to>
    <xdr:cxnSp macro="">
      <xdr:nvCxnSpPr>
        <xdr:cNvPr id="576" name="直線コネクタ 575"/>
        <xdr:cNvCxnSpPr/>
      </xdr:nvCxnSpPr>
      <xdr:spPr>
        <a:xfrm flipV="1">
          <a:off x="14592300" y="9777088"/>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49092</xdr:rowOff>
    </xdr:from>
    <xdr:to>
      <xdr:col>21</xdr:col>
      <xdr:colOff>161925</xdr:colOff>
      <xdr:row>57</xdr:row>
      <xdr:rowOff>57390</xdr:rowOff>
    </xdr:to>
    <xdr:cxnSp macro="">
      <xdr:nvCxnSpPr>
        <xdr:cNvPr id="579" name="直線コネクタ 578"/>
        <xdr:cNvCxnSpPr/>
      </xdr:nvCxnSpPr>
      <xdr:spPr>
        <a:xfrm flipV="1">
          <a:off x="13703300" y="9821742"/>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57390</xdr:rowOff>
    </xdr:from>
    <xdr:to>
      <xdr:col>19</xdr:col>
      <xdr:colOff>644525</xdr:colOff>
      <xdr:row>57</xdr:row>
      <xdr:rowOff>79725</xdr:rowOff>
    </xdr:to>
    <xdr:cxnSp macro="">
      <xdr:nvCxnSpPr>
        <xdr:cNvPr id="582" name="直線コネクタ 581"/>
        <xdr:cNvCxnSpPr/>
      </xdr:nvCxnSpPr>
      <xdr:spPr>
        <a:xfrm flipV="1">
          <a:off x="12814300" y="9830040"/>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21130</xdr:rowOff>
    </xdr:from>
    <xdr:to>
      <xdr:col>23</xdr:col>
      <xdr:colOff>568325</xdr:colOff>
      <xdr:row>57</xdr:row>
      <xdr:rowOff>122730</xdr:rowOff>
    </xdr:to>
    <xdr:sp macro="" textlink="">
      <xdr:nvSpPr>
        <xdr:cNvPr id="592" name="円/楕円 591"/>
        <xdr:cNvSpPr/>
      </xdr:nvSpPr>
      <xdr:spPr>
        <a:xfrm>
          <a:off x="16268700" y="97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151957</xdr:rowOff>
    </xdr:from>
    <xdr:ext cx="599010" cy="259045"/>
    <xdr:sp macro="" textlink="">
      <xdr:nvSpPr>
        <xdr:cNvPr id="593" name="教育費該当値テキスト"/>
        <xdr:cNvSpPr txBox="1"/>
      </xdr:nvSpPr>
      <xdr:spPr>
        <a:xfrm>
          <a:off x="16370300" y="958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218,583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125088</xdr:rowOff>
    </xdr:from>
    <xdr:to>
      <xdr:col>22</xdr:col>
      <xdr:colOff>415925</xdr:colOff>
      <xdr:row>57</xdr:row>
      <xdr:rowOff>55238</xdr:rowOff>
    </xdr:to>
    <xdr:sp macro="" textlink="">
      <xdr:nvSpPr>
        <xdr:cNvPr id="594" name="円/楕円 593"/>
        <xdr:cNvSpPr/>
      </xdr:nvSpPr>
      <xdr:spPr>
        <a:xfrm>
          <a:off x="15430500" y="9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71765</xdr:rowOff>
    </xdr:from>
    <xdr:ext cx="599010" cy="259045"/>
    <xdr:sp macro="" textlink="">
      <xdr:nvSpPr>
        <xdr:cNvPr id="595" name="テキスト ボックス 594"/>
        <xdr:cNvSpPr txBox="1"/>
      </xdr:nvSpPr>
      <xdr:spPr>
        <a:xfrm>
          <a:off x="15181794" y="950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169742</xdr:rowOff>
    </xdr:from>
    <xdr:to>
      <xdr:col>21</xdr:col>
      <xdr:colOff>212725</xdr:colOff>
      <xdr:row>57</xdr:row>
      <xdr:rowOff>99892</xdr:rowOff>
    </xdr:to>
    <xdr:sp macro="" textlink="">
      <xdr:nvSpPr>
        <xdr:cNvPr id="596" name="円/楕円 595"/>
        <xdr:cNvSpPr/>
      </xdr:nvSpPr>
      <xdr:spPr>
        <a:xfrm>
          <a:off x="14541500" y="9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116419</xdr:rowOff>
    </xdr:from>
    <xdr:ext cx="599010" cy="259045"/>
    <xdr:sp macro="" textlink="">
      <xdr:nvSpPr>
        <xdr:cNvPr id="597" name="テキスト ボックス 596"/>
        <xdr:cNvSpPr txBox="1"/>
      </xdr:nvSpPr>
      <xdr:spPr>
        <a:xfrm>
          <a:off x="14292794" y="954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6590</xdr:rowOff>
    </xdr:from>
    <xdr:to>
      <xdr:col>20</xdr:col>
      <xdr:colOff>9525</xdr:colOff>
      <xdr:row>57</xdr:row>
      <xdr:rowOff>108190</xdr:rowOff>
    </xdr:to>
    <xdr:sp macro="" textlink="">
      <xdr:nvSpPr>
        <xdr:cNvPr id="598" name="円/楕円 597"/>
        <xdr:cNvSpPr/>
      </xdr:nvSpPr>
      <xdr:spPr>
        <a:xfrm>
          <a:off x="13652500" y="9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124717</xdr:rowOff>
    </xdr:from>
    <xdr:ext cx="599010" cy="259045"/>
    <xdr:sp macro="" textlink="">
      <xdr:nvSpPr>
        <xdr:cNvPr id="599" name="テキスト ボックス 598"/>
        <xdr:cNvSpPr txBox="1"/>
      </xdr:nvSpPr>
      <xdr:spPr>
        <a:xfrm>
          <a:off x="13403794" y="955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28925</xdr:rowOff>
    </xdr:from>
    <xdr:to>
      <xdr:col>18</xdr:col>
      <xdr:colOff>492125</xdr:colOff>
      <xdr:row>57</xdr:row>
      <xdr:rowOff>130525</xdr:rowOff>
    </xdr:to>
    <xdr:sp macro="" textlink="">
      <xdr:nvSpPr>
        <xdr:cNvPr id="600" name="円/楕円 599"/>
        <xdr:cNvSpPr/>
      </xdr:nvSpPr>
      <xdr:spPr>
        <a:xfrm>
          <a:off x="12763500" y="98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147052</xdr:rowOff>
    </xdr:from>
    <xdr:ext cx="599010" cy="259045"/>
    <xdr:sp macro="" textlink="">
      <xdr:nvSpPr>
        <xdr:cNvPr id="601" name="テキスト ボックス 600"/>
        <xdr:cNvSpPr txBox="1"/>
      </xdr:nvSpPr>
      <xdr:spPr>
        <a:xfrm>
          <a:off x="12514794" y="957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40184</xdr:rowOff>
    </xdr:from>
    <xdr:to>
      <xdr:col>22</xdr:col>
      <xdr:colOff>365125</xdr:colOff>
      <xdr:row>79</xdr:row>
      <xdr:rowOff>44450</xdr:rowOff>
    </xdr:to>
    <xdr:cxnSp macro="">
      <xdr:nvCxnSpPr>
        <xdr:cNvPr id="633" name="直線コネクタ 632"/>
        <xdr:cNvCxnSpPr/>
      </xdr:nvCxnSpPr>
      <xdr:spPr>
        <a:xfrm>
          <a:off x="14592300" y="1358473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38334</xdr:rowOff>
    </xdr:from>
    <xdr:to>
      <xdr:col>21</xdr:col>
      <xdr:colOff>161925</xdr:colOff>
      <xdr:row>79</xdr:row>
      <xdr:rowOff>40184</xdr:rowOff>
    </xdr:to>
    <xdr:cxnSp macro="">
      <xdr:nvCxnSpPr>
        <xdr:cNvPr id="636" name="直線コネクタ 635"/>
        <xdr:cNvCxnSpPr/>
      </xdr:nvCxnSpPr>
      <xdr:spPr>
        <a:xfrm>
          <a:off x="13703300" y="13411434"/>
          <a:ext cx="889000" cy="17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38334</xdr:rowOff>
    </xdr:from>
    <xdr:to>
      <xdr:col>19</xdr:col>
      <xdr:colOff>644525</xdr:colOff>
      <xdr:row>78</xdr:row>
      <xdr:rowOff>120548</xdr:rowOff>
    </xdr:to>
    <xdr:cxnSp macro="">
      <xdr:nvCxnSpPr>
        <xdr:cNvPr id="639" name="直線コネクタ 638"/>
        <xdr:cNvCxnSpPr/>
      </xdr:nvCxnSpPr>
      <xdr:spPr>
        <a:xfrm flipV="1">
          <a:off x="12814300" y="13411434"/>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160834</xdr:rowOff>
    </xdr:from>
    <xdr:to>
      <xdr:col>21</xdr:col>
      <xdr:colOff>212725</xdr:colOff>
      <xdr:row>79</xdr:row>
      <xdr:rowOff>90984</xdr:rowOff>
    </xdr:to>
    <xdr:sp macro="" textlink="">
      <xdr:nvSpPr>
        <xdr:cNvPr id="653" name="円/楕円 652"/>
        <xdr:cNvSpPr/>
      </xdr:nvSpPr>
      <xdr:spPr>
        <a:xfrm>
          <a:off x="14541500" y="13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82111</xdr:rowOff>
    </xdr:from>
    <xdr:ext cx="469744" cy="259045"/>
    <xdr:sp macro="" textlink="">
      <xdr:nvSpPr>
        <xdr:cNvPr id="654" name="テキスト ボックス 653"/>
        <xdr:cNvSpPr txBox="1"/>
      </xdr:nvSpPr>
      <xdr:spPr>
        <a:xfrm>
          <a:off x="14357427" y="136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158984</xdr:rowOff>
    </xdr:from>
    <xdr:to>
      <xdr:col>20</xdr:col>
      <xdr:colOff>9525</xdr:colOff>
      <xdr:row>78</xdr:row>
      <xdr:rowOff>89134</xdr:rowOff>
    </xdr:to>
    <xdr:sp macro="" textlink="">
      <xdr:nvSpPr>
        <xdr:cNvPr id="655" name="円/楕円 654"/>
        <xdr:cNvSpPr/>
      </xdr:nvSpPr>
      <xdr:spPr>
        <a:xfrm>
          <a:off x="13652500" y="133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105661</xdr:rowOff>
    </xdr:from>
    <xdr:ext cx="599010" cy="259045"/>
    <xdr:sp macro="" textlink="">
      <xdr:nvSpPr>
        <xdr:cNvPr id="656" name="テキスト ボックス 655"/>
        <xdr:cNvSpPr txBox="1"/>
      </xdr:nvSpPr>
      <xdr:spPr>
        <a:xfrm>
          <a:off x="13403794" y="1313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69748</xdr:rowOff>
    </xdr:from>
    <xdr:to>
      <xdr:col>18</xdr:col>
      <xdr:colOff>492125</xdr:colOff>
      <xdr:row>78</xdr:row>
      <xdr:rowOff>171348</xdr:rowOff>
    </xdr:to>
    <xdr:sp macro="" textlink="">
      <xdr:nvSpPr>
        <xdr:cNvPr id="657" name="円/楕円 656"/>
        <xdr:cNvSpPr/>
      </xdr:nvSpPr>
      <xdr:spPr>
        <a:xfrm>
          <a:off x="127635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16425</xdr:rowOff>
    </xdr:from>
    <xdr:ext cx="534377" cy="259045"/>
    <xdr:sp macro="" textlink="">
      <xdr:nvSpPr>
        <xdr:cNvPr id="658" name="テキスト ボックス 657"/>
        <xdr:cNvSpPr txBox="1"/>
      </xdr:nvSpPr>
      <xdr:spPr>
        <a:xfrm>
          <a:off x="12547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86495</xdr:rowOff>
    </xdr:from>
    <xdr:to>
      <xdr:col>23</xdr:col>
      <xdr:colOff>517525</xdr:colOff>
      <xdr:row>97</xdr:row>
      <xdr:rowOff>90593</xdr:rowOff>
    </xdr:to>
    <xdr:cxnSp macro="">
      <xdr:nvCxnSpPr>
        <xdr:cNvPr id="687" name="直線コネクタ 686"/>
        <xdr:cNvCxnSpPr/>
      </xdr:nvCxnSpPr>
      <xdr:spPr>
        <a:xfrm>
          <a:off x="15481300" y="16717145"/>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3786</xdr:rowOff>
    </xdr:from>
    <xdr:to>
      <xdr:col>22</xdr:col>
      <xdr:colOff>365125</xdr:colOff>
      <xdr:row>97</xdr:row>
      <xdr:rowOff>86495</xdr:rowOff>
    </xdr:to>
    <xdr:cxnSp macro="">
      <xdr:nvCxnSpPr>
        <xdr:cNvPr id="690" name="直線コネクタ 689"/>
        <xdr:cNvCxnSpPr/>
      </xdr:nvCxnSpPr>
      <xdr:spPr>
        <a:xfrm>
          <a:off x="14592300" y="16634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72016</xdr:rowOff>
    </xdr:from>
    <xdr:to>
      <xdr:col>21</xdr:col>
      <xdr:colOff>161925</xdr:colOff>
      <xdr:row>97</xdr:row>
      <xdr:rowOff>3786</xdr:rowOff>
    </xdr:to>
    <xdr:cxnSp macro="">
      <xdr:nvCxnSpPr>
        <xdr:cNvPr id="693" name="直線コネクタ 692"/>
        <xdr:cNvCxnSpPr/>
      </xdr:nvCxnSpPr>
      <xdr:spPr>
        <a:xfrm>
          <a:off x="13703300" y="16531216"/>
          <a:ext cx="8890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25797</xdr:rowOff>
    </xdr:from>
    <xdr:to>
      <xdr:col>19</xdr:col>
      <xdr:colOff>644525</xdr:colOff>
      <xdr:row>96</xdr:row>
      <xdr:rowOff>72016</xdr:rowOff>
    </xdr:to>
    <xdr:cxnSp macro="">
      <xdr:nvCxnSpPr>
        <xdr:cNvPr id="696" name="直線コネクタ 695"/>
        <xdr:cNvCxnSpPr/>
      </xdr:nvCxnSpPr>
      <xdr:spPr>
        <a:xfrm>
          <a:off x="12814300" y="16484997"/>
          <a:ext cx="8890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39793</xdr:rowOff>
    </xdr:from>
    <xdr:to>
      <xdr:col>23</xdr:col>
      <xdr:colOff>568325</xdr:colOff>
      <xdr:row>97</xdr:row>
      <xdr:rowOff>141393</xdr:rowOff>
    </xdr:to>
    <xdr:sp macro="" textlink="">
      <xdr:nvSpPr>
        <xdr:cNvPr id="706" name="円/楕円 705"/>
        <xdr:cNvSpPr/>
      </xdr:nvSpPr>
      <xdr:spPr>
        <a:xfrm>
          <a:off x="162687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62670</xdr:rowOff>
    </xdr:from>
    <xdr:ext cx="599010" cy="259045"/>
    <xdr:sp macro="" textlink="">
      <xdr:nvSpPr>
        <xdr:cNvPr id="707" name="公債費該当値テキスト"/>
        <xdr:cNvSpPr txBox="1"/>
      </xdr:nvSpPr>
      <xdr:spPr>
        <a:xfrm>
          <a:off x="16370300" y="165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35695</xdr:rowOff>
    </xdr:from>
    <xdr:to>
      <xdr:col>22</xdr:col>
      <xdr:colOff>415925</xdr:colOff>
      <xdr:row>97</xdr:row>
      <xdr:rowOff>137295</xdr:rowOff>
    </xdr:to>
    <xdr:sp macro="" textlink="">
      <xdr:nvSpPr>
        <xdr:cNvPr id="708" name="円/楕円 707"/>
        <xdr:cNvSpPr/>
      </xdr:nvSpPr>
      <xdr:spPr>
        <a:xfrm>
          <a:off x="15430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153822</xdr:rowOff>
    </xdr:from>
    <xdr:ext cx="599010" cy="259045"/>
    <xdr:sp macro="" textlink="">
      <xdr:nvSpPr>
        <xdr:cNvPr id="709" name="テキスト ボックス 708"/>
        <xdr:cNvSpPr txBox="1"/>
      </xdr:nvSpPr>
      <xdr:spPr>
        <a:xfrm>
          <a:off x="15181794"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124436</xdr:rowOff>
    </xdr:from>
    <xdr:to>
      <xdr:col>21</xdr:col>
      <xdr:colOff>212725</xdr:colOff>
      <xdr:row>97</xdr:row>
      <xdr:rowOff>54586</xdr:rowOff>
    </xdr:to>
    <xdr:sp macro="" textlink="">
      <xdr:nvSpPr>
        <xdr:cNvPr id="710" name="円/楕円 709"/>
        <xdr:cNvSpPr/>
      </xdr:nvSpPr>
      <xdr:spPr>
        <a:xfrm>
          <a:off x="14541500" y="165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71113</xdr:rowOff>
    </xdr:from>
    <xdr:ext cx="599010" cy="259045"/>
    <xdr:sp macro="" textlink="">
      <xdr:nvSpPr>
        <xdr:cNvPr id="711" name="テキスト ボックス 710"/>
        <xdr:cNvSpPr txBox="1"/>
      </xdr:nvSpPr>
      <xdr:spPr>
        <a:xfrm>
          <a:off x="14292794" y="1635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21216</xdr:rowOff>
    </xdr:from>
    <xdr:to>
      <xdr:col>20</xdr:col>
      <xdr:colOff>9525</xdr:colOff>
      <xdr:row>96</xdr:row>
      <xdr:rowOff>122816</xdr:rowOff>
    </xdr:to>
    <xdr:sp macro="" textlink="">
      <xdr:nvSpPr>
        <xdr:cNvPr id="712" name="円/楕円 711"/>
        <xdr:cNvSpPr/>
      </xdr:nvSpPr>
      <xdr:spPr>
        <a:xfrm>
          <a:off x="13652500" y="164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139343</xdr:rowOff>
    </xdr:from>
    <xdr:ext cx="599010" cy="259045"/>
    <xdr:sp macro="" textlink="">
      <xdr:nvSpPr>
        <xdr:cNvPr id="713" name="テキスト ボックス 712"/>
        <xdr:cNvSpPr txBox="1"/>
      </xdr:nvSpPr>
      <xdr:spPr>
        <a:xfrm>
          <a:off x="13403794" y="1625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146447</xdr:rowOff>
    </xdr:from>
    <xdr:to>
      <xdr:col>18</xdr:col>
      <xdr:colOff>492125</xdr:colOff>
      <xdr:row>96</xdr:row>
      <xdr:rowOff>76597</xdr:rowOff>
    </xdr:to>
    <xdr:sp macro="" textlink="">
      <xdr:nvSpPr>
        <xdr:cNvPr id="714" name="円/楕円 713"/>
        <xdr:cNvSpPr/>
      </xdr:nvSpPr>
      <xdr:spPr>
        <a:xfrm>
          <a:off x="12763500" y="164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93124</xdr:rowOff>
    </xdr:from>
    <xdr:ext cx="599010" cy="259045"/>
    <xdr:sp macro="" textlink="">
      <xdr:nvSpPr>
        <xdr:cNvPr id="715" name="テキスト ボックス 714"/>
        <xdr:cNvSpPr txBox="1"/>
      </xdr:nvSpPr>
      <xdr:spPr>
        <a:xfrm>
          <a:off x="12514794" y="162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は、職員給の増によるもの。総務費は新庁舎建設事業の増と、防災行政無線デジタル化事業の財源とするための基金積立金の増による。民生費は臨時保育士の増による。衛生費は小規模水道施設の工事の減によるもの。農林水産業費は林道整備工事費の減によるもの。商工費は南アルプスエコパーク拠点施設整備の増によるもの。土木費は橋梁耐震補強工事の減によるもの。消防費は新庁舎建設に伴い防災行政無線機移設委託料等の増によるもの。教育費は学校給食センター新築工事の減によるもの。災害復旧費は災害による費用が発生しなかったことによるもの。公債費は過去の大口地方債の償還終了によるもの。</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実質収支及び実質単年度収支は黒字である。その主な要因としては、平成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年度の普通交付税が平成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年度以前と比較して増加したことにより、建設事業等が地方債発行や基金取り崩しを行わずにできたためである。今後は、平成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て防災行政無線デジタル化事業等の大規模事業を予定しており、その財源として基金を取り崩すことになると思うが、有利な地方債の活用や、より一層の行政経費削減に努め、財政の健全化を図っ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一般会計や公営企業会計などを含むすべての会計の実質収支は黒字である。今後も事業の緊急性、有効性等の検証等握に努め、引き続き財政の健全化を図りたい。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3160606</v>
      </c>
      <c r="BO4" s="379"/>
      <c r="BP4" s="379"/>
      <c r="BQ4" s="379"/>
      <c r="BR4" s="379"/>
      <c r="BS4" s="379"/>
      <c r="BT4" s="379"/>
      <c r="BU4" s="380"/>
      <c r="BV4" s="378">
        <v>3044939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19.2</v>
      </c>
      <c r="CU4" s="385"/>
      <c r="CV4" s="385"/>
      <c r="CW4" s="385"/>
      <c r="CX4" s="385"/>
      <c r="CY4" s="385"/>
      <c r="CZ4" s="385"/>
      <c r="DA4" s="386"/>
      <c r="DB4" s="384">
        <v>19.5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2825809</v>
      </c>
      <c r="BO5" s="416"/>
      <c r="BP5" s="416"/>
      <c r="BQ5" s="416"/>
      <c r="BR5" s="416"/>
      <c r="BS5" s="416"/>
      <c r="BT5" s="416"/>
      <c r="BU5" s="417"/>
      <c r="BV5" s="415">
        <v>2663830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70</v>
      </c>
      <c r="CU5" s="413"/>
      <c r="CV5" s="413"/>
      <c r="CW5" s="413"/>
      <c r="CX5" s="413"/>
      <c r="CY5" s="413"/>
      <c r="CZ5" s="413"/>
      <c r="DA5" s="414"/>
      <c r="DB5" s="412">
        <v>73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334797</v>
      </c>
      <c r="BO6" s="416"/>
      <c r="BP6" s="416"/>
      <c r="BQ6" s="416"/>
      <c r="BR6" s="416"/>
      <c r="BS6" s="416"/>
      <c r="BT6" s="416"/>
      <c r="BU6" s="417"/>
      <c r="BV6" s="415">
        <v>381109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v>
      </c>
      <c r="CU6" s="453"/>
      <c r="CV6" s="453"/>
      <c r="CW6" s="453"/>
      <c r="CX6" s="453"/>
      <c r="CY6" s="453"/>
      <c r="CZ6" s="453"/>
      <c r="DA6" s="454"/>
      <c r="DB6" s="452">
        <v>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30460</v>
      </c>
      <c r="BO7" s="416"/>
      <c r="BP7" s="416"/>
      <c r="BQ7" s="416"/>
      <c r="BR7" s="416"/>
      <c r="BS7" s="416"/>
      <c r="BT7" s="416"/>
      <c r="BU7" s="417"/>
      <c r="BV7" s="415">
        <v>77617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1587117</v>
      </c>
      <c r="CU7" s="416"/>
      <c r="CV7" s="416"/>
      <c r="CW7" s="416"/>
      <c r="CX7" s="416"/>
      <c r="CY7" s="416"/>
      <c r="CZ7" s="416"/>
      <c r="DA7" s="417"/>
      <c r="DB7" s="415">
        <v>1559835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304337</v>
      </c>
      <c r="BO8" s="416"/>
      <c r="BP8" s="416"/>
      <c r="BQ8" s="416"/>
      <c r="BR8" s="416"/>
      <c r="BS8" s="416"/>
      <c r="BT8" s="416"/>
      <c r="BU8" s="417"/>
      <c r="BV8" s="415">
        <v>303492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1068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845</v>
      </c>
      <c r="BO9" s="416"/>
      <c r="BP9" s="416"/>
      <c r="BQ9" s="416"/>
      <c r="BR9" s="416"/>
      <c r="BS9" s="416"/>
      <c r="BT9" s="416"/>
      <c r="BU9" s="417"/>
      <c r="BV9" s="415">
        <v>42146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7.8</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1246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266</v>
      </c>
      <c r="BO10" s="416"/>
      <c r="BP10" s="416"/>
      <c r="BQ10" s="416"/>
      <c r="BR10" s="416"/>
      <c r="BS10" s="416"/>
      <c r="BT10" s="416"/>
      <c r="BU10" s="417"/>
      <c r="BV10" s="415">
        <v>232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1123</v>
      </c>
      <c r="S13" s="497"/>
      <c r="T13" s="497"/>
      <c r="U13" s="497"/>
      <c r="V13" s="498"/>
      <c r="W13" s="431" t="s">
        <v>121</v>
      </c>
      <c r="X13" s="432"/>
      <c r="Y13" s="432"/>
      <c r="Z13" s="432"/>
      <c r="AA13" s="432"/>
      <c r="AB13" s="422"/>
      <c r="AC13" s="466">
        <v>31</v>
      </c>
      <c r="AD13" s="467"/>
      <c r="AE13" s="467"/>
      <c r="AF13" s="467"/>
      <c r="AG13" s="506"/>
      <c r="AH13" s="466">
        <v>33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1111</v>
      </c>
      <c r="BO13" s="416"/>
      <c r="BP13" s="416"/>
      <c r="BQ13" s="416"/>
      <c r="BR13" s="416"/>
      <c r="BS13" s="416"/>
      <c r="BT13" s="416"/>
      <c r="BU13" s="417"/>
      <c r="BV13" s="415">
        <v>42378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1.6</v>
      </c>
      <c r="CU13" s="413"/>
      <c r="CV13" s="413"/>
      <c r="CW13" s="413"/>
      <c r="CX13" s="413"/>
      <c r="CY13" s="413"/>
      <c r="CZ13" s="413"/>
      <c r="DA13" s="414"/>
      <c r="DB13" s="412">
        <v>2.2000000000000002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1156</v>
      </c>
      <c r="S14" s="497"/>
      <c r="T14" s="497"/>
      <c r="U14" s="497"/>
      <c r="V14" s="498"/>
      <c r="W14" s="405"/>
      <c r="X14" s="406"/>
      <c r="Y14" s="406"/>
      <c r="Z14" s="406"/>
      <c r="AA14" s="406"/>
      <c r="AB14" s="395"/>
      <c r="AC14" s="499">
        <v>6</v>
      </c>
      <c r="AD14" s="500"/>
      <c r="AE14" s="500"/>
      <c r="AF14" s="500"/>
      <c r="AG14" s="501"/>
      <c r="AH14" s="499">
        <v>5.4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1155</v>
      </c>
      <c r="S15" s="497"/>
      <c r="T15" s="497"/>
      <c r="U15" s="497"/>
      <c r="V15" s="498"/>
      <c r="W15" s="431" t="s">
        <v>128</v>
      </c>
      <c r="X15" s="432"/>
      <c r="Y15" s="432"/>
      <c r="Z15" s="432"/>
      <c r="AA15" s="432"/>
      <c r="AB15" s="422"/>
      <c r="AC15" s="466">
        <v>123</v>
      </c>
      <c r="AD15" s="467"/>
      <c r="AE15" s="467"/>
      <c r="AF15" s="467"/>
      <c r="AG15" s="506"/>
      <c r="AH15" s="466">
        <v>163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261591</v>
      </c>
      <c r="BO15" s="379"/>
      <c r="BP15" s="379"/>
      <c r="BQ15" s="379"/>
      <c r="BR15" s="379"/>
      <c r="BS15" s="379"/>
      <c r="BT15" s="379"/>
      <c r="BU15" s="380"/>
      <c r="BV15" s="378">
        <v>245498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23.8</v>
      </c>
      <c r="AD16" s="500"/>
      <c r="AE16" s="500"/>
      <c r="AF16" s="500"/>
      <c r="AG16" s="501"/>
      <c r="AH16" s="499">
        <v>26.5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1480547</v>
      </c>
      <c r="BO16" s="416"/>
      <c r="BP16" s="416"/>
      <c r="BQ16" s="416"/>
      <c r="BR16" s="416"/>
      <c r="BS16" s="416"/>
      <c r="BT16" s="416"/>
      <c r="BU16" s="417"/>
      <c r="BV16" s="415">
        <v>1411382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362</v>
      </c>
      <c r="AD17" s="467"/>
      <c r="AE17" s="467"/>
      <c r="AF17" s="467"/>
      <c r="AG17" s="506"/>
      <c r="AH17" s="466">
        <v>420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333117</v>
      </c>
      <c r="BO17" s="416"/>
      <c r="BP17" s="416"/>
      <c r="BQ17" s="416"/>
      <c r="BR17" s="416"/>
      <c r="BS17" s="416"/>
      <c r="BT17" s="416"/>
      <c r="BU17" s="417"/>
      <c r="BV17" s="415">
        <v>313708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369.96</v>
      </c>
      <c r="M18" s="528"/>
      <c r="N18" s="528"/>
      <c r="O18" s="528"/>
      <c r="P18" s="528"/>
      <c r="Q18" s="528"/>
      <c r="R18" s="529"/>
      <c r="S18" s="529"/>
      <c r="T18" s="529"/>
      <c r="U18" s="529"/>
      <c r="V18" s="530"/>
      <c r="W18" s="433"/>
      <c r="X18" s="434"/>
      <c r="Y18" s="434"/>
      <c r="Z18" s="434"/>
      <c r="AA18" s="434"/>
      <c r="AB18" s="425"/>
      <c r="AC18" s="531">
        <v>70.2</v>
      </c>
      <c r="AD18" s="532"/>
      <c r="AE18" s="532"/>
      <c r="AF18" s="532"/>
      <c r="AG18" s="533"/>
      <c r="AH18" s="531">
        <v>68.2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1101989</v>
      </c>
      <c r="BO18" s="416"/>
      <c r="BP18" s="416"/>
      <c r="BQ18" s="416"/>
      <c r="BR18" s="416"/>
      <c r="BS18" s="416"/>
      <c r="BT18" s="416"/>
      <c r="BU18" s="417"/>
      <c r="BV18" s="415">
        <v>1121746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2153411</v>
      </c>
      <c r="BO19" s="416"/>
      <c r="BP19" s="416"/>
      <c r="BQ19" s="416"/>
      <c r="BR19" s="416"/>
      <c r="BS19" s="416"/>
      <c r="BT19" s="416"/>
      <c r="BU19" s="417"/>
      <c r="BV19" s="415">
        <v>2108062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1930963</v>
      </c>
      <c r="BO23" s="416"/>
      <c r="BP23" s="416"/>
      <c r="BQ23" s="416"/>
      <c r="BR23" s="416"/>
      <c r="BS23" s="416"/>
      <c r="BT23" s="416"/>
      <c r="BU23" s="417"/>
      <c r="BV23" s="415">
        <v>1839634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5700</v>
      </c>
      <c r="R24" s="467"/>
      <c r="S24" s="467"/>
      <c r="T24" s="467"/>
      <c r="U24" s="467"/>
      <c r="V24" s="506"/>
      <c r="W24" s="561"/>
      <c r="X24" s="549"/>
      <c r="Y24" s="550"/>
      <c r="Z24" s="465" t="s">
        <v>151</v>
      </c>
      <c r="AA24" s="445"/>
      <c r="AB24" s="445"/>
      <c r="AC24" s="445"/>
      <c r="AD24" s="445"/>
      <c r="AE24" s="445"/>
      <c r="AF24" s="445"/>
      <c r="AG24" s="446"/>
      <c r="AH24" s="466">
        <v>46</v>
      </c>
      <c r="AI24" s="467"/>
      <c r="AJ24" s="467"/>
      <c r="AK24" s="467"/>
      <c r="AL24" s="506"/>
      <c r="AM24" s="466">
        <v>139932</v>
      </c>
      <c r="AN24" s="467"/>
      <c r="AO24" s="467"/>
      <c r="AP24" s="467"/>
      <c r="AQ24" s="467"/>
      <c r="AR24" s="506"/>
      <c r="AS24" s="466">
        <v>3042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1896729</v>
      </c>
      <c r="BO24" s="416"/>
      <c r="BP24" s="416"/>
      <c r="BQ24" s="416"/>
      <c r="BR24" s="416"/>
      <c r="BS24" s="416"/>
      <c r="BT24" s="416"/>
      <c r="BU24" s="417"/>
      <c r="BV24" s="415">
        <v>1794913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5200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39263</v>
      </c>
      <c r="BO25" s="379"/>
      <c r="BP25" s="379"/>
      <c r="BQ25" s="379"/>
      <c r="BR25" s="379"/>
      <c r="BS25" s="379"/>
      <c r="BT25" s="379"/>
      <c r="BU25" s="380"/>
      <c r="BV25" s="378">
        <v>26168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5100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2180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99236</v>
      </c>
      <c r="BO27" s="585"/>
      <c r="BP27" s="585"/>
      <c r="BQ27" s="585"/>
      <c r="BR27" s="585"/>
      <c r="BS27" s="585"/>
      <c r="BT27" s="585"/>
      <c r="BU27" s="586"/>
      <c r="BV27" s="584">
        <v>99217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612697</v>
      </c>
      <c r="BO28" s="379"/>
      <c r="BP28" s="379"/>
      <c r="BQ28" s="379"/>
      <c r="BR28" s="379"/>
      <c r="BS28" s="379"/>
      <c r="BT28" s="379"/>
      <c r="BU28" s="380"/>
      <c r="BV28" s="378">
        <v>612431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1560</v>
      </c>
      <c r="R29" s="467"/>
      <c r="S29" s="467"/>
      <c r="T29" s="467"/>
      <c r="U29" s="467"/>
      <c r="V29" s="506"/>
      <c r="W29" s="562"/>
      <c r="X29" s="563"/>
      <c r="Y29" s="564"/>
      <c r="Z29" s="465" t="s">
        <v>168</v>
      </c>
      <c r="AA29" s="445"/>
      <c r="AB29" s="445"/>
      <c r="AC29" s="445"/>
      <c r="AD29" s="445"/>
      <c r="AE29" s="445"/>
      <c r="AF29" s="445"/>
      <c r="AG29" s="446"/>
      <c r="AH29" s="466">
        <v>46</v>
      </c>
      <c r="AI29" s="467"/>
      <c r="AJ29" s="467"/>
      <c r="AK29" s="467"/>
      <c r="AL29" s="506"/>
      <c r="AM29" s="466">
        <v>139932</v>
      </c>
      <c r="AN29" s="467"/>
      <c r="AO29" s="467"/>
      <c r="AP29" s="467"/>
      <c r="AQ29" s="467"/>
      <c r="AR29" s="506"/>
      <c r="AS29" s="466">
        <v>3042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234650</v>
      </c>
      <c r="BO29" s="416"/>
      <c r="BP29" s="416"/>
      <c r="BQ29" s="416"/>
      <c r="BR29" s="416"/>
      <c r="BS29" s="416"/>
      <c r="BT29" s="416"/>
      <c r="BU29" s="417"/>
      <c r="BV29" s="415">
        <v>234500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789604</v>
      </c>
      <c r="BO30" s="585"/>
      <c r="BP30" s="585"/>
      <c r="BQ30" s="585"/>
      <c r="BR30" s="585"/>
      <c r="BS30" s="585"/>
      <c r="BT30" s="585"/>
      <c r="BU30" s="586"/>
      <c r="BV30" s="584">
        <v>1014151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峡南広域行政組合（一般会計）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南アルプスふるさと活性化財団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奨学金特別会計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特定環境保全公共下水道特別会計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峡南広域行政組合（ふるさと市町村圏特別会計）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千須和地区住宅地造成事業特別会計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峡南広域行政組合（介護保険特別会計）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居宅介護支援事業特別会計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IF('各会計、関係団体の財政状況及び健全化判断比率'!B35="","",'各会計、関係団体の財政状況及び健全化判断比率'!B35)</f>
        <v>温泉事業特別会計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山梨県後期高齢者医療連合（一般会計）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山梨県後期高齢者医療連合（特別会計）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山梨県市町村総合事務組合（一般会計）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山梨県市町村総合事務組合（電子化事業及び会館管理・研修事業特別会計）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山梨県市町村総合事務組合（一般廃棄物最終処分場事業特別会計）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山梨県市町村総合事務組合（交通災害共済事業特別会計）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峡南衛生組合（一般会計）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4.67</v>
      </c>
      <c r="G34" s="33">
        <v>14.82</v>
      </c>
      <c r="H34" s="33">
        <v>15</v>
      </c>
      <c r="I34" s="33">
        <v>19.38</v>
      </c>
      <c r="J34" s="34">
        <v>19.14</v>
      </c>
      <c r="K34" s="22"/>
      <c r="L34" s="22"/>
      <c r="M34" s="22"/>
      <c r="N34" s="22"/>
      <c r="O34" s="22"/>
      <c r="P34" s="22"/>
    </row>
    <row r="35" spans="1:16" ht="39" customHeight="1">
      <c r="A35" s="22"/>
      <c r="B35" s="35"/>
      <c r="C35" s="1175" t="s">
        <v>523</v>
      </c>
      <c r="D35" s="1176"/>
      <c r="E35" s="1177"/>
      <c r="F35" s="36">
        <v>0.56999999999999995</v>
      </c>
      <c r="G35" s="37">
        <v>0.99</v>
      </c>
      <c r="H35" s="37">
        <v>1.63</v>
      </c>
      <c r="I35" s="37">
        <v>1.44</v>
      </c>
      <c r="J35" s="38">
        <v>1.2</v>
      </c>
      <c r="K35" s="22"/>
      <c r="L35" s="22"/>
      <c r="M35" s="22"/>
      <c r="N35" s="22"/>
      <c r="O35" s="22"/>
      <c r="P35" s="22"/>
    </row>
    <row r="36" spans="1:16" ht="39" customHeight="1">
      <c r="A36" s="22"/>
      <c r="B36" s="35"/>
      <c r="C36" s="1175" t="s">
        <v>524</v>
      </c>
      <c r="D36" s="1176"/>
      <c r="E36" s="1177"/>
      <c r="F36" s="36">
        <v>0.05</v>
      </c>
      <c r="G36" s="37">
        <v>0.61</v>
      </c>
      <c r="H36" s="37">
        <v>0.34</v>
      </c>
      <c r="I36" s="37">
        <v>1.1100000000000001</v>
      </c>
      <c r="J36" s="38">
        <v>0.32</v>
      </c>
      <c r="K36" s="22"/>
      <c r="L36" s="22"/>
      <c r="M36" s="22"/>
      <c r="N36" s="22"/>
      <c r="O36" s="22"/>
      <c r="P36" s="22"/>
    </row>
    <row r="37" spans="1:16" ht="39" customHeight="1">
      <c r="A37" s="22"/>
      <c r="B37" s="35"/>
      <c r="C37" s="1175" t="s">
        <v>525</v>
      </c>
      <c r="D37" s="1176"/>
      <c r="E37" s="1177"/>
      <c r="F37" s="36">
        <v>0.03</v>
      </c>
      <c r="G37" s="37">
        <v>0</v>
      </c>
      <c r="H37" s="37">
        <v>0.03</v>
      </c>
      <c r="I37" s="37">
        <v>0.1</v>
      </c>
      <c r="J37" s="38">
        <v>0.14000000000000001</v>
      </c>
      <c r="K37" s="22"/>
      <c r="L37" s="22"/>
      <c r="M37" s="22"/>
      <c r="N37" s="22"/>
      <c r="O37" s="22"/>
      <c r="P37" s="22"/>
    </row>
    <row r="38" spans="1:16" ht="39" customHeight="1">
      <c r="A38" s="22"/>
      <c r="B38" s="35"/>
      <c r="C38" s="1175" t="s">
        <v>526</v>
      </c>
      <c r="D38" s="1176"/>
      <c r="E38" s="1177"/>
      <c r="F38" s="36">
        <v>0</v>
      </c>
      <c r="G38" s="37">
        <v>0.01</v>
      </c>
      <c r="H38" s="37">
        <v>0.01</v>
      </c>
      <c r="I38" s="37">
        <v>7.0000000000000007E-2</v>
      </c>
      <c r="J38" s="38">
        <v>0.02</v>
      </c>
      <c r="K38" s="22"/>
      <c r="L38" s="22"/>
      <c r="M38" s="22"/>
      <c r="N38" s="22"/>
      <c r="O38" s="22"/>
      <c r="P38" s="22"/>
    </row>
    <row r="39" spans="1:16" ht="39" customHeight="1">
      <c r="A39" s="22"/>
      <c r="B39" s="35"/>
      <c r="C39" s="1175" t="s">
        <v>527</v>
      </c>
      <c r="D39" s="1176"/>
      <c r="E39" s="1177"/>
      <c r="F39" s="36">
        <v>0.01</v>
      </c>
      <c r="G39" s="37">
        <v>0.01</v>
      </c>
      <c r="H39" s="37">
        <v>0.02</v>
      </c>
      <c r="I39" s="37">
        <v>0.01</v>
      </c>
      <c r="J39" s="38">
        <v>0.01</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v>
      </c>
      <c r="G41" s="37">
        <v>0</v>
      </c>
      <c r="H41" s="37">
        <v>0.01</v>
      </c>
      <c r="I41" s="37">
        <v>0.01</v>
      </c>
      <c r="J41" s="38">
        <v>0</v>
      </c>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v>0.13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275</v>
      </c>
      <c r="L45" s="60">
        <v>217</v>
      </c>
      <c r="M45" s="60">
        <v>183</v>
      </c>
      <c r="N45" s="60">
        <v>183</v>
      </c>
      <c r="O45" s="61">
        <v>175</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31</v>
      </c>
      <c r="L48" s="64">
        <v>34</v>
      </c>
      <c r="M48" s="64">
        <v>32</v>
      </c>
      <c r="N48" s="64">
        <v>33</v>
      </c>
      <c r="O48" s="65">
        <v>33</v>
      </c>
      <c r="P48" s="48"/>
      <c r="Q48" s="48"/>
      <c r="R48" s="48"/>
      <c r="S48" s="48"/>
      <c r="T48" s="48"/>
      <c r="U48" s="48"/>
    </row>
    <row r="49" spans="1:21" ht="30.75" customHeight="1">
      <c r="A49" s="48"/>
      <c r="B49" s="1193"/>
      <c r="C49" s="1194"/>
      <c r="D49" s="62"/>
      <c r="E49" s="1185" t="s">
        <v>16</v>
      </c>
      <c r="F49" s="1185"/>
      <c r="G49" s="1185"/>
      <c r="H49" s="1185"/>
      <c r="I49" s="1185"/>
      <c r="J49" s="1186"/>
      <c r="K49" s="63">
        <v>23</v>
      </c>
      <c r="L49" s="64">
        <v>23</v>
      </c>
      <c r="M49" s="64">
        <v>23</v>
      </c>
      <c r="N49" s="64">
        <v>19</v>
      </c>
      <c r="O49" s="65">
        <v>11</v>
      </c>
      <c r="P49" s="48"/>
      <c r="Q49" s="48"/>
      <c r="R49" s="48"/>
      <c r="S49" s="48"/>
      <c r="T49" s="48"/>
      <c r="U49" s="48"/>
    </row>
    <row r="50" spans="1:21" ht="30.75" customHeight="1">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261</v>
      </c>
      <c r="L52" s="64">
        <v>223</v>
      </c>
      <c r="M52" s="64">
        <v>209</v>
      </c>
      <c r="N52" s="64">
        <v>210</v>
      </c>
      <c r="O52" s="65">
        <v>202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68</v>
      </c>
      <c r="L53" s="69">
        <v>51</v>
      </c>
      <c r="M53" s="69">
        <v>29</v>
      </c>
      <c r="N53" s="69">
        <v>25</v>
      </c>
      <c r="O53" s="70">
        <v>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1938</v>
      </c>
      <c r="J41" s="83">
        <v>1902</v>
      </c>
      <c r="K41" s="83">
        <v>1784</v>
      </c>
      <c r="L41" s="83">
        <v>1840</v>
      </c>
      <c r="M41" s="84">
        <v>1931</v>
      </c>
    </row>
    <row r="42" spans="2:13" ht="27.75" customHeight="1">
      <c r="B42" s="1201"/>
      <c r="C42" s="1202"/>
      <c r="D42" s="85"/>
      <c r="E42" s="1207" t="s">
        <v>26</v>
      </c>
      <c r="F42" s="1207"/>
      <c r="G42" s="1207"/>
      <c r="H42" s="1208"/>
      <c r="I42" s="86" t="s">
        <v>477</v>
      </c>
      <c r="J42" s="87" t="s">
        <v>477</v>
      </c>
      <c r="K42" s="87" t="s">
        <v>477</v>
      </c>
      <c r="L42" s="87" t="s">
        <v>477</v>
      </c>
      <c r="M42" s="88" t="s">
        <v>477</v>
      </c>
    </row>
    <row r="43" spans="2:13" ht="27.75" customHeight="1">
      <c r="B43" s="1201"/>
      <c r="C43" s="1202"/>
      <c r="D43" s="85"/>
      <c r="E43" s="1207" t="s">
        <v>27</v>
      </c>
      <c r="F43" s="1207"/>
      <c r="G43" s="1207"/>
      <c r="H43" s="1208"/>
      <c r="I43" s="86">
        <v>320</v>
      </c>
      <c r="J43" s="87">
        <v>357</v>
      </c>
      <c r="K43" s="87">
        <v>336</v>
      </c>
      <c r="L43" s="87">
        <v>331</v>
      </c>
      <c r="M43" s="88">
        <v>360</v>
      </c>
    </row>
    <row r="44" spans="2:13" ht="27.75" customHeight="1">
      <c r="B44" s="1201"/>
      <c r="C44" s="1202"/>
      <c r="D44" s="85"/>
      <c r="E44" s="1207" t="s">
        <v>28</v>
      </c>
      <c r="F44" s="1207"/>
      <c r="G44" s="1207"/>
      <c r="H44" s="1208"/>
      <c r="I44" s="86">
        <v>244</v>
      </c>
      <c r="J44" s="87">
        <v>226</v>
      </c>
      <c r="K44" s="87">
        <v>208</v>
      </c>
      <c r="L44" s="87">
        <v>211</v>
      </c>
      <c r="M44" s="88">
        <v>195</v>
      </c>
    </row>
    <row r="45" spans="2:13" ht="27.75" customHeight="1">
      <c r="B45" s="1201"/>
      <c r="C45" s="1202"/>
      <c r="D45" s="85"/>
      <c r="E45" s="1207" t="s">
        <v>29</v>
      </c>
      <c r="F45" s="1207"/>
      <c r="G45" s="1207"/>
      <c r="H45" s="1208"/>
      <c r="I45" s="86">
        <v>841</v>
      </c>
      <c r="J45" s="87">
        <v>813</v>
      </c>
      <c r="K45" s="87">
        <v>832</v>
      </c>
      <c r="L45" s="87">
        <v>781</v>
      </c>
      <c r="M45" s="88">
        <v>362</v>
      </c>
    </row>
    <row r="46" spans="2:13" ht="27.75" customHeight="1">
      <c r="B46" s="1201"/>
      <c r="C46" s="1202"/>
      <c r="D46" s="85"/>
      <c r="E46" s="1207" t="s">
        <v>30</v>
      </c>
      <c r="F46" s="1207"/>
      <c r="G46" s="1207"/>
      <c r="H46" s="1208"/>
      <c r="I46" s="86" t="s">
        <v>477</v>
      </c>
      <c r="J46" s="87" t="s">
        <v>477</v>
      </c>
      <c r="K46" s="87" t="s">
        <v>477</v>
      </c>
      <c r="L46" s="87" t="s">
        <v>477</v>
      </c>
      <c r="M46" s="88" t="s">
        <v>477</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1801</v>
      </c>
      <c r="J49" s="87">
        <v>1992</v>
      </c>
      <c r="K49" s="87">
        <v>2221</v>
      </c>
      <c r="L49" s="87">
        <v>2015</v>
      </c>
      <c r="M49" s="88">
        <v>1783</v>
      </c>
    </row>
    <row r="50" spans="2:13" ht="27.75" customHeight="1">
      <c r="B50" s="1201"/>
      <c r="C50" s="1202"/>
      <c r="D50" s="85"/>
      <c r="E50" s="1207" t="s">
        <v>35</v>
      </c>
      <c r="F50" s="1207"/>
      <c r="G50" s="1207"/>
      <c r="H50" s="1208"/>
      <c r="I50" s="86">
        <v>15</v>
      </c>
      <c r="J50" s="87">
        <v>20</v>
      </c>
      <c r="K50" s="87">
        <v>35</v>
      </c>
      <c r="L50" s="87">
        <v>36</v>
      </c>
      <c r="M50" s="88">
        <v>31</v>
      </c>
    </row>
    <row r="51" spans="2:13" ht="27.75" customHeight="1">
      <c r="B51" s="1203"/>
      <c r="C51" s="1204"/>
      <c r="D51" s="85"/>
      <c r="E51" s="1207" t="s">
        <v>36</v>
      </c>
      <c r="F51" s="1207"/>
      <c r="G51" s="1207"/>
      <c r="H51" s="1208"/>
      <c r="I51" s="86">
        <v>1972</v>
      </c>
      <c r="J51" s="87">
        <v>2021</v>
      </c>
      <c r="K51" s="87">
        <v>1956</v>
      </c>
      <c r="L51" s="87">
        <v>2082</v>
      </c>
      <c r="M51" s="88">
        <v>2090</v>
      </c>
    </row>
    <row r="52" spans="2:13" ht="27.75" customHeight="1" thickBot="1">
      <c r="B52" s="1211" t="s">
        <v>37</v>
      </c>
      <c r="C52" s="1212"/>
      <c r="D52" s="90"/>
      <c r="E52" s="1213" t="s">
        <v>38</v>
      </c>
      <c r="F52" s="1213"/>
      <c r="G52" s="1213"/>
      <c r="H52" s="1214"/>
      <c r="I52" s="91">
        <v>-446</v>
      </c>
      <c r="J52" s="92">
        <v>-735</v>
      </c>
      <c r="K52" s="92">
        <v>-1054</v>
      </c>
      <c r="L52" s="92">
        <v>-969</v>
      </c>
      <c r="M52" s="93">
        <v>-1055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556</v>
      </c>
      <c r="H55" s="1241"/>
      <c r="I55" s="1237" t="s">
        <v>554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553</v>
      </c>
      <c r="H73" s="1228"/>
      <c r="I73" s="1233" t="s">
        <v>554</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6.7</v>
      </c>
      <c r="L75" s="1249">
        <v>4.9000000000000004</v>
      </c>
      <c r="M75" s="1249">
        <v>3.3</v>
      </c>
      <c r="N75" s="1249">
        <v>2.2000000000000002</v>
      </c>
      <c r="O75" s="1249">
        <v>1.6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556</v>
      </c>
      <c r="H77" s="1241"/>
      <c r="I77" s="1237" t="s">
        <v>554</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559</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380384</v>
      </c>
      <c r="E3" s="116"/>
      <c r="F3" s="117">
        <v>203567</v>
      </c>
      <c r="G3" s="118"/>
      <c r="H3" s="119"/>
    </row>
    <row r="4" spans="1:8">
      <c r="A4" s="120"/>
      <c r="B4" s="121"/>
      <c r="C4" s="122"/>
      <c r="D4" s="123">
        <v>332264</v>
      </c>
      <c r="E4" s="124"/>
      <c r="F4" s="125">
        <v>121137</v>
      </c>
      <c r="G4" s="126"/>
      <c r="H4" s="127"/>
    </row>
    <row r="5" spans="1:8">
      <c r="A5" s="108" t="s">
        <v>511</v>
      </c>
      <c r="B5" s="113"/>
      <c r="C5" s="114"/>
      <c r="D5" s="115">
        <v>356754</v>
      </c>
      <c r="E5" s="116"/>
      <c r="F5" s="117">
        <v>185018</v>
      </c>
      <c r="G5" s="118"/>
      <c r="H5" s="119"/>
    </row>
    <row r="6" spans="1:8">
      <c r="A6" s="120"/>
      <c r="B6" s="121"/>
      <c r="C6" s="122"/>
      <c r="D6" s="123">
        <v>281657</v>
      </c>
      <c r="E6" s="124"/>
      <c r="F6" s="125">
        <v>95064</v>
      </c>
      <c r="G6" s="126"/>
      <c r="H6" s="127"/>
    </row>
    <row r="7" spans="1:8">
      <c r="A7" s="108" t="s">
        <v>512</v>
      </c>
      <c r="B7" s="113"/>
      <c r="C7" s="114"/>
      <c r="D7" s="115">
        <v>344620</v>
      </c>
      <c r="E7" s="116"/>
      <c r="F7" s="117">
        <v>238802</v>
      </c>
      <c r="G7" s="118"/>
      <c r="H7" s="119"/>
    </row>
    <row r="8" spans="1:8">
      <c r="A8" s="120"/>
      <c r="B8" s="121"/>
      <c r="C8" s="122"/>
      <c r="D8" s="123">
        <v>224380</v>
      </c>
      <c r="E8" s="124"/>
      <c r="F8" s="125">
        <v>128562</v>
      </c>
      <c r="G8" s="126"/>
      <c r="H8" s="127"/>
    </row>
    <row r="9" spans="1:8">
      <c r="A9" s="108" t="s">
        <v>513</v>
      </c>
      <c r="B9" s="113"/>
      <c r="C9" s="114"/>
      <c r="D9" s="115">
        <v>825596</v>
      </c>
      <c r="E9" s="116"/>
      <c r="F9" s="117">
        <v>288550</v>
      </c>
      <c r="G9" s="118"/>
      <c r="H9" s="119"/>
    </row>
    <row r="10" spans="1:8">
      <c r="A10" s="120"/>
      <c r="B10" s="121"/>
      <c r="C10" s="122"/>
      <c r="D10" s="123">
        <v>599945</v>
      </c>
      <c r="E10" s="124"/>
      <c r="F10" s="125">
        <v>141525</v>
      </c>
      <c r="G10" s="126"/>
      <c r="H10" s="127"/>
    </row>
    <row r="11" spans="1:8">
      <c r="A11" s="108" t="s">
        <v>514</v>
      </c>
      <c r="B11" s="113"/>
      <c r="C11" s="114"/>
      <c r="D11" s="115">
        <v>798538</v>
      </c>
      <c r="E11" s="116"/>
      <c r="F11" s="117">
        <v>287914</v>
      </c>
      <c r="G11" s="118"/>
      <c r="H11" s="119"/>
    </row>
    <row r="12" spans="1:8">
      <c r="A12" s="120"/>
      <c r="B12" s="121"/>
      <c r="C12" s="128"/>
      <c r="D12" s="123">
        <v>750687</v>
      </c>
      <c r="E12" s="124"/>
      <c r="F12" s="125">
        <v>146531</v>
      </c>
      <c r="G12" s="126"/>
      <c r="H12" s="127"/>
    </row>
    <row r="13" spans="1:8">
      <c r="A13" s="108"/>
      <c r="B13" s="113"/>
      <c r="C13" s="129"/>
      <c r="D13" s="130">
        <v>541178</v>
      </c>
      <c r="E13" s="131"/>
      <c r="F13" s="132">
        <v>240770</v>
      </c>
      <c r="G13" s="133"/>
      <c r="H13" s="119"/>
    </row>
    <row r="14" spans="1:8">
      <c r="A14" s="120"/>
      <c r="B14" s="121"/>
      <c r="C14" s="122"/>
      <c r="D14" s="123">
        <v>437787</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4.68</v>
      </c>
      <c r="C19" s="134">
        <f>ROUND(VALUE(SUBSTITUTE(実質収支比率等に係る経年分析!G$48,"▲","-")),2)</f>
        <v>14.84</v>
      </c>
      <c r="D19" s="134">
        <f>ROUND(VALUE(SUBSTITUTE(実質収支比率等に係る経年分析!H$48,"▲","-")),2)</f>
        <v>15.03</v>
      </c>
      <c r="E19" s="134">
        <f>ROUND(VALUE(SUBSTITUTE(実質収支比率等に係る経年分析!I$48,"▲","-")),2)</f>
        <v>19.46</v>
      </c>
      <c r="F19" s="134">
        <f>ROUND(VALUE(SUBSTITUTE(実質収支比率等に係る経年分析!J$48,"▲","-")),2)</f>
        <v>19.18</v>
      </c>
    </row>
    <row r="20" spans="1:11">
      <c r="A20" s="134" t="s">
        <v>43</v>
      </c>
      <c r="B20" s="134">
        <f>ROUND(VALUE(SUBSTITUTE(実質収支比率等に係る経年分析!F$47,"▲","-")),2)</f>
        <v>30.26</v>
      </c>
      <c r="C20" s="134">
        <f>ROUND(VALUE(SUBSTITUTE(実質収支比率等に係る経年分析!G$47,"▲","-")),2)</f>
        <v>33.590000000000003</v>
      </c>
      <c r="D20" s="134">
        <f>ROUND(VALUE(SUBSTITUTE(実質収支比率等に係る経年分析!H$47,"▲","-")),2)</f>
        <v>35.200000000000003</v>
      </c>
      <c r="E20" s="134">
        <f>ROUND(VALUE(SUBSTITUTE(実質収支比率等に係る経年分析!I$47,"▲","-")),2)</f>
        <v>39.26</v>
      </c>
      <c r="F20" s="134">
        <f>ROUND(VALUE(SUBSTITUTE(実質収支比率等に係る経年分析!J$47,"▲","-")),2)</f>
        <v>38.6</v>
      </c>
    </row>
    <row r="21" spans="1:11">
      <c r="A21" s="134" t="s">
        <v>44</v>
      </c>
      <c r="B21" s="134">
        <f>IF(ISNUMBER(VALUE(SUBSTITUTE(実質収支比率等に係る経年分析!F$49,"▲","-"))),ROUND(VALUE(SUBSTITUTE(実質収支比率等に係る経年分析!F$49,"▲","-")),2),NA())</f>
        <v>4.2699999999999996</v>
      </c>
      <c r="C21" s="134">
        <f>IF(ISNUMBER(VALUE(SUBSTITUTE(実質収支比率等に係る経年分析!G$49,"▲","-"))),ROUND(VALUE(SUBSTITUTE(実質収支比率等に係る経年分析!G$49,"▲","-")),2),NA())</f>
        <v>23.71</v>
      </c>
      <c r="D21" s="134">
        <f>IF(ISNUMBER(VALUE(SUBSTITUTE(実質収支比率等に係る経年分析!H$49,"▲","-"))),ROUND(VALUE(SUBSTITUTE(実質収支比率等に係る経年分析!H$49,"▲","-")),2),NA())</f>
        <v>2.73</v>
      </c>
      <c r="E21" s="134">
        <f>IF(ISNUMBER(VALUE(SUBSTITUTE(実質収支比率等に係る経年分析!I$49,"▲","-"))),ROUND(VALUE(SUBSTITUTE(実質収支比率等に係る経年分析!I$49,"▲","-")),2),NA())</f>
        <v>2.72</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居宅介護支援事業特別会計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奨学金特別会計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0.56999999999999995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261</v>
      </c>
      <c r="E42" s="136"/>
      <c r="F42" s="136"/>
      <c r="G42" s="136">
        <f>'実質公債費比率（分子）の構造'!L$52</f>
        <v>223</v>
      </c>
      <c r="H42" s="136"/>
      <c r="I42" s="136"/>
      <c r="J42" s="136">
        <f>'実質公債費比率（分子）の構造'!M$52</f>
        <v>209</v>
      </c>
      <c r="K42" s="136"/>
      <c r="L42" s="136"/>
      <c r="M42" s="136">
        <f>'実質公債費比率（分子）の構造'!N$52</f>
        <v>210</v>
      </c>
      <c r="N42" s="136"/>
      <c r="O42" s="136"/>
      <c r="P42" s="136">
        <f>'実質公債費比率（分子）の構造'!O$52</f>
        <v>202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23</v>
      </c>
      <c r="C45" s="136"/>
      <c r="D45" s="136"/>
      <c r="E45" s="136">
        <f>'実質公債費比率（分子）の構造'!L$49</f>
        <v>23</v>
      </c>
      <c r="F45" s="136"/>
      <c r="G45" s="136"/>
      <c r="H45" s="136">
        <f>'実質公債費比率（分子）の構造'!M$49</f>
        <v>23</v>
      </c>
      <c r="I45" s="136"/>
      <c r="J45" s="136"/>
      <c r="K45" s="136">
        <f>'実質公債費比率（分子）の構造'!N$49</f>
        <v>19</v>
      </c>
      <c r="L45" s="136"/>
      <c r="M45" s="136"/>
      <c r="N45" s="136">
        <f>'実質公債費比率（分子）の構造'!O$49</f>
        <v>11</v>
      </c>
      <c r="O45" s="136"/>
      <c r="P45" s="136"/>
    </row>
    <row r="46" spans="1:16">
      <c r="A46" s="136" t="s">
        <v>55</v>
      </c>
      <c r="B46" s="136">
        <f>'実質公債費比率（分子）の構造'!K$48</f>
        <v>31</v>
      </c>
      <c r="C46" s="136"/>
      <c r="D46" s="136"/>
      <c r="E46" s="136">
        <f>'実質公債費比率（分子）の構造'!L$48</f>
        <v>34</v>
      </c>
      <c r="F46" s="136"/>
      <c r="G46" s="136"/>
      <c r="H46" s="136">
        <f>'実質公債費比率（分子）の構造'!M$48</f>
        <v>32</v>
      </c>
      <c r="I46" s="136"/>
      <c r="J46" s="136"/>
      <c r="K46" s="136">
        <f>'実質公債費比率（分子）の構造'!N$48</f>
        <v>33</v>
      </c>
      <c r="L46" s="136"/>
      <c r="M46" s="136"/>
      <c r="N46" s="136">
        <f>'実質公債費比率（分子）の構造'!O$48</f>
        <v>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v>
      </c>
      <c r="C49" s="136"/>
      <c r="D49" s="136"/>
      <c r="E49" s="136">
        <f>'実質公債費比率（分子）の構造'!L$45</f>
        <v>217</v>
      </c>
      <c r="F49" s="136"/>
      <c r="G49" s="136"/>
      <c r="H49" s="136">
        <f>'実質公債費比率（分子）の構造'!M$45</f>
        <v>183</v>
      </c>
      <c r="I49" s="136"/>
      <c r="J49" s="136"/>
      <c r="K49" s="136">
        <f>'実質公債費比率（分子）の構造'!N$45</f>
        <v>183</v>
      </c>
      <c r="L49" s="136"/>
      <c r="M49" s="136"/>
      <c r="N49" s="136">
        <f>'実質公債費比率（分子）の構造'!O$45</f>
        <v>175</v>
      </c>
      <c r="O49" s="136"/>
      <c r="P49" s="136"/>
    </row>
    <row r="50" spans="1:16">
      <c r="A50" s="136" t="s">
        <v>59</v>
      </c>
      <c r="B50" s="136" t="e">
        <f>NA()</f>
        <v>#N/A</v>
      </c>
      <c r="C50" s="136">
        <f>IF(ISNUMBER('実質公債費比率（分子）の構造'!K$53),'実質公債費比率（分子）の構造'!K$53,NA())</f>
        <v>68</v>
      </c>
      <c r="D50" s="136" t="e">
        <f>NA()</f>
        <v>#N/A</v>
      </c>
      <c r="E50" s="136" t="e">
        <f>NA()</f>
        <v>#N/A</v>
      </c>
      <c r="F50" s="136">
        <f>IF(ISNUMBER('実質公債費比率（分子）の構造'!L$53),'実質公債費比率（分子）の構造'!L$53,NA())</f>
        <v>51</v>
      </c>
      <c r="G50" s="136" t="e">
        <f>NA()</f>
        <v>#N/A</v>
      </c>
      <c r="H50" s="136" t="e">
        <f>NA()</f>
        <v>#N/A</v>
      </c>
      <c r="I50" s="136">
        <f>IF(ISNUMBER('実質公債費比率（分子）の構造'!M$53),'実質公債費比率（分子）の構造'!M$53,NA())</f>
        <v>29</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1972</v>
      </c>
      <c r="E56" s="135"/>
      <c r="F56" s="135"/>
      <c r="G56" s="135">
        <f>'将来負担比率（分子）の構造'!J$51</f>
        <v>2021</v>
      </c>
      <c r="H56" s="135"/>
      <c r="I56" s="135"/>
      <c r="J56" s="135">
        <f>'将来負担比率（分子）の構造'!K$51</f>
        <v>1956</v>
      </c>
      <c r="K56" s="135"/>
      <c r="L56" s="135"/>
      <c r="M56" s="135">
        <f>'将来負担比率（分子）の構造'!L$51</f>
        <v>2082</v>
      </c>
      <c r="N56" s="135"/>
      <c r="O56" s="135"/>
      <c r="P56" s="135">
        <f>'将来負担比率（分子）の構造'!M$51</f>
        <v>2090</v>
      </c>
    </row>
    <row r="57" spans="1:16">
      <c r="A57" s="135" t="s">
        <v>35</v>
      </c>
      <c r="B57" s="135"/>
      <c r="C57" s="135"/>
      <c r="D57" s="135">
        <f>'将来負担比率（分子）の構造'!I$50</f>
        <v>15</v>
      </c>
      <c r="E57" s="135"/>
      <c r="F57" s="135"/>
      <c r="G57" s="135">
        <f>'将来負担比率（分子）の構造'!J$50</f>
        <v>20</v>
      </c>
      <c r="H57" s="135"/>
      <c r="I57" s="135"/>
      <c r="J57" s="135">
        <f>'将来負担比率（分子）の構造'!K$50</f>
        <v>35</v>
      </c>
      <c r="K57" s="135"/>
      <c r="L57" s="135"/>
      <c r="M57" s="135">
        <f>'将来負担比率（分子）の構造'!L$50</f>
        <v>36</v>
      </c>
      <c r="N57" s="135"/>
      <c r="O57" s="135"/>
      <c r="P57" s="135">
        <f>'将来負担比率（分子）の構造'!M$50</f>
        <v>31</v>
      </c>
    </row>
    <row r="58" spans="1:16">
      <c r="A58" s="135" t="s">
        <v>34</v>
      </c>
      <c r="B58" s="135"/>
      <c r="C58" s="135"/>
      <c r="D58" s="135">
        <f>'将来負担比率（分子）の構造'!I$49</f>
        <v>1801</v>
      </c>
      <c r="E58" s="135"/>
      <c r="F58" s="135"/>
      <c r="G58" s="135">
        <f>'将来負担比率（分子）の構造'!J$49</f>
        <v>1992</v>
      </c>
      <c r="H58" s="135"/>
      <c r="I58" s="135"/>
      <c r="J58" s="135">
        <f>'将来負担比率（分子）の構造'!K$49</f>
        <v>2221</v>
      </c>
      <c r="K58" s="135"/>
      <c r="L58" s="135"/>
      <c r="M58" s="135">
        <f>'将来負担比率（分子）の構造'!L$49</f>
        <v>2015</v>
      </c>
      <c r="N58" s="135"/>
      <c r="O58" s="135"/>
      <c r="P58" s="135">
        <f>'将来負担比率（分子）の構造'!M$49</f>
        <v>1783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841</v>
      </c>
      <c r="C62" s="135"/>
      <c r="D62" s="135"/>
      <c r="E62" s="135">
        <f>'将来負担比率（分子）の構造'!J$45</f>
        <v>813</v>
      </c>
      <c r="F62" s="135"/>
      <c r="G62" s="135"/>
      <c r="H62" s="135">
        <f>'将来負担比率（分子）の構造'!K$45</f>
        <v>832</v>
      </c>
      <c r="I62" s="135"/>
      <c r="J62" s="135"/>
      <c r="K62" s="135">
        <f>'将来負担比率（分子）の構造'!L$45</f>
        <v>781</v>
      </c>
      <c r="L62" s="135"/>
      <c r="M62" s="135"/>
      <c r="N62" s="135">
        <f>'将来負担比率（分子）の構造'!M$45</f>
        <v>362</v>
      </c>
      <c r="O62" s="135"/>
      <c r="P62" s="135"/>
    </row>
    <row r="63" spans="1:16">
      <c r="A63" s="135" t="s">
        <v>28</v>
      </c>
      <c r="B63" s="135">
        <f>'将来負担比率（分子）の構造'!I$44</f>
        <v>244</v>
      </c>
      <c r="C63" s="135"/>
      <c r="D63" s="135"/>
      <c r="E63" s="135">
        <f>'将来負担比率（分子）の構造'!J$44</f>
        <v>226</v>
      </c>
      <c r="F63" s="135"/>
      <c r="G63" s="135"/>
      <c r="H63" s="135">
        <f>'将来負担比率（分子）の構造'!K$44</f>
        <v>208</v>
      </c>
      <c r="I63" s="135"/>
      <c r="J63" s="135"/>
      <c r="K63" s="135">
        <f>'将来負担比率（分子）の構造'!L$44</f>
        <v>211</v>
      </c>
      <c r="L63" s="135"/>
      <c r="M63" s="135"/>
      <c r="N63" s="135">
        <f>'将来負担比率（分子）の構造'!M$44</f>
        <v>195</v>
      </c>
      <c r="O63" s="135"/>
      <c r="P63" s="135"/>
    </row>
    <row r="64" spans="1:16">
      <c r="A64" s="135" t="s">
        <v>27</v>
      </c>
      <c r="B64" s="135">
        <f>'将来負担比率（分子）の構造'!I$43</f>
        <v>320</v>
      </c>
      <c r="C64" s="135"/>
      <c r="D64" s="135"/>
      <c r="E64" s="135">
        <f>'将来負担比率（分子）の構造'!J$43</f>
        <v>357</v>
      </c>
      <c r="F64" s="135"/>
      <c r="G64" s="135"/>
      <c r="H64" s="135">
        <f>'将来負担比率（分子）の構造'!K$43</f>
        <v>336</v>
      </c>
      <c r="I64" s="135"/>
      <c r="J64" s="135"/>
      <c r="K64" s="135">
        <f>'将来負担比率（分子）の構造'!L$43</f>
        <v>331</v>
      </c>
      <c r="L64" s="135"/>
      <c r="M64" s="135"/>
      <c r="N64" s="135">
        <f>'将来負担比率（分子）の構造'!M$43</f>
        <v>360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1938</v>
      </c>
      <c r="C66" s="135"/>
      <c r="D66" s="135"/>
      <c r="E66" s="135">
        <f>'将来負担比率（分子）の構造'!J$41</f>
        <v>1902</v>
      </c>
      <c r="F66" s="135"/>
      <c r="G66" s="135"/>
      <c r="H66" s="135">
        <f>'将来負担比率（分子）の構造'!K$41</f>
        <v>1784</v>
      </c>
      <c r="I66" s="135"/>
      <c r="J66" s="135"/>
      <c r="K66" s="135">
        <f>'将来負担比率（分子）の構造'!L$41</f>
        <v>1840</v>
      </c>
      <c r="L66" s="135"/>
      <c r="M66" s="135"/>
      <c r="N66" s="135">
        <f>'将来負担比率（分子）の構造'!M$41</f>
        <v>1931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314364</v>
      </c>
      <c r="S5" s="613"/>
      <c r="T5" s="613"/>
      <c r="U5" s="613"/>
      <c r="V5" s="613"/>
      <c r="W5" s="613"/>
      <c r="X5" s="613"/>
      <c r="Y5" s="614"/>
      <c r="Z5" s="615">
        <v>9.9</v>
      </c>
      <c r="AA5" s="615"/>
      <c r="AB5" s="615"/>
      <c r="AC5" s="615"/>
      <c r="AD5" s="616">
        <v>314364</v>
      </c>
      <c r="AE5" s="616"/>
      <c r="AF5" s="616"/>
      <c r="AG5" s="616"/>
      <c r="AH5" s="616"/>
      <c r="AI5" s="616"/>
      <c r="AJ5" s="616"/>
      <c r="AK5" s="616"/>
      <c r="AL5" s="617">
        <v>20</v>
      </c>
      <c r="AM5" s="618"/>
      <c r="AN5" s="618"/>
      <c r="AO5" s="619"/>
      <c r="AP5" s="609" t="s">
        <v>207</v>
      </c>
      <c r="AQ5" s="610"/>
      <c r="AR5" s="610"/>
      <c r="AS5" s="610"/>
      <c r="AT5" s="610"/>
      <c r="AU5" s="610"/>
      <c r="AV5" s="610"/>
      <c r="AW5" s="610"/>
      <c r="AX5" s="610"/>
      <c r="AY5" s="610"/>
      <c r="AZ5" s="610"/>
      <c r="BA5" s="610"/>
      <c r="BB5" s="610"/>
      <c r="BC5" s="610"/>
      <c r="BD5" s="610"/>
      <c r="BE5" s="610"/>
      <c r="BF5" s="611"/>
      <c r="BG5" s="623">
        <v>309023</v>
      </c>
      <c r="BH5" s="624"/>
      <c r="BI5" s="624"/>
      <c r="BJ5" s="624"/>
      <c r="BK5" s="624"/>
      <c r="BL5" s="624"/>
      <c r="BM5" s="624"/>
      <c r="BN5" s="625"/>
      <c r="BO5" s="626">
        <v>98.3</v>
      </c>
      <c r="BP5" s="626"/>
      <c r="BQ5" s="626"/>
      <c r="BR5" s="626"/>
      <c r="BS5" s="627">
        <v>26713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25495</v>
      </c>
      <c r="S6" s="624"/>
      <c r="T6" s="624"/>
      <c r="U6" s="624"/>
      <c r="V6" s="624"/>
      <c r="W6" s="624"/>
      <c r="X6" s="624"/>
      <c r="Y6" s="625"/>
      <c r="Z6" s="626">
        <v>0.8</v>
      </c>
      <c r="AA6" s="626"/>
      <c r="AB6" s="626"/>
      <c r="AC6" s="626"/>
      <c r="AD6" s="627">
        <v>25495</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309023</v>
      </c>
      <c r="BH6" s="624"/>
      <c r="BI6" s="624"/>
      <c r="BJ6" s="624"/>
      <c r="BK6" s="624"/>
      <c r="BL6" s="624"/>
      <c r="BM6" s="624"/>
      <c r="BN6" s="625"/>
      <c r="BO6" s="626">
        <v>98.3</v>
      </c>
      <c r="BP6" s="626"/>
      <c r="BQ6" s="626"/>
      <c r="BR6" s="626"/>
      <c r="BS6" s="627">
        <v>26713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41882</v>
      </c>
      <c r="CS6" s="624"/>
      <c r="CT6" s="624"/>
      <c r="CU6" s="624"/>
      <c r="CV6" s="624"/>
      <c r="CW6" s="624"/>
      <c r="CX6" s="624"/>
      <c r="CY6" s="625"/>
      <c r="CZ6" s="626">
        <v>1.5</v>
      </c>
      <c r="DA6" s="626"/>
      <c r="DB6" s="626"/>
      <c r="DC6" s="626"/>
      <c r="DD6" s="632" t="s">
        <v>214</v>
      </c>
      <c r="DE6" s="624"/>
      <c r="DF6" s="624"/>
      <c r="DG6" s="624"/>
      <c r="DH6" s="624"/>
      <c r="DI6" s="624"/>
      <c r="DJ6" s="624"/>
      <c r="DK6" s="624"/>
      <c r="DL6" s="624"/>
      <c r="DM6" s="624"/>
      <c r="DN6" s="624"/>
      <c r="DO6" s="624"/>
      <c r="DP6" s="625"/>
      <c r="DQ6" s="632">
        <v>41882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170</v>
      </c>
      <c r="S7" s="624"/>
      <c r="T7" s="624"/>
      <c r="U7" s="624"/>
      <c r="V7" s="624"/>
      <c r="W7" s="624"/>
      <c r="X7" s="624"/>
      <c r="Y7" s="625"/>
      <c r="Z7" s="626">
        <v>0</v>
      </c>
      <c r="AA7" s="626"/>
      <c r="AB7" s="626"/>
      <c r="AC7" s="626"/>
      <c r="AD7" s="627">
        <v>170</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50972</v>
      </c>
      <c r="BH7" s="624"/>
      <c r="BI7" s="624"/>
      <c r="BJ7" s="624"/>
      <c r="BK7" s="624"/>
      <c r="BL7" s="624"/>
      <c r="BM7" s="624"/>
      <c r="BN7" s="625"/>
      <c r="BO7" s="626">
        <v>16.2</v>
      </c>
      <c r="BP7" s="626"/>
      <c r="BQ7" s="626"/>
      <c r="BR7" s="626"/>
      <c r="BS7" s="627" t="s">
        <v>214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1285294</v>
      </c>
      <c r="CS7" s="624"/>
      <c r="CT7" s="624"/>
      <c r="CU7" s="624"/>
      <c r="CV7" s="624"/>
      <c r="CW7" s="624"/>
      <c r="CX7" s="624"/>
      <c r="CY7" s="625"/>
      <c r="CZ7" s="626">
        <v>45.5</v>
      </c>
      <c r="DA7" s="626"/>
      <c r="DB7" s="626"/>
      <c r="DC7" s="626"/>
      <c r="DD7" s="632">
        <v>564153</v>
      </c>
      <c r="DE7" s="624"/>
      <c r="DF7" s="624"/>
      <c r="DG7" s="624"/>
      <c r="DH7" s="624"/>
      <c r="DI7" s="624"/>
      <c r="DJ7" s="624"/>
      <c r="DK7" s="624"/>
      <c r="DL7" s="624"/>
      <c r="DM7" s="624"/>
      <c r="DN7" s="624"/>
      <c r="DO7" s="624"/>
      <c r="DP7" s="625"/>
      <c r="DQ7" s="632">
        <v>660831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530</v>
      </c>
      <c r="S8" s="624"/>
      <c r="T8" s="624"/>
      <c r="U8" s="624"/>
      <c r="V8" s="624"/>
      <c r="W8" s="624"/>
      <c r="X8" s="624"/>
      <c r="Y8" s="625"/>
      <c r="Z8" s="626">
        <v>0</v>
      </c>
      <c r="AA8" s="626"/>
      <c r="AB8" s="626"/>
      <c r="AC8" s="626"/>
      <c r="AD8" s="627">
        <v>530</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2086</v>
      </c>
      <c r="BH8" s="624"/>
      <c r="BI8" s="624"/>
      <c r="BJ8" s="624"/>
      <c r="BK8" s="624"/>
      <c r="BL8" s="624"/>
      <c r="BM8" s="624"/>
      <c r="BN8" s="625"/>
      <c r="BO8" s="626">
        <v>0.7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316618</v>
      </c>
      <c r="CS8" s="624"/>
      <c r="CT8" s="624"/>
      <c r="CU8" s="624"/>
      <c r="CV8" s="624"/>
      <c r="CW8" s="624"/>
      <c r="CX8" s="624"/>
      <c r="CY8" s="625"/>
      <c r="CZ8" s="626">
        <v>11.2</v>
      </c>
      <c r="DA8" s="626"/>
      <c r="DB8" s="626"/>
      <c r="DC8" s="626"/>
      <c r="DD8" s="632" t="s">
        <v>214</v>
      </c>
      <c r="DE8" s="624"/>
      <c r="DF8" s="624"/>
      <c r="DG8" s="624"/>
      <c r="DH8" s="624"/>
      <c r="DI8" s="624"/>
      <c r="DJ8" s="624"/>
      <c r="DK8" s="624"/>
      <c r="DL8" s="624"/>
      <c r="DM8" s="624"/>
      <c r="DN8" s="624"/>
      <c r="DO8" s="624"/>
      <c r="DP8" s="625"/>
      <c r="DQ8" s="632">
        <v>250102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489</v>
      </c>
      <c r="S9" s="624"/>
      <c r="T9" s="624"/>
      <c r="U9" s="624"/>
      <c r="V9" s="624"/>
      <c r="W9" s="624"/>
      <c r="X9" s="624"/>
      <c r="Y9" s="625"/>
      <c r="Z9" s="626">
        <v>0</v>
      </c>
      <c r="AA9" s="626"/>
      <c r="AB9" s="626"/>
      <c r="AC9" s="626"/>
      <c r="AD9" s="627">
        <v>489</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36311</v>
      </c>
      <c r="BH9" s="624"/>
      <c r="BI9" s="624"/>
      <c r="BJ9" s="624"/>
      <c r="BK9" s="624"/>
      <c r="BL9" s="624"/>
      <c r="BM9" s="624"/>
      <c r="BN9" s="625"/>
      <c r="BO9" s="626">
        <v>11.6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194402</v>
      </c>
      <c r="CS9" s="624"/>
      <c r="CT9" s="624"/>
      <c r="CU9" s="624"/>
      <c r="CV9" s="624"/>
      <c r="CW9" s="624"/>
      <c r="CX9" s="624"/>
      <c r="CY9" s="625"/>
      <c r="CZ9" s="626">
        <v>6.9</v>
      </c>
      <c r="DA9" s="626"/>
      <c r="DB9" s="626"/>
      <c r="DC9" s="626"/>
      <c r="DD9" s="632">
        <v>19895</v>
      </c>
      <c r="DE9" s="624"/>
      <c r="DF9" s="624"/>
      <c r="DG9" s="624"/>
      <c r="DH9" s="624"/>
      <c r="DI9" s="624"/>
      <c r="DJ9" s="624"/>
      <c r="DK9" s="624"/>
      <c r="DL9" s="624"/>
      <c r="DM9" s="624"/>
      <c r="DN9" s="624"/>
      <c r="DO9" s="624"/>
      <c r="DP9" s="625"/>
      <c r="DQ9" s="632">
        <v>180447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26013</v>
      </c>
      <c r="S10" s="624"/>
      <c r="T10" s="624"/>
      <c r="U10" s="624"/>
      <c r="V10" s="624"/>
      <c r="W10" s="624"/>
      <c r="X10" s="624"/>
      <c r="Y10" s="625"/>
      <c r="Z10" s="626">
        <v>0.8</v>
      </c>
      <c r="AA10" s="626"/>
      <c r="AB10" s="626"/>
      <c r="AC10" s="626"/>
      <c r="AD10" s="627">
        <v>26013</v>
      </c>
      <c r="AE10" s="627"/>
      <c r="AF10" s="627"/>
      <c r="AG10" s="627"/>
      <c r="AH10" s="627"/>
      <c r="AI10" s="627"/>
      <c r="AJ10" s="627"/>
      <c r="AK10" s="627"/>
      <c r="AL10" s="628">
        <v>1.7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8740</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627</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627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3835</v>
      </c>
      <c r="BH11" s="624"/>
      <c r="BI11" s="624"/>
      <c r="BJ11" s="624"/>
      <c r="BK11" s="624"/>
      <c r="BL11" s="624"/>
      <c r="BM11" s="624"/>
      <c r="BN11" s="625"/>
      <c r="BO11" s="626">
        <v>1.2</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146432</v>
      </c>
      <c r="CS11" s="624"/>
      <c r="CT11" s="624"/>
      <c r="CU11" s="624"/>
      <c r="CV11" s="624"/>
      <c r="CW11" s="624"/>
      <c r="CX11" s="624"/>
      <c r="CY11" s="625"/>
      <c r="CZ11" s="626">
        <v>5.2</v>
      </c>
      <c r="DA11" s="626"/>
      <c r="DB11" s="626"/>
      <c r="DC11" s="626"/>
      <c r="DD11" s="632">
        <v>73107</v>
      </c>
      <c r="DE11" s="624"/>
      <c r="DF11" s="624"/>
      <c r="DG11" s="624"/>
      <c r="DH11" s="624"/>
      <c r="DI11" s="624"/>
      <c r="DJ11" s="624"/>
      <c r="DK11" s="624"/>
      <c r="DL11" s="624"/>
      <c r="DM11" s="624"/>
      <c r="DN11" s="624"/>
      <c r="DO11" s="624"/>
      <c r="DP11" s="625"/>
      <c r="DQ11" s="632">
        <v>67328</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251672</v>
      </c>
      <c r="BH12" s="624"/>
      <c r="BI12" s="624"/>
      <c r="BJ12" s="624"/>
      <c r="BK12" s="624"/>
      <c r="BL12" s="624"/>
      <c r="BM12" s="624"/>
      <c r="BN12" s="625"/>
      <c r="BO12" s="626">
        <v>80.099999999999994</v>
      </c>
      <c r="BP12" s="626"/>
      <c r="BQ12" s="626"/>
      <c r="BR12" s="626"/>
      <c r="BS12" s="632">
        <v>26105</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84470</v>
      </c>
      <c r="CS12" s="624"/>
      <c r="CT12" s="624"/>
      <c r="CU12" s="624"/>
      <c r="CV12" s="624"/>
      <c r="CW12" s="624"/>
      <c r="CX12" s="624"/>
      <c r="CY12" s="625"/>
      <c r="CZ12" s="626">
        <v>3</v>
      </c>
      <c r="DA12" s="626"/>
      <c r="DB12" s="626"/>
      <c r="DC12" s="626"/>
      <c r="DD12" s="632">
        <v>45904</v>
      </c>
      <c r="DE12" s="624"/>
      <c r="DF12" s="624"/>
      <c r="DG12" s="624"/>
      <c r="DH12" s="624"/>
      <c r="DI12" s="624"/>
      <c r="DJ12" s="624"/>
      <c r="DK12" s="624"/>
      <c r="DL12" s="624"/>
      <c r="DM12" s="624"/>
      <c r="DN12" s="624"/>
      <c r="DO12" s="624"/>
      <c r="DP12" s="625"/>
      <c r="DQ12" s="632">
        <v>30904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5572</v>
      </c>
      <c r="S13" s="624"/>
      <c r="T13" s="624"/>
      <c r="U13" s="624"/>
      <c r="V13" s="624"/>
      <c r="W13" s="624"/>
      <c r="X13" s="624"/>
      <c r="Y13" s="625"/>
      <c r="Z13" s="626">
        <v>0.2</v>
      </c>
      <c r="AA13" s="626"/>
      <c r="AB13" s="626"/>
      <c r="AC13" s="626"/>
      <c r="AD13" s="627">
        <v>5572</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204960</v>
      </c>
      <c r="BH13" s="624"/>
      <c r="BI13" s="624"/>
      <c r="BJ13" s="624"/>
      <c r="BK13" s="624"/>
      <c r="BL13" s="624"/>
      <c r="BM13" s="624"/>
      <c r="BN13" s="625"/>
      <c r="BO13" s="626">
        <v>65.2</v>
      </c>
      <c r="BP13" s="626"/>
      <c r="BQ13" s="626"/>
      <c r="BR13" s="626"/>
      <c r="BS13" s="632">
        <v>26105</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219973</v>
      </c>
      <c r="CS13" s="624"/>
      <c r="CT13" s="624"/>
      <c r="CU13" s="624"/>
      <c r="CV13" s="624"/>
      <c r="CW13" s="624"/>
      <c r="CX13" s="624"/>
      <c r="CY13" s="625"/>
      <c r="CZ13" s="626">
        <v>7.8</v>
      </c>
      <c r="DA13" s="626"/>
      <c r="DB13" s="626"/>
      <c r="DC13" s="626"/>
      <c r="DD13" s="632">
        <v>132085</v>
      </c>
      <c r="DE13" s="624"/>
      <c r="DF13" s="624"/>
      <c r="DG13" s="624"/>
      <c r="DH13" s="624"/>
      <c r="DI13" s="624"/>
      <c r="DJ13" s="624"/>
      <c r="DK13" s="624"/>
      <c r="DL13" s="624"/>
      <c r="DM13" s="624"/>
      <c r="DN13" s="624"/>
      <c r="DO13" s="624"/>
      <c r="DP13" s="625"/>
      <c r="DQ13" s="632">
        <v>109632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3682</v>
      </c>
      <c r="BH14" s="624"/>
      <c r="BI14" s="624"/>
      <c r="BJ14" s="624"/>
      <c r="BK14" s="624"/>
      <c r="BL14" s="624"/>
      <c r="BM14" s="624"/>
      <c r="BN14" s="625"/>
      <c r="BO14" s="626">
        <v>1.2</v>
      </c>
      <c r="BP14" s="626"/>
      <c r="BQ14" s="626"/>
      <c r="BR14" s="626"/>
      <c r="BS14" s="632">
        <v>608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115330</v>
      </c>
      <c r="CS14" s="624"/>
      <c r="CT14" s="624"/>
      <c r="CU14" s="624"/>
      <c r="CV14" s="624"/>
      <c r="CW14" s="624"/>
      <c r="CX14" s="624"/>
      <c r="CY14" s="625"/>
      <c r="CZ14" s="626">
        <v>4.0999999999999996</v>
      </c>
      <c r="DA14" s="626"/>
      <c r="DB14" s="626"/>
      <c r="DC14" s="626"/>
      <c r="DD14" s="632">
        <v>7838</v>
      </c>
      <c r="DE14" s="624"/>
      <c r="DF14" s="624"/>
      <c r="DG14" s="624"/>
      <c r="DH14" s="624"/>
      <c r="DI14" s="624"/>
      <c r="DJ14" s="624"/>
      <c r="DK14" s="624"/>
      <c r="DL14" s="624"/>
      <c r="DM14" s="624"/>
      <c r="DN14" s="624"/>
      <c r="DO14" s="624"/>
      <c r="DP14" s="625"/>
      <c r="DQ14" s="632">
        <v>94269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207</v>
      </c>
      <c r="S15" s="624"/>
      <c r="T15" s="624"/>
      <c r="U15" s="624"/>
      <c r="V15" s="624"/>
      <c r="W15" s="624"/>
      <c r="X15" s="624"/>
      <c r="Y15" s="625"/>
      <c r="Z15" s="626">
        <v>0</v>
      </c>
      <c r="AA15" s="626"/>
      <c r="AB15" s="626"/>
      <c r="AC15" s="626"/>
      <c r="AD15" s="627">
        <v>207</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2697</v>
      </c>
      <c r="BH15" s="624"/>
      <c r="BI15" s="624"/>
      <c r="BJ15" s="624"/>
      <c r="BK15" s="624"/>
      <c r="BL15" s="624"/>
      <c r="BM15" s="624"/>
      <c r="BN15" s="625"/>
      <c r="BO15" s="626">
        <v>0.9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245687</v>
      </c>
      <c r="CS15" s="624"/>
      <c r="CT15" s="624"/>
      <c r="CU15" s="624"/>
      <c r="CV15" s="624"/>
      <c r="CW15" s="624"/>
      <c r="CX15" s="624"/>
      <c r="CY15" s="625"/>
      <c r="CZ15" s="626">
        <v>8.6999999999999993</v>
      </c>
      <c r="DA15" s="626"/>
      <c r="DB15" s="626"/>
      <c r="DC15" s="626"/>
      <c r="DD15" s="632">
        <v>54575</v>
      </c>
      <c r="DE15" s="624"/>
      <c r="DF15" s="624"/>
      <c r="DG15" s="624"/>
      <c r="DH15" s="624"/>
      <c r="DI15" s="624"/>
      <c r="DJ15" s="624"/>
      <c r="DK15" s="624"/>
      <c r="DL15" s="624"/>
      <c r="DM15" s="624"/>
      <c r="DN15" s="624"/>
      <c r="DO15" s="624"/>
      <c r="DP15" s="625"/>
      <c r="DQ15" s="632">
        <v>213659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1367859</v>
      </c>
      <c r="S16" s="624"/>
      <c r="T16" s="624"/>
      <c r="U16" s="624"/>
      <c r="V16" s="624"/>
      <c r="W16" s="624"/>
      <c r="X16" s="624"/>
      <c r="Y16" s="625"/>
      <c r="Z16" s="626">
        <v>43.3</v>
      </c>
      <c r="AA16" s="626"/>
      <c r="AB16" s="626"/>
      <c r="AC16" s="626"/>
      <c r="AD16" s="627">
        <v>1173873</v>
      </c>
      <c r="AE16" s="627"/>
      <c r="AF16" s="627"/>
      <c r="AG16" s="627"/>
      <c r="AH16" s="627"/>
      <c r="AI16" s="627"/>
      <c r="AJ16" s="627"/>
      <c r="AK16" s="627"/>
      <c r="AL16" s="628">
        <v>74.5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1173873</v>
      </c>
      <c r="S17" s="624"/>
      <c r="T17" s="624"/>
      <c r="U17" s="624"/>
      <c r="V17" s="624"/>
      <c r="W17" s="624"/>
      <c r="X17" s="624"/>
      <c r="Y17" s="625"/>
      <c r="Z17" s="626">
        <v>37.1</v>
      </c>
      <c r="AA17" s="626"/>
      <c r="AB17" s="626"/>
      <c r="AC17" s="626"/>
      <c r="AD17" s="627">
        <v>1173873</v>
      </c>
      <c r="AE17" s="627"/>
      <c r="AF17" s="627"/>
      <c r="AG17" s="627"/>
      <c r="AH17" s="627"/>
      <c r="AI17" s="627"/>
      <c r="AJ17" s="627"/>
      <c r="AK17" s="627"/>
      <c r="AL17" s="628">
        <v>74.5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175094</v>
      </c>
      <c r="CS17" s="624"/>
      <c r="CT17" s="624"/>
      <c r="CU17" s="624"/>
      <c r="CV17" s="624"/>
      <c r="CW17" s="624"/>
      <c r="CX17" s="624"/>
      <c r="CY17" s="625"/>
      <c r="CZ17" s="626">
        <v>6.2</v>
      </c>
      <c r="DA17" s="626"/>
      <c r="DB17" s="626"/>
      <c r="DC17" s="626"/>
      <c r="DD17" s="632" t="s">
        <v>109</v>
      </c>
      <c r="DE17" s="624"/>
      <c r="DF17" s="624"/>
      <c r="DG17" s="624"/>
      <c r="DH17" s="624"/>
      <c r="DI17" s="624"/>
      <c r="DJ17" s="624"/>
      <c r="DK17" s="624"/>
      <c r="DL17" s="624"/>
      <c r="DM17" s="624"/>
      <c r="DN17" s="624"/>
      <c r="DO17" s="624"/>
      <c r="DP17" s="625"/>
      <c r="DQ17" s="632">
        <v>168933</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193986</v>
      </c>
      <c r="S18" s="624"/>
      <c r="T18" s="624"/>
      <c r="U18" s="624"/>
      <c r="V18" s="624"/>
      <c r="W18" s="624"/>
      <c r="X18" s="624"/>
      <c r="Y18" s="625"/>
      <c r="Z18" s="626">
        <v>6.1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5341</v>
      </c>
      <c r="BH19" s="624"/>
      <c r="BI19" s="624"/>
      <c r="BJ19" s="624"/>
      <c r="BK19" s="624"/>
      <c r="BL19" s="624"/>
      <c r="BM19" s="624"/>
      <c r="BN19" s="625"/>
      <c r="BO19" s="626">
        <v>1.7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1740699</v>
      </c>
      <c r="S20" s="624"/>
      <c r="T20" s="624"/>
      <c r="U20" s="624"/>
      <c r="V20" s="624"/>
      <c r="W20" s="624"/>
      <c r="X20" s="624"/>
      <c r="Y20" s="625"/>
      <c r="Z20" s="626">
        <v>55.1</v>
      </c>
      <c r="AA20" s="626"/>
      <c r="AB20" s="626"/>
      <c r="AC20" s="626"/>
      <c r="AD20" s="627">
        <v>1546713</v>
      </c>
      <c r="AE20" s="627"/>
      <c r="AF20" s="627"/>
      <c r="AG20" s="627"/>
      <c r="AH20" s="627"/>
      <c r="AI20" s="627"/>
      <c r="AJ20" s="627"/>
      <c r="AK20" s="627"/>
      <c r="AL20" s="628">
        <v>98.2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5341</v>
      </c>
      <c r="BH20" s="624"/>
      <c r="BI20" s="624"/>
      <c r="BJ20" s="624"/>
      <c r="BK20" s="624"/>
      <c r="BL20" s="624"/>
      <c r="BM20" s="624"/>
      <c r="BN20" s="625"/>
      <c r="BO20" s="626">
        <v>1.7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2825809</v>
      </c>
      <c r="CS20" s="624"/>
      <c r="CT20" s="624"/>
      <c r="CU20" s="624"/>
      <c r="CV20" s="624"/>
      <c r="CW20" s="624"/>
      <c r="CX20" s="624"/>
      <c r="CY20" s="625"/>
      <c r="CZ20" s="626">
        <v>100</v>
      </c>
      <c r="DA20" s="626"/>
      <c r="DB20" s="626"/>
      <c r="DC20" s="626"/>
      <c r="DD20" s="632">
        <v>897557</v>
      </c>
      <c r="DE20" s="624"/>
      <c r="DF20" s="624"/>
      <c r="DG20" s="624"/>
      <c r="DH20" s="624"/>
      <c r="DI20" s="624"/>
      <c r="DJ20" s="624"/>
      <c r="DK20" s="624"/>
      <c r="DL20" s="624"/>
      <c r="DM20" s="624"/>
      <c r="DN20" s="624"/>
      <c r="DO20" s="624"/>
      <c r="DP20" s="625"/>
      <c r="DQ20" s="632">
        <v>1818614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5341</v>
      </c>
      <c r="BH21" s="624"/>
      <c r="BI21" s="624"/>
      <c r="BJ21" s="624"/>
      <c r="BK21" s="624"/>
      <c r="BL21" s="624"/>
      <c r="BM21" s="624"/>
      <c r="BN21" s="625"/>
      <c r="BO21" s="626">
        <v>1.7</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29691</v>
      </c>
      <c r="S22" s="624"/>
      <c r="T22" s="624"/>
      <c r="U22" s="624"/>
      <c r="V22" s="624"/>
      <c r="W22" s="624"/>
      <c r="X22" s="624"/>
      <c r="Y22" s="625"/>
      <c r="Z22" s="626">
        <v>0.9</v>
      </c>
      <c r="AA22" s="626"/>
      <c r="AB22" s="626"/>
      <c r="AC22" s="626"/>
      <c r="AD22" s="627">
        <v>27222</v>
      </c>
      <c r="AE22" s="627"/>
      <c r="AF22" s="627"/>
      <c r="AG22" s="627"/>
      <c r="AH22" s="627"/>
      <c r="AI22" s="627"/>
      <c r="AJ22" s="627"/>
      <c r="AK22" s="627"/>
      <c r="AL22" s="628">
        <v>1.7</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10780</v>
      </c>
      <c r="S23" s="624"/>
      <c r="T23" s="624"/>
      <c r="U23" s="624"/>
      <c r="V23" s="624"/>
      <c r="W23" s="624"/>
      <c r="X23" s="624"/>
      <c r="Y23" s="625"/>
      <c r="Z23" s="626">
        <v>0.3</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1880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644355</v>
      </c>
      <c r="CS24" s="613"/>
      <c r="CT24" s="613"/>
      <c r="CU24" s="613"/>
      <c r="CV24" s="613"/>
      <c r="CW24" s="613"/>
      <c r="CX24" s="613"/>
      <c r="CY24" s="614"/>
      <c r="CZ24" s="650">
        <v>22.8</v>
      </c>
      <c r="DA24" s="651"/>
      <c r="DB24" s="651"/>
      <c r="DC24" s="652"/>
      <c r="DD24" s="649">
        <v>577711</v>
      </c>
      <c r="DE24" s="613"/>
      <c r="DF24" s="613"/>
      <c r="DG24" s="613"/>
      <c r="DH24" s="613"/>
      <c r="DI24" s="613"/>
      <c r="DJ24" s="613"/>
      <c r="DK24" s="614"/>
      <c r="DL24" s="649">
        <v>577643</v>
      </c>
      <c r="DM24" s="613"/>
      <c r="DN24" s="613"/>
      <c r="DO24" s="613"/>
      <c r="DP24" s="613"/>
      <c r="DQ24" s="613"/>
      <c r="DR24" s="613"/>
      <c r="DS24" s="613"/>
      <c r="DT24" s="613"/>
      <c r="DU24" s="613"/>
      <c r="DV24" s="614"/>
      <c r="DW24" s="617">
        <v>36.700000000000003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101162</v>
      </c>
      <c r="S25" s="624"/>
      <c r="T25" s="624"/>
      <c r="U25" s="624"/>
      <c r="V25" s="624"/>
      <c r="W25" s="624"/>
      <c r="X25" s="624"/>
      <c r="Y25" s="625"/>
      <c r="Z25" s="626">
        <v>3.2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379759</v>
      </c>
      <c r="CS25" s="655"/>
      <c r="CT25" s="655"/>
      <c r="CU25" s="655"/>
      <c r="CV25" s="655"/>
      <c r="CW25" s="655"/>
      <c r="CX25" s="655"/>
      <c r="CY25" s="656"/>
      <c r="CZ25" s="657">
        <v>13.4</v>
      </c>
      <c r="DA25" s="658"/>
      <c r="DB25" s="658"/>
      <c r="DC25" s="659"/>
      <c r="DD25" s="632">
        <v>370199</v>
      </c>
      <c r="DE25" s="655"/>
      <c r="DF25" s="655"/>
      <c r="DG25" s="655"/>
      <c r="DH25" s="655"/>
      <c r="DI25" s="655"/>
      <c r="DJ25" s="655"/>
      <c r="DK25" s="656"/>
      <c r="DL25" s="632">
        <v>370199</v>
      </c>
      <c r="DM25" s="655"/>
      <c r="DN25" s="655"/>
      <c r="DO25" s="655"/>
      <c r="DP25" s="655"/>
      <c r="DQ25" s="655"/>
      <c r="DR25" s="655"/>
      <c r="DS25" s="655"/>
      <c r="DT25" s="655"/>
      <c r="DU25" s="655"/>
      <c r="DV25" s="656"/>
      <c r="DW25" s="628">
        <v>23.5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225994</v>
      </c>
      <c r="CS26" s="624"/>
      <c r="CT26" s="624"/>
      <c r="CU26" s="624"/>
      <c r="CV26" s="624"/>
      <c r="CW26" s="624"/>
      <c r="CX26" s="624"/>
      <c r="CY26" s="625"/>
      <c r="CZ26" s="657">
        <v>8</v>
      </c>
      <c r="DA26" s="658"/>
      <c r="DB26" s="658"/>
      <c r="DC26" s="659"/>
      <c r="DD26" s="632">
        <v>218332</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167504</v>
      </c>
      <c r="S27" s="624"/>
      <c r="T27" s="624"/>
      <c r="U27" s="624"/>
      <c r="V27" s="624"/>
      <c r="W27" s="624"/>
      <c r="X27" s="624"/>
      <c r="Y27" s="625"/>
      <c r="Z27" s="626">
        <v>5.3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314364</v>
      </c>
      <c r="BH27" s="624"/>
      <c r="BI27" s="624"/>
      <c r="BJ27" s="624"/>
      <c r="BK27" s="624"/>
      <c r="BL27" s="624"/>
      <c r="BM27" s="624"/>
      <c r="BN27" s="625"/>
      <c r="BO27" s="626">
        <v>100</v>
      </c>
      <c r="BP27" s="626"/>
      <c r="BQ27" s="626"/>
      <c r="BR27" s="626"/>
      <c r="BS27" s="632">
        <v>26713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89502</v>
      </c>
      <c r="CS27" s="655"/>
      <c r="CT27" s="655"/>
      <c r="CU27" s="655"/>
      <c r="CV27" s="655"/>
      <c r="CW27" s="655"/>
      <c r="CX27" s="655"/>
      <c r="CY27" s="656"/>
      <c r="CZ27" s="657">
        <v>3.2</v>
      </c>
      <c r="DA27" s="658"/>
      <c r="DB27" s="658"/>
      <c r="DC27" s="659"/>
      <c r="DD27" s="632">
        <v>38579</v>
      </c>
      <c r="DE27" s="655"/>
      <c r="DF27" s="655"/>
      <c r="DG27" s="655"/>
      <c r="DH27" s="655"/>
      <c r="DI27" s="655"/>
      <c r="DJ27" s="655"/>
      <c r="DK27" s="656"/>
      <c r="DL27" s="632">
        <v>38511</v>
      </c>
      <c r="DM27" s="655"/>
      <c r="DN27" s="655"/>
      <c r="DO27" s="655"/>
      <c r="DP27" s="655"/>
      <c r="DQ27" s="655"/>
      <c r="DR27" s="655"/>
      <c r="DS27" s="655"/>
      <c r="DT27" s="655"/>
      <c r="DU27" s="655"/>
      <c r="DV27" s="656"/>
      <c r="DW27" s="628">
        <v>2.4</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5070</v>
      </c>
      <c r="S28" s="624"/>
      <c r="T28" s="624"/>
      <c r="U28" s="624"/>
      <c r="V28" s="624"/>
      <c r="W28" s="624"/>
      <c r="X28" s="624"/>
      <c r="Y28" s="625"/>
      <c r="Z28" s="626">
        <v>0.2</v>
      </c>
      <c r="AA28" s="626"/>
      <c r="AB28" s="626"/>
      <c r="AC28" s="626"/>
      <c r="AD28" s="627">
        <v>1068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175094</v>
      </c>
      <c r="CS28" s="624"/>
      <c r="CT28" s="624"/>
      <c r="CU28" s="624"/>
      <c r="CV28" s="624"/>
      <c r="CW28" s="624"/>
      <c r="CX28" s="624"/>
      <c r="CY28" s="625"/>
      <c r="CZ28" s="657">
        <v>6.2</v>
      </c>
      <c r="DA28" s="658"/>
      <c r="DB28" s="658"/>
      <c r="DC28" s="659"/>
      <c r="DD28" s="632">
        <v>168933</v>
      </c>
      <c r="DE28" s="624"/>
      <c r="DF28" s="624"/>
      <c r="DG28" s="624"/>
      <c r="DH28" s="624"/>
      <c r="DI28" s="624"/>
      <c r="DJ28" s="624"/>
      <c r="DK28" s="625"/>
      <c r="DL28" s="632">
        <v>168933</v>
      </c>
      <c r="DM28" s="624"/>
      <c r="DN28" s="624"/>
      <c r="DO28" s="624"/>
      <c r="DP28" s="624"/>
      <c r="DQ28" s="624"/>
      <c r="DR28" s="624"/>
      <c r="DS28" s="624"/>
      <c r="DT28" s="624"/>
      <c r="DU28" s="624"/>
      <c r="DV28" s="625"/>
      <c r="DW28" s="628">
        <v>10.7</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16578</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175094</v>
      </c>
      <c r="CS29" s="655"/>
      <c r="CT29" s="655"/>
      <c r="CU29" s="655"/>
      <c r="CV29" s="655"/>
      <c r="CW29" s="655"/>
      <c r="CX29" s="655"/>
      <c r="CY29" s="656"/>
      <c r="CZ29" s="657">
        <v>6.2</v>
      </c>
      <c r="DA29" s="658"/>
      <c r="DB29" s="658"/>
      <c r="DC29" s="659"/>
      <c r="DD29" s="632">
        <v>168933</v>
      </c>
      <c r="DE29" s="655"/>
      <c r="DF29" s="655"/>
      <c r="DG29" s="655"/>
      <c r="DH29" s="655"/>
      <c r="DI29" s="655"/>
      <c r="DJ29" s="655"/>
      <c r="DK29" s="656"/>
      <c r="DL29" s="632">
        <v>168933</v>
      </c>
      <c r="DM29" s="655"/>
      <c r="DN29" s="655"/>
      <c r="DO29" s="655"/>
      <c r="DP29" s="655"/>
      <c r="DQ29" s="655"/>
      <c r="DR29" s="655"/>
      <c r="DS29" s="655"/>
      <c r="DT29" s="655"/>
      <c r="DU29" s="655"/>
      <c r="DV29" s="656"/>
      <c r="DW29" s="628">
        <v>10.7</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428800</v>
      </c>
      <c r="S30" s="624"/>
      <c r="T30" s="624"/>
      <c r="U30" s="624"/>
      <c r="V30" s="624"/>
      <c r="W30" s="624"/>
      <c r="X30" s="624"/>
      <c r="Y30" s="625"/>
      <c r="Z30" s="626">
        <v>13.6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98.2</v>
      </c>
      <c r="BN30" s="682"/>
      <c r="BO30" s="682"/>
      <c r="BP30" s="682"/>
      <c r="BQ30" s="683"/>
      <c r="BR30" s="681">
        <v>98.9</v>
      </c>
      <c r="BS30" s="682"/>
      <c r="BT30" s="682"/>
      <c r="BU30" s="682"/>
      <c r="BV30" s="682"/>
      <c r="BW30" s="682"/>
      <c r="BX30" s="618">
        <v>97.6</v>
      </c>
      <c r="BY30" s="682"/>
      <c r="BZ30" s="682"/>
      <c r="CA30" s="682"/>
      <c r="CB30" s="683"/>
      <c r="CD30" s="686"/>
      <c r="CE30" s="687"/>
      <c r="CF30" s="637" t="s">
        <v>291</v>
      </c>
      <c r="CG30" s="638"/>
      <c r="CH30" s="638"/>
      <c r="CI30" s="638"/>
      <c r="CJ30" s="638"/>
      <c r="CK30" s="638"/>
      <c r="CL30" s="638"/>
      <c r="CM30" s="638"/>
      <c r="CN30" s="638"/>
      <c r="CO30" s="638"/>
      <c r="CP30" s="638"/>
      <c r="CQ30" s="639"/>
      <c r="CR30" s="623">
        <v>155071</v>
      </c>
      <c r="CS30" s="624"/>
      <c r="CT30" s="624"/>
      <c r="CU30" s="624"/>
      <c r="CV30" s="624"/>
      <c r="CW30" s="624"/>
      <c r="CX30" s="624"/>
      <c r="CY30" s="625"/>
      <c r="CZ30" s="657">
        <v>5.5</v>
      </c>
      <c r="DA30" s="658"/>
      <c r="DB30" s="658"/>
      <c r="DC30" s="659"/>
      <c r="DD30" s="632">
        <v>148910</v>
      </c>
      <c r="DE30" s="624"/>
      <c r="DF30" s="624"/>
      <c r="DG30" s="624"/>
      <c r="DH30" s="624"/>
      <c r="DI30" s="624"/>
      <c r="DJ30" s="624"/>
      <c r="DK30" s="625"/>
      <c r="DL30" s="632">
        <v>148910</v>
      </c>
      <c r="DM30" s="624"/>
      <c r="DN30" s="624"/>
      <c r="DO30" s="624"/>
      <c r="DP30" s="624"/>
      <c r="DQ30" s="624"/>
      <c r="DR30" s="624"/>
      <c r="DS30" s="624"/>
      <c r="DT30" s="624"/>
      <c r="DU30" s="624"/>
      <c r="DV30" s="625"/>
      <c r="DW30" s="628">
        <v>9.5</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381109</v>
      </c>
      <c r="S31" s="624"/>
      <c r="T31" s="624"/>
      <c r="U31" s="624"/>
      <c r="V31" s="624"/>
      <c r="W31" s="624"/>
      <c r="X31" s="624"/>
      <c r="Y31" s="625"/>
      <c r="Z31" s="626">
        <v>12.1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99.6</v>
      </c>
      <c r="BH31" s="655"/>
      <c r="BI31" s="655"/>
      <c r="BJ31" s="655"/>
      <c r="BK31" s="655"/>
      <c r="BL31" s="655"/>
      <c r="BM31" s="629">
        <v>99.2</v>
      </c>
      <c r="BN31" s="679"/>
      <c r="BO31" s="679"/>
      <c r="BP31" s="679"/>
      <c r="BQ31" s="680"/>
      <c r="BR31" s="678">
        <v>99.2</v>
      </c>
      <c r="BS31" s="655"/>
      <c r="BT31" s="655"/>
      <c r="BU31" s="655"/>
      <c r="BV31" s="655"/>
      <c r="BW31" s="655"/>
      <c r="BX31" s="629">
        <v>98.5</v>
      </c>
      <c r="BY31" s="679"/>
      <c r="BZ31" s="679"/>
      <c r="CA31" s="679"/>
      <c r="CB31" s="680"/>
      <c r="CD31" s="686"/>
      <c r="CE31" s="687"/>
      <c r="CF31" s="637" t="s">
        <v>295</v>
      </c>
      <c r="CG31" s="638"/>
      <c r="CH31" s="638"/>
      <c r="CI31" s="638"/>
      <c r="CJ31" s="638"/>
      <c r="CK31" s="638"/>
      <c r="CL31" s="638"/>
      <c r="CM31" s="638"/>
      <c r="CN31" s="638"/>
      <c r="CO31" s="638"/>
      <c r="CP31" s="638"/>
      <c r="CQ31" s="639"/>
      <c r="CR31" s="623">
        <v>20023</v>
      </c>
      <c r="CS31" s="655"/>
      <c r="CT31" s="655"/>
      <c r="CU31" s="655"/>
      <c r="CV31" s="655"/>
      <c r="CW31" s="655"/>
      <c r="CX31" s="655"/>
      <c r="CY31" s="656"/>
      <c r="CZ31" s="657">
        <v>0.7</v>
      </c>
      <c r="DA31" s="658"/>
      <c r="DB31" s="658"/>
      <c r="DC31" s="659"/>
      <c r="DD31" s="632">
        <v>20023</v>
      </c>
      <c r="DE31" s="655"/>
      <c r="DF31" s="655"/>
      <c r="DG31" s="655"/>
      <c r="DH31" s="655"/>
      <c r="DI31" s="655"/>
      <c r="DJ31" s="655"/>
      <c r="DK31" s="656"/>
      <c r="DL31" s="632">
        <v>20023</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30933</v>
      </c>
      <c r="S32" s="624"/>
      <c r="T32" s="624"/>
      <c r="U32" s="624"/>
      <c r="V32" s="624"/>
      <c r="W32" s="624"/>
      <c r="X32" s="624"/>
      <c r="Y32" s="625"/>
      <c r="Z32" s="626">
        <v>1</v>
      </c>
      <c r="AA32" s="626"/>
      <c r="AB32" s="626"/>
      <c r="AC32" s="626"/>
      <c r="AD32" s="627">
        <v>313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97.4</v>
      </c>
      <c r="BN32" s="691"/>
      <c r="BO32" s="691"/>
      <c r="BP32" s="691"/>
      <c r="BQ32" s="693"/>
      <c r="BR32" s="690">
        <v>98.5</v>
      </c>
      <c r="BS32" s="691"/>
      <c r="BT32" s="691"/>
      <c r="BU32" s="691"/>
      <c r="BV32" s="691"/>
      <c r="BW32" s="691"/>
      <c r="BX32" s="692">
        <v>96.8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246400</v>
      </c>
      <c r="S33" s="624"/>
      <c r="T33" s="624"/>
      <c r="U33" s="624"/>
      <c r="V33" s="624"/>
      <c r="W33" s="624"/>
      <c r="X33" s="624"/>
      <c r="Y33" s="625"/>
      <c r="Z33" s="626">
        <v>7.8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1283897</v>
      </c>
      <c r="CS33" s="655"/>
      <c r="CT33" s="655"/>
      <c r="CU33" s="655"/>
      <c r="CV33" s="655"/>
      <c r="CW33" s="655"/>
      <c r="CX33" s="655"/>
      <c r="CY33" s="656"/>
      <c r="CZ33" s="657">
        <v>45.4</v>
      </c>
      <c r="DA33" s="658"/>
      <c r="DB33" s="658"/>
      <c r="DC33" s="659"/>
      <c r="DD33" s="632">
        <v>1070687</v>
      </c>
      <c r="DE33" s="655"/>
      <c r="DF33" s="655"/>
      <c r="DG33" s="655"/>
      <c r="DH33" s="655"/>
      <c r="DI33" s="655"/>
      <c r="DJ33" s="655"/>
      <c r="DK33" s="656"/>
      <c r="DL33" s="632">
        <v>524346</v>
      </c>
      <c r="DM33" s="655"/>
      <c r="DN33" s="655"/>
      <c r="DO33" s="655"/>
      <c r="DP33" s="655"/>
      <c r="DQ33" s="655"/>
      <c r="DR33" s="655"/>
      <c r="DS33" s="655"/>
      <c r="DT33" s="655"/>
      <c r="DU33" s="655"/>
      <c r="DV33" s="656"/>
      <c r="DW33" s="628">
        <v>33.299999999999997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613725</v>
      </c>
      <c r="CS34" s="624"/>
      <c r="CT34" s="624"/>
      <c r="CU34" s="624"/>
      <c r="CV34" s="624"/>
      <c r="CW34" s="624"/>
      <c r="CX34" s="624"/>
      <c r="CY34" s="625"/>
      <c r="CZ34" s="657">
        <v>21.7</v>
      </c>
      <c r="DA34" s="658"/>
      <c r="DB34" s="658"/>
      <c r="DC34" s="659"/>
      <c r="DD34" s="632">
        <v>444425</v>
      </c>
      <c r="DE34" s="624"/>
      <c r="DF34" s="624"/>
      <c r="DG34" s="624"/>
      <c r="DH34" s="624"/>
      <c r="DI34" s="624"/>
      <c r="DJ34" s="624"/>
      <c r="DK34" s="625"/>
      <c r="DL34" s="632">
        <v>214658</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189717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19136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14239</v>
      </c>
      <c r="CS35" s="655"/>
      <c r="CT35" s="655"/>
      <c r="CU35" s="655"/>
      <c r="CV35" s="655"/>
      <c r="CW35" s="655"/>
      <c r="CX35" s="655"/>
      <c r="CY35" s="656"/>
      <c r="CZ35" s="657">
        <v>0.5</v>
      </c>
      <c r="DA35" s="658"/>
      <c r="DB35" s="658"/>
      <c r="DC35" s="659"/>
      <c r="DD35" s="632">
        <v>12048</v>
      </c>
      <c r="DE35" s="655"/>
      <c r="DF35" s="655"/>
      <c r="DG35" s="655"/>
      <c r="DH35" s="655"/>
      <c r="DI35" s="655"/>
      <c r="DJ35" s="655"/>
      <c r="DK35" s="656"/>
      <c r="DL35" s="632">
        <v>12048</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3160606</v>
      </c>
      <c r="S36" s="696"/>
      <c r="T36" s="696"/>
      <c r="U36" s="696"/>
      <c r="V36" s="696"/>
      <c r="W36" s="696"/>
      <c r="X36" s="696"/>
      <c r="Y36" s="697"/>
      <c r="Z36" s="698">
        <v>100</v>
      </c>
      <c r="AA36" s="698"/>
      <c r="AB36" s="698"/>
      <c r="AC36" s="698"/>
      <c r="AD36" s="699">
        <v>1575316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45000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1103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291369</v>
      </c>
      <c r="CS36" s="624"/>
      <c r="CT36" s="624"/>
      <c r="CU36" s="624"/>
      <c r="CV36" s="624"/>
      <c r="CW36" s="624"/>
      <c r="CX36" s="624"/>
      <c r="CY36" s="625"/>
      <c r="CZ36" s="657">
        <v>10.3</v>
      </c>
      <c r="DA36" s="658"/>
      <c r="DB36" s="658"/>
      <c r="DC36" s="659"/>
      <c r="DD36" s="632">
        <v>265062</v>
      </c>
      <c r="DE36" s="624"/>
      <c r="DF36" s="624"/>
      <c r="DG36" s="624"/>
      <c r="DH36" s="624"/>
      <c r="DI36" s="624"/>
      <c r="DJ36" s="624"/>
      <c r="DK36" s="625"/>
      <c r="DL36" s="632">
        <v>197890</v>
      </c>
      <c r="DM36" s="624"/>
      <c r="DN36" s="624"/>
      <c r="DO36" s="624"/>
      <c r="DP36" s="624"/>
      <c r="DQ36" s="624"/>
      <c r="DR36" s="624"/>
      <c r="DS36" s="624"/>
      <c r="DT36" s="624"/>
      <c r="DU36" s="624"/>
      <c r="DV36" s="625"/>
      <c r="DW36" s="628">
        <v>12.6</v>
      </c>
      <c r="DX36" s="653"/>
      <c r="DY36" s="653"/>
      <c r="DZ36" s="653"/>
      <c r="EA36" s="653"/>
      <c r="EB36" s="653"/>
      <c r="EC36" s="654"/>
    </row>
    <row r="37" spans="2:133" ht="11.25" customHeight="1">
      <c r="AQ37" s="702" t="s">
        <v>313</v>
      </c>
      <c r="AR37" s="703"/>
      <c r="AS37" s="703"/>
      <c r="AT37" s="703"/>
      <c r="AU37" s="703"/>
      <c r="AV37" s="703"/>
      <c r="AW37" s="703"/>
      <c r="AX37" s="703"/>
      <c r="AY37" s="704"/>
      <c r="AZ37" s="623">
        <v>31022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189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133590</v>
      </c>
      <c r="CS37" s="655"/>
      <c r="CT37" s="655"/>
      <c r="CU37" s="655"/>
      <c r="CV37" s="655"/>
      <c r="CW37" s="655"/>
      <c r="CX37" s="655"/>
      <c r="CY37" s="656"/>
      <c r="CZ37" s="657">
        <v>4.7</v>
      </c>
      <c r="DA37" s="658"/>
      <c r="DB37" s="658"/>
      <c r="DC37" s="659"/>
      <c r="DD37" s="632">
        <v>121979</v>
      </c>
      <c r="DE37" s="655"/>
      <c r="DF37" s="655"/>
      <c r="DG37" s="655"/>
      <c r="DH37" s="655"/>
      <c r="DI37" s="655"/>
      <c r="DJ37" s="655"/>
      <c r="DK37" s="656"/>
      <c r="DL37" s="632">
        <v>116855</v>
      </c>
      <c r="DM37" s="655"/>
      <c r="DN37" s="655"/>
      <c r="DO37" s="655"/>
      <c r="DP37" s="655"/>
      <c r="DQ37" s="655"/>
      <c r="DR37" s="655"/>
      <c r="DS37" s="655"/>
      <c r="DT37" s="655"/>
      <c r="DU37" s="655"/>
      <c r="DV37" s="656"/>
      <c r="DW37" s="628">
        <v>7.4</v>
      </c>
      <c r="DX37" s="653"/>
      <c r="DY37" s="653"/>
      <c r="DZ37" s="653"/>
      <c r="EA37" s="653"/>
      <c r="EB37" s="653"/>
      <c r="EC37" s="654"/>
    </row>
    <row r="38" spans="2:133" ht="11.25" customHeight="1">
      <c r="AQ38" s="702" t="s">
        <v>316</v>
      </c>
      <c r="AR38" s="703"/>
      <c r="AS38" s="703"/>
      <c r="AT38" s="703"/>
      <c r="AU38" s="703"/>
      <c r="AV38" s="703"/>
      <c r="AW38" s="703"/>
      <c r="AX38" s="703"/>
      <c r="AY38" s="704"/>
      <c r="AZ38" s="623">
        <v>9260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268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158695</v>
      </c>
      <c r="CS38" s="624"/>
      <c r="CT38" s="624"/>
      <c r="CU38" s="624"/>
      <c r="CV38" s="624"/>
      <c r="CW38" s="624"/>
      <c r="CX38" s="624"/>
      <c r="CY38" s="625"/>
      <c r="CZ38" s="657">
        <v>5.6</v>
      </c>
      <c r="DA38" s="658"/>
      <c r="DB38" s="658"/>
      <c r="DC38" s="659"/>
      <c r="DD38" s="632">
        <v>146964</v>
      </c>
      <c r="DE38" s="624"/>
      <c r="DF38" s="624"/>
      <c r="DG38" s="624"/>
      <c r="DH38" s="624"/>
      <c r="DI38" s="624"/>
      <c r="DJ38" s="624"/>
      <c r="DK38" s="625"/>
      <c r="DL38" s="632">
        <v>98550</v>
      </c>
      <c r="DM38" s="624"/>
      <c r="DN38" s="624"/>
      <c r="DO38" s="624"/>
      <c r="DP38" s="624"/>
      <c r="DQ38" s="624"/>
      <c r="DR38" s="624"/>
      <c r="DS38" s="624"/>
      <c r="DT38" s="624"/>
      <c r="DU38" s="624"/>
      <c r="DV38" s="625"/>
      <c r="DW38" s="628">
        <v>6.3</v>
      </c>
      <c r="DX38" s="653"/>
      <c r="DY38" s="653"/>
      <c r="DZ38" s="653"/>
      <c r="EA38" s="653"/>
      <c r="EB38" s="653"/>
      <c r="EC38" s="654"/>
    </row>
    <row r="39" spans="2:133" ht="11.25" customHeight="1">
      <c r="AQ39" s="702" t="s">
        <v>319</v>
      </c>
      <c r="AR39" s="703"/>
      <c r="AS39" s="703"/>
      <c r="AT39" s="703"/>
      <c r="AU39" s="703"/>
      <c r="AV39" s="703"/>
      <c r="AW39" s="703"/>
      <c r="AX39" s="703"/>
      <c r="AY39" s="704"/>
      <c r="AZ39" s="623">
        <v>409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204669</v>
      </c>
      <c r="CS39" s="655"/>
      <c r="CT39" s="655"/>
      <c r="CU39" s="655"/>
      <c r="CV39" s="655"/>
      <c r="CW39" s="655"/>
      <c r="CX39" s="655"/>
      <c r="CY39" s="656"/>
      <c r="CZ39" s="657">
        <v>7.2</v>
      </c>
      <c r="DA39" s="658"/>
      <c r="DB39" s="658"/>
      <c r="DC39" s="659"/>
      <c r="DD39" s="632">
        <v>200988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25183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185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1200</v>
      </c>
      <c r="CS40" s="624"/>
      <c r="CT40" s="624"/>
      <c r="CU40" s="624"/>
      <c r="CV40" s="624"/>
      <c r="CW40" s="624"/>
      <c r="CX40" s="624"/>
      <c r="CY40" s="625"/>
      <c r="CZ40" s="657">
        <v>0</v>
      </c>
      <c r="DA40" s="658"/>
      <c r="DB40" s="658"/>
      <c r="DC40" s="659"/>
      <c r="DD40" s="632">
        <v>1200</v>
      </c>
      <c r="DE40" s="624"/>
      <c r="DF40" s="624"/>
      <c r="DG40" s="624"/>
      <c r="DH40" s="624"/>
      <c r="DI40" s="624"/>
      <c r="DJ40" s="624"/>
      <c r="DK40" s="625"/>
      <c r="DL40" s="632">
        <v>1200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78843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549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897557</v>
      </c>
      <c r="CS42" s="624"/>
      <c r="CT42" s="624"/>
      <c r="CU42" s="624"/>
      <c r="CV42" s="624"/>
      <c r="CW42" s="624"/>
      <c r="CX42" s="624"/>
      <c r="CY42" s="625"/>
      <c r="CZ42" s="657">
        <v>31.8</v>
      </c>
      <c r="DA42" s="706"/>
      <c r="DB42" s="706"/>
      <c r="DC42" s="707"/>
      <c r="DD42" s="632">
        <v>170216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17615</v>
      </c>
      <c r="CS43" s="655"/>
      <c r="CT43" s="655"/>
      <c r="CU43" s="655"/>
      <c r="CV43" s="655"/>
      <c r="CW43" s="655"/>
      <c r="CX43" s="655"/>
      <c r="CY43" s="656"/>
      <c r="CZ43" s="657">
        <v>0.6</v>
      </c>
      <c r="DA43" s="658"/>
      <c r="DB43" s="658"/>
      <c r="DC43" s="659"/>
      <c r="DD43" s="632">
        <v>17615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897557</v>
      </c>
      <c r="CS44" s="624"/>
      <c r="CT44" s="624"/>
      <c r="CU44" s="624"/>
      <c r="CV44" s="624"/>
      <c r="CW44" s="624"/>
      <c r="CX44" s="624"/>
      <c r="CY44" s="625"/>
      <c r="CZ44" s="657">
        <v>31.8</v>
      </c>
      <c r="DA44" s="706"/>
      <c r="DB44" s="706"/>
      <c r="DC44" s="707"/>
      <c r="DD44" s="632">
        <v>170216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52785</v>
      </c>
      <c r="CS45" s="655"/>
      <c r="CT45" s="655"/>
      <c r="CU45" s="655"/>
      <c r="CV45" s="655"/>
      <c r="CW45" s="655"/>
      <c r="CX45" s="655"/>
      <c r="CY45" s="656"/>
      <c r="CZ45" s="657">
        <v>1.9</v>
      </c>
      <c r="DA45" s="658"/>
      <c r="DB45" s="658"/>
      <c r="DC45" s="659"/>
      <c r="DD45" s="632">
        <v>12984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843772</v>
      </c>
      <c r="CS46" s="624"/>
      <c r="CT46" s="624"/>
      <c r="CU46" s="624"/>
      <c r="CV46" s="624"/>
      <c r="CW46" s="624"/>
      <c r="CX46" s="624"/>
      <c r="CY46" s="625"/>
      <c r="CZ46" s="657">
        <v>29.9</v>
      </c>
      <c r="DA46" s="706"/>
      <c r="DB46" s="706"/>
      <c r="DC46" s="707"/>
      <c r="DD46" s="632">
        <v>156232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2825809</v>
      </c>
      <c r="CS49" s="691"/>
      <c r="CT49" s="691"/>
      <c r="CU49" s="691"/>
      <c r="CV49" s="691"/>
      <c r="CW49" s="691"/>
      <c r="CX49" s="691"/>
      <c r="CY49" s="718"/>
      <c r="CZ49" s="719">
        <v>100</v>
      </c>
      <c r="DA49" s="720"/>
      <c r="DB49" s="720"/>
      <c r="DC49" s="721"/>
      <c r="DD49" s="722">
        <v>1818614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3042</v>
      </c>
      <c r="R7" s="753"/>
      <c r="S7" s="753"/>
      <c r="T7" s="753"/>
      <c r="U7" s="753"/>
      <c r="V7" s="753">
        <v>2662</v>
      </c>
      <c r="W7" s="753"/>
      <c r="X7" s="753"/>
      <c r="Y7" s="753"/>
      <c r="Z7" s="753"/>
      <c r="AA7" s="753">
        <v>380</v>
      </c>
      <c r="AB7" s="753"/>
      <c r="AC7" s="753"/>
      <c r="AD7" s="753"/>
      <c r="AE7" s="754"/>
      <c r="AF7" s="755">
        <v>304</v>
      </c>
      <c r="AG7" s="756"/>
      <c r="AH7" s="756"/>
      <c r="AI7" s="756"/>
      <c r="AJ7" s="757"/>
      <c r="AK7" s="792">
        <v>1</v>
      </c>
      <c r="AL7" s="793"/>
      <c r="AM7" s="793"/>
      <c r="AN7" s="793"/>
      <c r="AO7" s="793"/>
      <c r="AP7" s="793">
        <v>1931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12</v>
      </c>
      <c r="CI7" s="790"/>
      <c r="CJ7" s="790"/>
      <c r="CK7" s="790"/>
      <c r="CL7" s="791"/>
      <c r="CM7" s="789">
        <v>46</v>
      </c>
      <c r="CN7" s="790"/>
      <c r="CO7" s="790"/>
      <c r="CP7" s="790"/>
      <c r="CQ7" s="791"/>
      <c r="CR7" s="789">
        <v>30</v>
      </c>
      <c r="CS7" s="790"/>
      <c r="CT7" s="790"/>
      <c r="CU7" s="790"/>
      <c r="CV7" s="791"/>
      <c r="CW7" s="789">
        <v>43</v>
      </c>
      <c r="CX7" s="790"/>
      <c r="CY7" s="790"/>
      <c r="CZ7" s="790"/>
      <c r="DA7" s="791"/>
      <c r="DB7" s="789" t="s">
        <v>534</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1</v>
      </c>
      <c r="AB8" s="777"/>
      <c r="AC8" s="777"/>
      <c r="AD8" s="777"/>
      <c r="AE8" s="778"/>
      <c r="AF8" s="779">
        <v>0</v>
      </c>
      <c r="AG8" s="780"/>
      <c r="AH8" s="780"/>
      <c r="AI8" s="780"/>
      <c r="AJ8" s="781"/>
      <c r="AK8" s="782">
        <v>1</v>
      </c>
      <c r="AL8" s="783"/>
      <c r="AM8" s="783"/>
      <c r="AN8" s="783"/>
      <c r="AO8" s="783"/>
      <c r="AP8" s="783" t="s">
        <v>532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7">
        <v>0</v>
      </c>
      <c r="AB9" s="777"/>
      <c r="AC9" s="777"/>
      <c r="AD9" s="777"/>
      <c r="AE9" s="778"/>
      <c r="AF9" s="779" t="s">
        <v>109</v>
      </c>
      <c r="AG9" s="780"/>
      <c r="AH9" s="780"/>
      <c r="AI9" s="780"/>
      <c r="AJ9" s="781"/>
      <c r="AK9" s="782">
        <v>0</v>
      </c>
      <c r="AL9" s="783"/>
      <c r="AM9" s="783"/>
      <c r="AN9" s="783"/>
      <c r="AO9" s="783"/>
      <c r="AP9" s="783" t="s">
        <v>532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304</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239</v>
      </c>
      <c r="R28" s="841"/>
      <c r="S28" s="841"/>
      <c r="T28" s="841"/>
      <c r="U28" s="841"/>
      <c r="V28" s="841">
        <v>220</v>
      </c>
      <c r="W28" s="841"/>
      <c r="X28" s="841"/>
      <c r="Y28" s="841"/>
      <c r="Z28" s="841"/>
      <c r="AA28" s="841">
        <v>19</v>
      </c>
      <c r="AB28" s="841"/>
      <c r="AC28" s="841"/>
      <c r="AD28" s="841"/>
      <c r="AE28" s="842"/>
      <c r="AF28" s="843">
        <v>19</v>
      </c>
      <c r="AG28" s="841"/>
      <c r="AH28" s="841"/>
      <c r="AI28" s="841"/>
      <c r="AJ28" s="844"/>
      <c r="AK28" s="845">
        <v>25</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260</v>
      </c>
      <c r="R29" s="777"/>
      <c r="S29" s="777"/>
      <c r="T29" s="777"/>
      <c r="U29" s="777"/>
      <c r="V29" s="777">
        <v>255</v>
      </c>
      <c r="W29" s="777"/>
      <c r="X29" s="777"/>
      <c r="Y29" s="777"/>
      <c r="Z29" s="777"/>
      <c r="AA29" s="777">
        <v>5</v>
      </c>
      <c r="AB29" s="777"/>
      <c r="AC29" s="777"/>
      <c r="AD29" s="777"/>
      <c r="AE29" s="778"/>
      <c r="AF29" s="779">
        <v>5</v>
      </c>
      <c r="AG29" s="780"/>
      <c r="AH29" s="780"/>
      <c r="AI29" s="780"/>
      <c r="AJ29" s="781"/>
      <c r="AK29" s="848">
        <v>41</v>
      </c>
      <c r="AL29" s="849"/>
      <c r="AM29" s="849"/>
      <c r="AN29" s="849"/>
      <c r="AO29" s="849"/>
      <c r="AP29" s="849" t="s">
        <v>534</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24</v>
      </c>
      <c r="R30" s="777"/>
      <c r="S30" s="777"/>
      <c r="T30" s="777"/>
      <c r="U30" s="777"/>
      <c r="V30" s="777">
        <v>23</v>
      </c>
      <c r="W30" s="777"/>
      <c r="X30" s="777"/>
      <c r="Y30" s="777"/>
      <c r="Z30" s="777"/>
      <c r="AA30" s="777">
        <v>0</v>
      </c>
      <c r="AB30" s="777"/>
      <c r="AC30" s="777"/>
      <c r="AD30" s="777"/>
      <c r="AE30" s="778"/>
      <c r="AF30" s="779">
        <v>0</v>
      </c>
      <c r="AG30" s="780"/>
      <c r="AH30" s="780"/>
      <c r="AI30" s="780"/>
      <c r="AJ30" s="781"/>
      <c r="AK30" s="848">
        <v>37</v>
      </c>
      <c r="AL30" s="849"/>
      <c r="AM30" s="849"/>
      <c r="AN30" s="849"/>
      <c r="AO30" s="849"/>
      <c r="AP30" s="849" t="s">
        <v>534</v>
      </c>
      <c r="AQ30" s="849"/>
      <c r="AR30" s="849"/>
      <c r="AS30" s="849"/>
      <c r="AT30" s="849"/>
      <c r="AU30" s="849" t="s">
        <v>534</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16</v>
      </c>
      <c r="R31" s="777"/>
      <c r="S31" s="777"/>
      <c r="T31" s="777"/>
      <c r="U31" s="777"/>
      <c r="V31" s="777">
        <v>16</v>
      </c>
      <c r="W31" s="777"/>
      <c r="X31" s="777"/>
      <c r="Y31" s="777"/>
      <c r="Z31" s="777"/>
      <c r="AA31" s="777">
        <v>0</v>
      </c>
      <c r="AB31" s="777"/>
      <c r="AC31" s="777"/>
      <c r="AD31" s="777"/>
      <c r="AE31" s="778"/>
      <c r="AF31" s="779">
        <v>0</v>
      </c>
      <c r="AG31" s="780"/>
      <c r="AH31" s="780"/>
      <c r="AI31" s="780"/>
      <c r="AJ31" s="781"/>
      <c r="AK31" s="848">
        <v>0</v>
      </c>
      <c r="AL31" s="849"/>
      <c r="AM31" s="849"/>
      <c r="AN31" s="849"/>
      <c r="AO31" s="849"/>
      <c r="AP31" s="849" t="s">
        <v>534</v>
      </c>
      <c r="AQ31" s="849"/>
      <c r="AR31" s="849"/>
      <c r="AS31" s="849"/>
      <c r="AT31" s="849"/>
      <c r="AU31" s="849" t="s">
        <v>534</v>
      </c>
      <c r="AV31" s="849"/>
      <c r="AW31" s="849"/>
      <c r="AX31" s="849"/>
      <c r="AY31" s="849"/>
      <c r="AZ31" s="850" t="s">
        <v>534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133</v>
      </c>
      <c r="R32" s="777"/>
      <c r="S32" s="777"/>
      <c r="T32" s="777"/>
      <c r="U32" s="777"/>
      <c r="V32" s="777">
        <v>130</v>
      </c>
      <c r="W32" s="777"/>
      <c r="X32" s="777"/>
      <c r="Y32" s="777"/>
      <c r="Z32" s="777"/>
      <c r="AA32" s="777">
        <v>2</v>
      </c>
      <c r="AB32" s="777"/>
      <c r="AC32" s="777"/>
      <c r="AD32" s="777"/>
      <c r="AE32" s="778"/>
      <c r="AF32" s="779">
        <v>2</v>
      </c>
      <c r="AG32" s="780"/>
      <c r="AH32" s="780"/>
      <c r="AI32" s="780"/>
      <c r="AJ32" s="781"/>
      <c r="AK32" s="848">
        <v>45</v>
      </c>
      <c r="AL32" s="849"/>
      <c r="AM32" s="849"/>
      <c r="AN32" s="849"/>
      <c r="AO32" s="849"/>
      <c r="AP32" s="849">
        <v>344</v>
      </c>
      <c r="AQ32" s="849"/>
      <c r="AR32" s="849"/>
      <c r="AS32" s="849"/>
      <c r="AT32" s="849"/>
      <c r="AU32" s="849">
        <v>344</v>
      </c>
      <c r="AV32" s="849"/>
      <c r="AW32" s="849"/>
      <c r="AX32" s="849"/>
      <c r="AY32" s="849"/>
      <c r="AZ32" s="850" t="s">
        <v>534</v>
      </c>
      <c r="BA32" s="850"/>
      <c r="BB32" s="850"/>
      <c r="BC32" s="850"/>
      <c r="BD32" s="850"/>
      <c r="BE32" s="846" t="s">
        <v>535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9</v>
      </c>
      <c r="R33" s="777"/>
      <c r="S33" s="777"/>
      <c r="T33" s="777"/>
      <c r="U33" s="777"/>
      <c r="V33" s="777">
        <v>9</v>
      </c>
      <c r="W33" s="777"/>
      <c r="X33" s="777"/>
      <c r="Y33" s="777"/>
      <c r="Z33" s="777"/>
      <c r="AA33" s="777">
        <v>0</v>
      </c>
      <c r="AB33" s="777"/>
      <c r="AC33" s="777"/>
      <c r="AD33" s="777"/>
      <c r="AE33" s="778"/>
      <c r="AF33" s="779">
        <v>0</v>
      </c>
      <c r="AG33" s="780"/>
      <c r="AH33" s="780"/>
      <c r="AI33" s="780"/>
      <c r="AJ33" s="781"/>
      <c r="AK33" s="848">
        <v>7</v>
      </c>
      <c r="AL33" s="849"/>
      <c r="AM33" s="849"/>
      <c r="AN33" s="849"/>
      <c r="AO33" s="849"/>
      <c r="AP33" s="849">
        <v>17</v>
      </c>
      <c r="AQ33" s="849"/>
      <c r="AR33" s="849"/>
      <c r="AS33" s="849"/>
      <c r="AT33" s="849"/>
      <c r="AU33" s="849">
        <v>15</v>
      </c>
      <c r="AV33" s="849"/>
      <c r="AW33" s="849"/>
      <c r="AX33" s="849"/>
      <c r="AY33" s="849"/>
      <c r="AZ33" s="850" t="s">
        <v>534</v>
      </c>
      <c r="BA33" s="850"/>
      <c r="BB33" s="850"/>
      <c r="BC33" s="850"/>
      <c r="BD33" s="850"/>
      <c r="BE33" s="846" t="s">
        <v>535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4</v>
      </c>
      <c r="R34" s="777"/>
      <c r="S34" s="777"/>
      <c r="T34" s="777"/>
      <c r="U34" s="777"/>
      <c r="V34" s="777">
        <v>4</v>
      </c>
      <c r="W34" s="777"/>
      <c r="X34" s="777"/>
      <c r="Y34" s="777"/>
      <c r="Z34" s="777"/>
      <c r="AA34" s="777">
        <v>0</v>
      </c>
      <c r="AB34" s="777"/>
      <c r="AC34" s="777"/>
      <c r="AD34" s="777"/>
      <c r="AE34" s="778"/>
      <c r="AF34" s="779">
        <v>0</v>
      </c>
      <c r="AG34" s="780"/>
      <c r="AH34" s="780"/>
      <c r="AI34" s="780"/>
      <c r="AJ34" s="781"/>
      <c r="AK34" s="848">
        <v>2</v>
      </c>
      <c r="AL34" s="849"/>
      <c r="AM34" s="849"/>
      <c r="AN34" s="849"/>
      <c r="AO34" s="849"/>
      <c r="AP34" s="849">
        <v>3</v>
      </c>
      <c r="AQ34" s="849"/>
      <c r="AR34" s="849"/>
      <c r="AS34" s="849"/>
      <c r="AT34" s="849"/>
      <c r="AU34" s="849">
        <v>2</v>
      </c>
      <c r="AV34" s="849"/>
      <c r="AW34" s="849"/>
      <c r="AX34" s="849"/>
      <c r="AY34" s="849"/>
      <c r="AZ34" s="850" t="s">
        <v>534</v>
      </c>
      <c r="BA34" s="850"/>
      <c r="BB34" s="850"/>
      <c r="BC34" s="850"/>
      <c r="BD34" s="850"/>
      <c r="BE34" s="846" t="s">
        <v>535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t="s">
        <v>533</v>
      </c>
      <c r="R35" s="777"/>
      <c r="S35" s="777"/>
      <c r="T35" s="777"/>
      <c r="U35" s="777"/>
      <c r="V35" s="777" t="s">
        <v>533</v>
      </c>
      <c r="W35" s="777"/>
      <c r="X35" s="777"/>
      <c r="Y35" s="777"/>
      <c r="Z35" s="777"/>
      <c r="AA35" s="777" t="s">
        <v>533</v>
      </c>
      <c r="AB35" s="777"/>
      <c r="AC35" s="777"/>
      <c r="AD35" s="777"/>
      <c r="AE35" s="778"/>
      <c r="AF35" s="779" t="s">
        <v>109</v>
      </c>
      <c r="AG35" s="780"/>
      <c r="AH35" s="780"/>
      <c r="AI35" s="780"/>
      <c r="AJ35" s="781"/>
      <c r="AK35" s="848" t="s">
        <v>534</v>
      </c>
      <c r="AL35" s="849"/>
      <c r="AM35" s="849"/>
      <c r="AN35" s="849"/>
      <c r="AO35" s="849"/>
      <c r="AP35" s="849" t="s">
        <v>534</v>
      </c>
      <c r="AQ35" s="849"/>
      <c r="AR35" s="849"/>
      <c r="AS35" s="849"/>
      <c r="AT35" s="849"/>
      <c r="AU35" s="849" t="s">
        <v>534</v>
      </c>
      <c r="AV35" s="849"/>
      <c r="AW35" s="849"/>
      <c r="AX35" s="849"/>
      <c r="AY35" s="849"/>
      <c r="AZ35" s="850" t="s">
        <v>534</v>
      </c>
      <c r="BA35" s="850"/>
      <c r="BB35" s="850"/>
      <c r="BC35" s="850"/>
      <c r="BD35" s="850"/>
      <c r="BE35" s="846" t="s">
        <v>535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1685</v>
      </c>
      <c r="R68" s="884"/>
      <c r="S68" s="884"/>
      <c r="T68" s="884"/>
      <c r="U68" s="884"/>
      <c r="V68" s="884">
        <v>1666</v>
      </c>
      <c r="W68" s="884"/>
      <c r="X68" s="884"/>
      <c r="Y68" s="884"/>
      <c r="Z68" s="884"/>
      <c r="AA68" s="884">
        <v>19</v>
      </c>
      <c r="AB68" s="884"/>
      <c r="AC68" s="884"/>
      <c r="AD68" s="884"/>
      <c r="AE68" s="884"/>
      <c r="AF68" s="884">
        <v>19</v>
      </c>
      <c r="AG68" s="884"/>
      <c r="AH68" s="884"/>
      <c r="AI68" s="884"/>
      <c r="AJ68" s="884"/>
      <c r="AK68" s="884">
        <v>7</v>
      </c>
      <c r="AL68" s="884"/>
      <c r="AM68" s="884"/>
      <c r="AN68" s="884"/>
      <c r="AO68" s="884"/>
      <c r="AP68" s="884">
        <v>312</v>
      </c>
      <c r="AQ68" s="884"/>
      <c r="AR68" s="884"/>
      <c r="AS68" s="884"/>
      <c r="AT68" s="884"/>
      <c r="AU68" s="884">
        <v>19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21</v>
      </c>
      <c r="R69" s="849"/>
      <c r="S69" s="849"/>
      <c r="T69" s="849"/>
      <c r="U69" s="849"/>
      <c r="V69" s="849">
        <v>20</v>
      </c>
      <c r="W69" s="849"/>
      <c r="X69" s="849"/>
      <c r="Y69" s="849"/>
      <c r="Z69" s="849"/>
      <c r="AA69" s="849">
        <v>1</v>
      </c>
      <c r="AB69" s="849"/>
      <c r="AC69" s="849"/>
      <c r="AD69" s="849"/>
      <c r="AE69" s="849"/>
      <c r="AF69" s="849">
        <v>1</v>
      </c>
      <c r="AG69" s="849"/>
      <c r="AH69" s="849"/>
      <c r="AI69" s="849"/>
      <c r="AJ69" s="849"/>
      <c r="AK69" s="849">
        <v>13</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237</v>
      </c>
      <c r="R70" s="849"/>
      <c r="S70" s="849"/>
      <c r="T70" s="849"/>
      <c r="U70" s="849"/>
      <c r="V70" s="849">
        <v>225</v>
      </c>
      <c r="W70" s="849"/>
      <c r="X70" s="849"/>
      <c r="Y70" s="849"/>
      <c r="Z70" s="849"/>
      <c r="AA70" s="849">
        <v>12</v>
      </c>
      <c r="AB70" s="849"/>
      <c r="AC70" s="849"/>
      <c r="AD70" s="849"/>
      <c r="AE70" s="849"/>
      <c r="AF70" s="849">
        <v>12</v>
      </c>
      <c r="AG70" s="849"/>
      <c r="AH70" s="849"/>
      <c r="AI70" s="849"/>
      <c r="AJ70" s="849"/>
      <c r="AK70" s="849">
        <v>35</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496</v>
      </c>
      <c r="R71" s="849"/>
      <c r="S71" s="849"/>
      <c r="T71" s="849"/>
      <c r="U71" s="849"/>
      <c r="V71" s="849">
        <v>475</v>
      </c>
      <c r="W71" s="849"/>
      <c r="X71" s="849"/>
      <c r="Y71" s="849"/>
      <c r="Z71" s="849"/>
      <c r="AA71" s="849">
        <v>21</v>
      </c>
      <c r="AB71" s="849"/>
      <c r="AC71" s="849"/>
      <c r="AD71" s="849"/>
      <c r="AE71" s="849"/>
      <c r="AF71" s="849">
        <v>21</v>
      </c>
      <c r="AG71" s="849"/>
      <c r="AH71" s="849"/>
      <c r="AI71" s="849"/>
      <c r="AJ71" s="849"/>
      <c r="AK71" s="849">
        <v>480</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99579</v>
      </c>
      <c r="R72" s="849"/>
      <c r="S72" s="849"/>
      <c r="T72" s="849"/>
      <c r="U72" s="849"/>
      <c r="V72" s="849">
        <v>97599</v>
      </c>
      <c r="W72" s="849"/>
      <c r="X72" s="849"/>
      <c r="Y72" s="849"/>
      <c r="Z72" s="849"/>
      <c r="AA72" s="849">
        <v>1979</v>
      </c>
      <c r="AB72" s="849"/>
      <c r="AC72" s="849"/>
      <c r="AD72" s="849"/>
      <c r="AE72" s="849"/>
      <c r="AF72" s="849">
        <v>1979</v>
      </c>
      <c r="AG72" s="849"/>
      <c r="AH72" s="849"/>
      <c r="AI72" s="849"/>
      <c r="AJ72" s="849"/>
      <c r="AK72" s="849">
        <v>15316</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6153</v>
      </c>
      <c r="R73" s="849"/>
      <c r="S73" s="849"/>
      <c r="T73" s="849"/>
      <c r="U73" s="849"/>
      <c r="V73" s="849">
        <v>5938</v>
      </c>
      <c r="W73" s="849"/>
      <c r="X73" s="849"/>
      <c r="Y73" s="849"/>
      <c r="Z73" s="849"/>
      <c r="AA73" s="849">
        <v>215</v>
      </c>
      <c r="AB73" s="849"/>
      <c r="AC73" s="849"/>
      <c r="AD73" s="849"/>
      <c r="AE73" s="849"/>
      <c r="AF73" s="849">
        <v>215</v>
      </c>
      <c r="AG73" s="849"/>
      <c r="AH73" s="849"/>
      <c r="AI73" s="849"/>
      <c r="AJ73" s="849"/>
      <c r="AK73" s="849">
        <v>1163</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311</v>
      </c>
      <c r="R74" s="849"/>
      <c r="S74" s="849"/>
      <c r="T74" s="849"/>
      <c r="U74" s="849"/>
      <c r="V74" s="849">
        <v>287</v>
      </c>
      <c r="W74" s="849"/>
      <c r="X74" s="849"/>
      <c r="Y74" s="849"/>
      <c r="Z74" s="849"/>
      <c r="AA74" s="849">
        <v>24</v>
      </c>
      <c r="AB74" s="849"/>
      <c r="AC74" s="849"/>
      <c r="AD74" s="849"/>
      <c r="AE74" s="849"/>
      <c r="AF74" s="849">
        <v>7</v>
      </c>
      <c r="AG74" s="849"/>
      <c r="AH74" s="849"/>
      <c r="AI74" s="849"/>
      <c r="AJ74" s="849"/>
      <c r="AK74" s="849">
        <v>16</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670</v>
      </c>
      <c r="R75" s="898"/>
      <c r="S75" s="898"/>
      <c r="T75" s="898"/>
      <c r="U75" s="848"/>
      <c r="V75" s="899">
        <v>503</v>
      </c>
      <c r="W75" s="898"/>
      <c r="X75" s="898"/>
      <c r="Y75" s="898"/>
      <c r="Z75" s="848"/>
      <c r="AA75" s="899">
        <v>167</v>
      </c>
      <c r="AB75" s="898"/>
      <c r="AC75" s="898"/>
      <c r="AD75" s="898"/>
      <c r="AE75" s="848"/>
      <c r="AF75" s="899">
        <v>95</v>
      </c>
      <c r="AG75" s="898"/>
      <c r="AH75" s="898"/>
      <c r="AI75" s="898"/>
      <c r="AJ75" s="848"/>
      <c r="AK75" s="899" t="s">
        <v>539</v>
      </c>
      <c r="AL75" s="898"/>
      <c r="AM75" s="898"/>
      <c r="AN75" s="898"/>
      <c r="AO75" s="848"/>
      <c r="AP75" s="899">
        <v>1119</v>
      </c>
      <c r="AQ75" s="898"/>
      <c r="AR75" s="898"/>
      <c r="AS75" s="898"/>
      <c r="AT75" s="848"/>
      <c r="AU75" s="899" t="s">
        <v>539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74</v>
      </c>
      <c r="R76" s="898"/>
      <c r="S76" s="898"/>
      <c r="T76" s="898"/>
      <c r="U76" s="848"/>
      <c r="V76" s="899">
        <v>73</v>
      </c>
      <c r="W76" s="898"/>
      <c r="X76" s="898"/>
      <c r="Y76" s="898"/>
      <c r="Z76" s="848"/>
      <c r="AA76" s="899">
        <v>1</v>
      </c>
      <c r="AB76" s="898"/>
      <c r="AC76" s="898"/>
      <c r="AD76" s="898"/>
      <c r="AE76" s="848"/>
      <c r="AF76" s="899">
        <v>1</v>
      </c>
      <c r="AG76" s="898"/>
      <c r="AH76" s="898"/>
      <c r="AI76" s="898"/>
      <c r="AJ76" s="848"/>
      <c r="AK76" s="899">
        <v>4</v>
      </c>
      <c r="AL76" s="898"/>
      <c r="AM76" s="898"/>
      <c r="AN76" s="898"/>
      <c r="AO76" s="848"/>
      <c r="AP76" s="899" t="s">
        <v>539</v>
      </c>
      <c r="AQ76" s="898"/>
      <c r="AR76" s="898"/>
      <c r="AS76" s="898"/>
      <c r="AT76" s="848"/>
      <c r="AU76" s="899" t="s">
        <v>539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398</v>
      </c>
      <c r="R77" s="898"/>
      <c r="S77" s="898"/>
      <c r="T77" s="898"/>
      <c r="U77" s="848"/>
      <c r="V77" s="899">
        <v>387</v>
      </c>
      <c r="W77" s="898"/>
      <c r="X77" s="898"/>
      <c r="Y77" s="898"/>
      <c r="Z77" s="848"/>
      <c r="AA77" s="899">
        <v>10</v>
      </c>
      <c r="AB77" s="898"/>
      <c r="AC77" s="898"/>
      <c r="AD77" s="898"/>
      <c r="AE77" s="848"/>
      <c r="AF77" s="899">
        <v>10</v>
      </c>
      <c r="AG77" s="898"/>
      <c r="AH77" s="898"/>
      <c r="AI77" s="898"/>
      <c r="AJ77" s="848"/>
      <c r="AK77" s="899">
        <v>256</v>
      </c>
      <c r="AL77" s="898"/>
      <c r="AM77" s="898"/>
      <c r="AN77" s="898"/>
      <c r="AO77" s="848"/>
      <c r="AP77" s="899" t="s">
        <v>539</v>
      </c>
      <c r="AQ77" s="898"/>
      <c r="AR77" s="898"/>
      <c r="AS77" s="898"/>
      <c r="AT77" s="848"/>
      <c r="AU77" s="899" t="s">
        <v>539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948</v>
      </c>
      <c r="R78" s="849"/>
      <c r="S78" s="849"/>
      <c r="T78" s="849"/>
      <c r="U78" s="849"/>
      <c r="V78" s="849">
        <v>317</v>
      </c>
      <c r="W78" s="849"/>
      <c r="X78" s="849"/>
      <c r="Y78" s="849"/>
      <c r="Z78" s="849"/>
      <c r="AA78" s="849">
        <v>631</v>
      </c>
      <c r="AB78" s="849"/>
      <c r="AC78" s="849"/>
      <c r="AD78" s="849"/>
      <c r="AE78" s="849"/>
      <c r="AF78" s="849">
        <v>631</v>
      </c>
      <c r="AG78" s="849"/>
      <c r="AH78" s="849"/>
      <c r="AI78" s="849"/>
      <c r="AJ78" s="849"/>
      <c r="AK78" s="849">
        <v>76</v>
      </c>
      <c r="AL78" s="849"/>
      <c r="AM78" s="849"/>
      <c r="AN78" s="849"/>
      <c r="AO78" s="849"/>
      <c r="AP78" s="849">
        <v>828</v>
      </c>
      <c r="AQ78" s="849"/>
      <c r="AR78" s="849"/>
      <c r="AS78" s="849"/>
      <c r="AT78" s="849"/>
      <c r="AU78" s="849">
        <v>220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285</v>
      </c>
      <c r="AG109" s="913"/>
      <c r="AH109" s="913"/>
      <c r="AI109" s="913"/>
      <c r="AJ109" s="914"/>
      <c r="AK109" s="912" t="s">
        <v>284</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285</v>
      </c>
      <c r="BW109" s="913"/>
      <c r="BX109" s="913"/>
      <c r="BY109" s="913"/>
      <c r="BZ109" s="914"/>
      <c r="CA109" s="912" t="s">
        <v>284</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285</v>
      </c>
      <c r="DM109" s="913"/>
      <c r="DN109" s="913"/>
      <c r="DO109" s="913"/>
      <c r="DP109" s="914"/>
      <c r="DQ109" s="912" t="s">
        <v>284</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182926</v>
      </c>
      <c r="AB110" s="920"/>
      <c r="AC110" s="920"/>
      <c r="AD110" s="920"/>
      <c r="AE110" s="921"/>
      <c r="AF110" s="922">
        <v>182566</v>
      </c>
      <c r="AG110" s="920"/>
      <c r="AH110" s="920"/>
      <c r="AI110" s="920"/>
      <c r="AJ110" s="921"/>
      <c r="AK110" s="922">
        <v>175094</v>
      </c>
      <c r="AL110" s="920"/>
      <c r="AM110" s="920"/>
      <c r="AN110" s="920"/>
      <c r="AO110" s="921"/>
      <c r="AP110" s="923">
        <v>12.6</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1783532</v>
      </c>
      <c r="BR110" s="957"/>
      <c r="BS110" s="957"/>
      <c r="BT110" s="957"/>
      <c r="BU110" s="957"/>
      <c r="BV110" s="957">
        <v>1839634</v>
      </c>
      <c r="BW110" s="957"/>
      <c r="BX110" s="957"/>
      <c r="BY110" s="957"/>
      <c r="BZ110" s="957"/>
      <c r="CA110" s="957">
        <v>1930963</v>
      </c>
      <c r="CB110" s="957"/>
      <c r="CC110" s="957"/>
      <c r="CD110" s="957"/>
      <c r="CE110" s="957"/>
      <c r="CF110" s="971">
        <v>138.9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335799</v>
      </c>
      <c r="BR112" s="950"/>
      <c r="BS112" s="950"/>
      <c r="BT112" s="950"/>
      <c r="BU112" s="950"/>
      <c r="BV112" s="950">
        <v>331396</v>
      </c>
      <c r="BW112" s="950"/>
      <c r="BX112" s="950"/>
      <c r="BY112" s="950"/>
      <c r="BZ112" s="950"/>
      <c r="CA112" s="950">
        <v>359920</v>
      </c>
      <c r="CB112" s="950"/>
      <c r="CC112" s="950"/>
      <c r="CD112" s="950"/>
      <c r="CE112" s="950"/>
      <c r="CF112" s="944">
        <v>25.9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32381</v>
      </c>
      <c r="AB113" s="964"/>
      <c r="AC113" s="964"/>
      <c r="AD113" s="964"/>
      <c r="AE113" s="965"/>
      <c r="AF113" s="966">
        <v>33231</v>
      </c>
      <c r="AG113" s="964"/>
      <c r="AH113" s="964"/>
      <c r="AI113" s="964"/>
      <c r="AJ113" s="965"/>
      <c r="AK113" s="966">
        <v>32917</v>
      </c>
      <c r="AL113" s="964"/>
      <c r="AM113" s="964"/>
      <c r="AN113" s="964"/>
      <c r="AO113" s="965"/>
      <c r="AP113" s="967">
        <v>2.4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207801</v>
      </c>
      <c r="BR113" s="950"/>
      <c r="BS113" s="950"/>
      <c r="BT113" s="950"/>
      <c r="BU113" s="950"/>
      <c r="BV113" s="950">
        <v>210792</v>
      </c>
      <c r="BW113" s="950"/>
      <c r="BX113" s="950"/>
      <c r="BY113" s="950"/>
      <c r="BZ113" s="950"/>
      <c r="CA113" s="950">
        <v>194906</v>
      </c>
      <c r="CB113" s="950"/>
      <c r="CC113" s="950"/>
      <c r="CD113" s="950"/>
      <c r="CE113" s="950"/>
      <c r="CF113" s="944">
        <v>14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22600</v>
      </c>
      <c r="AB114" s="989"/>
      <c r="AC114" s="989"/>
      <c r="AD114" s="989"/>
      <c r="AE114" s="990"/>
      <c r="AF114" s="991">
        <v>19433</v>
      </c>
      <c r="AG114" s="989"/>
      <c r="AH114" s="989"/>
      <c r="AI114" s="989"/>
      <c r="AJ114" s="990"/>
      <c r="AK114" s="991">
        <v>10910</v>
      </c>
      <c r="AL114" s="989"/>
      <c r="AM114" s="989"/>
      <c r="AN114" s="989"/>
      <c r="AO114" s="990"/>
      <c r="AP114" s="992">
        <v>0.8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831542</v>
      </c>
      <c r="BR114" s="950"/>
      <c r="BS114" s="950"/>
      <c r="BT114" s="950"/>
      <c r="BU114" s="950"/>
      <c r="BV114" s="950">
        <v>780981</v>
      </c>
      <c r="BW114" s="950"/>
      <c r="BX114" s="950"/>
      <c r="BY114" s="950"/>
      <c r="BZ114" s="950"/>
      <c r="CA114" s="950">
        <v>362263</v>
      </c>
      <c r="CB114" s="950"/>
      <c r="CC114" s="950"/>
      <c r="CD114" s="950"/>
      <c r="CE114" s="950"/>
      <c r="CF114" s="944">
        <v>26.1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237907</v>
      </c>
      <c r="AB117" s="996"/>
      <c r="AC117" s="996"/>
      <c r="AD117" s="996"/>
      <c r="AE117" s="997"/>
      <c r="AF117" s="995">
        <v>235230</v>
      </c>
      <c r="AG117" s="996"/>
      <c r="AH117" s="996"/>
      <c r="AI117" s="996"/>
      <c r="AJ117" s="997"/>
      <c r="AK117" s="995">
        <v>218921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285</v>
      </c>
      <c r="AG118" s="913"/>
      <c r="AH118" s="913"/>
      <c r="AI118" s="913"/>
      <c r="AJ118" s="914"/>
      <c r="AK118" s="912" t="s">
        <v>284</v>
      </c>
      <c r="AL118" s="913"/>
      <c r="AM118" s="913"/>
      <c r="AN118" s="913"/>
      <c r="AO118" s="914"/>
      <c r="AP118" s="1020" t="s">
        <v>401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3158674</v>
      </c>
      <c r="BR118" s="1016"/>
      <c r="BS118" s="1016"/>
      <c r="BT118" s="1016"/>
      <c r="BU118" s="1016"/>
      <c r="BV118" s="1016">
        <v>3162803</v>
      </c>
      <c r="BW118" s="1016"/>
      <c r="BX118" s="1016"/>
      <c r="BY118" s="1016"/>
      <c r="BZ118" s="1016"/>
      <c r="CA118" s="1016">
        <v>2848052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2221278</v>
      </c>
      <c r="BR119" s="957"/>
      <c r="BS119" s="957"/>
      <c r="BT119" s="957"/>
      <c r="BU119" s="957"/>
      <c r="BV119" s="957">
        <v>2014667</v>
      </c>
      <c r="BW119" s="957"/>
      <c r="BX119" s="957"/>
      <c r="BY119" s="957"/>
      <c r="BZ119" s="957"/>
      <c r="CA119" s="957">
        <v>1782723</v>
      </c>
      <c r="CB119" s="957"/>
      <c r="CC119" s="957"/>
      <c r="CD119" s="957"/>
      <c r="CE119" s="957"/>
      <c r="CF119" s="971">
        <v>128.19999999999999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34877</v>
      </c>
      <c r="BR120" s="950"/>
      <c r="BS120" s="950"/>
      <c r="BT120" s="950"/>
      <c r="BU120" s="950"/>
      <c r="BV120" s="950">
        <v>35542</v>
      </c>
      <c r="BW120" s="950"/>
      <c r="BX120" s="950"/>
      <c r="BY120" s="950"/>
      <c r="BZ120" s="950"/>
      <c r="CA120" s="950">
        <v>30514</v>
      </c>
      <c r="CB120" s="950"/>
      <c r="CC120" s="950"/>
      <c r="CD120" s="950"/>
      <c r="CE120" s="950"/>
      <c r="CF120" s="944">
        <v>2.2000000000000002</v>
      </c>
      <c r="CG120" s="945"/>
      <c r="CH120" s="945"/>
      <c r="CI120" s="945"/>
      <c r="CJ120" s="945"/>
      <c r="CK120" s="1043" t="s">
        <v>435</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316470</v>
      </c>
      <c r="DH120" s="957"/>
      <c r="DI120" s="957"/>
      <c r="DJ120" s="957"/>
      <c r="DK120" s="957"/>
      <c r="DL120" s="957">
        <v>310532</v>
      </c>
      <c r="DM120" s="957"/>
      <c r="DN120" s="957"/>
      <c r="DO120" s="957"/>
      <c r="DP120" s="957"/>
      <c r="DQ120" s="957">
        <v>343622</v>
      </c>
      <c r="DR120" s="957"/>
      <c r="DS120" s="957"/>
      <c r="DT120" s="957"/>
      <c r="DU120" s="957"/>
      <c r="DV120" s="958">
        <v>24.7</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1956047</v>
      </c>
      <c r="BR121" s="1016"/>
      <c r="BS121" s="1016"/>
      <c r="BT121" s="1016"/>
      <c r="BU121" s="1016"/>
      <c r="BV121" s="1016">
        <v>2081698</v>
      </c>
      <c r="BW121" s="1016"/>
      <c r="BX121" s="1016"/>
      <c r="BY121" s="1016"/>
      <c r="BZ121" s="1016"/>
      <c r="CA121" s="1016">
        <v>2089983</v>
      </c>
      <c r="CB121" s="1016"/>
      <c r="CC121" s="1016"/>
      <c r="CD121" s="1016"/>
      <c r="CE121" s="1016"/>
      <c r="CF121" s="1054">
        <v>150.30000000000001</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22999</v>
      </c>
      <c r="DH121" s="950"/>
      <c r="DI121" s="950"/>
      <c r="DJ121" s="950"/>
      <c r="DK121" s="950"/>
      <c r="DL121" s="950">
        <v>19061</v>
      </c>
      <c r="DM121" s="950"/>
      <c r="DN121" s="950"/>
      <c r="DO121" s="950"/>
      <c r="DP121" s="950"/>
      <c r="DQ121" s="950">
        <v>14557</v>
      </c>
      <c r="DR121" s="950"/>
      <c r="DS121" s="950"/>
      <c r="DT121" s="950"/>
      <c r="DU121" s="950"/>
      <c r="DV121" s="951">
        <v>1</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4212202</v>
      </c>
      <c r="BR122" s="1065"/>
      <c r="BS122" s="1065"/>
      <c r="BT122" s="1065"/>
      <c r="BU122" s="1065"/>
      <c r="BV122" s="1065">
        <v>4131907</v>
      </c>
      <c r="BW122" s="1065"/>
      <c r="BX122" s="1065"/>
      <c r="BY122" s="1065"/>
      <c r="BZ122" s="1065"/>
      <c r="CA122" s="1065">
        <v>3903220</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1830</v>
      </c>
      <c r="DH122" s="950"/>
      <c r="DI122" s="950"/>
      <c r="DJ122" s="950"/>
      <c r="DK122" s="950"/>
      <c r="DL122" s="950">
        <v>1803</v>
      </c>
      <c r="DM122" s="950"/>
      <c r="DN122" s="950"/>
      <c r="DO122" s="950"/>
      <c r="DP122" s="950"/>
      <c r="DQ122" s="950">
        <v>1741</v>
      </c>
      <c r="DR122" s="950"/>
      <c r="DS122" s="950"/>
      <c r="DT122" s="950"/>
      <c r="DU122" s="950"/>
      <c r="DV122" s="951">
        <v>0.1</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6398</v>
      </c>
      <c r="AB128" s="1120"/>
      <c r="AC128" s="1120"/>
      <c r="AD128" s="1120"/>
      <c r="AE128" s="1121"/>
      <c r="AF128" s="1122">
        <v>4745</v>
      </c>
      <c r="AG128" s="1120"/>
      <c r="AH128" s="1120"/>
      <c r="AI128" s="1120"/>
      <c r="AJ128" s="1121"/>
      <c r="AK128" s="1122">
        <v>6161</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1739354</v>
      </c>
      <c r="AB129" s="989"/>
      <c r="AC129" s="989"/>
      <c r="AD129" s="989"/>
      <c r="AE129" s="990"/>
      <c r="AF129" s="991">
        <v>1559835</v>
      </c>
      <c r="AG129" s="989"/>
      <c r="AH129" s="989"/>
      <c r="AI129" s="989"/>
      <c r="AJ129" s="990"/>
      <c r="AK129" s="991">
        <v>1587117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203406</v>
      </c>
      <c r="AB130" s="989"/>
      <c r="AC130" s="989"/>
      <c r="AD130" s="989"/>
      <c r="AE130" s="990"/>
      <c r="AF130" s="991">
        <v>205446</v>
      </c>
      <c r="AG130" s="989"/>
      <c r="AH130" s="989"/>
      <c r="AI130" s="989"/>
      <c r="AJ130" s="990"/>
      <c r="AK130" s="991">
        <v>196520</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453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1535948</v>
      </c>
      <c r="AB131" s="1028"/>
      <c r="AC131" s="1028"/>
      <c r="AD131" s="1028"/>
      <c r="AE131" s="1029"/>
      <c r="AF131" s="1030">
        <v>1354389</v>
      </c>
      <c r="AG131" s="1028"/>
      <c r="AH131" s="1028"/>
      <c r="AI131" s="1028"/>
      <c r="AJ131" s="1029"/>
      <c r="AK131" s="1030">
        <v>1390597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1.8296843380000001</v>
      </c>
      <c r="AB132" s="1134"/>
      <c r="AC132" s="1134"/>
      <c r="AD132" s="1134"/>
      <c r="AE132" s="1135"/>
      <c r="AF132" s="1136">
        <v>1.8487303129999999</v>
      </c>
      <c r="AG132" s="1134"/>
      <c r="AH132" s="1134"/>
      <c r="AI132" s="1134"/>
      <c r="AJ132" s="1135"/>
      <c r="AK132" s="1136">
        <v>1.167843739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3.3</v>
      </c>
      <c r="AB133" s="1141"/>
      <c r="AC133" s="1141"/>
      <c r="AD133" s="1141"/>
      <c r="AE133" s="1142"/>
      <c r="AF133" s="1140">
        <v>2.2000000000000002</v>
      </c>
      <c r="AG133" s="1141"/>
      <c r="AH133" s="1141"/>
      <c r="AI133" s="1141"/>
      <c r="AJ133" s="1142"/>
      <c r="AK133" s="1140">
        <v>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379759</v>
      </c>
      <c r="L9" s="264">
        <v>337864</v>
      </c>
      <c r="M9" s="265">
        <v>199380</v>
      </c>
      <c r="N9" s="266">
        <v>69.5</v>
      </c>
    </row>
    <row r="10" spans="1:16">
      <c r="A10" s="248"/>
      <c r="B10" s="244"/>
      <c r="C10" s="244"/>
      <c r="D10" s="244"/>
      <c r="E10" s="244"/>
      <c r="F10" s="244"/>
      <c r="G10" s="1149" t="s">
        <v>474</v>
      </c>
      <c r="H10" s="1150"/>
      <c r="I10" s="1150"/>
      <c r="J10" s="1151"/>
      <c r="K10" s="267">
        <v>57129</v>
      </c>
      <c r="L10" s="268">
        <v>50827</v>
      </c>
      <c r="M10" s="269">
        <v>22805</v>
      </c>
      <c r="N10" s="270">
        <v>122.9</v>
      </c>
    </row>
    <row r="11" spans="1:16" ht="13.5" customHeight="1">
      <c r="A11" s="248"/>
      <c r="B11" s="244"/>
      <c r="C11" s="244"/>
      <c r="D11" s="244"/>
      <c r="E11" s="244"/>
      <c r="F11" s="244"/>
      <c r="G11" s="1149" t="s">
        <v>475</v>
      </c>
      <c r="H11" s="1150"/>
      <c r="I11" s="1150"/>
      <c r="J11" s="1151"/>
      <c r="K11" s="267">
        <v>66981</v>
      </c>
      <c r="L11" s="268">
        <v>59592</v>
      </c>
      <c r="M11" s="269">
        <v>22815</v>
      </c>
      <c r="N11" s="270">
        <v>161.19999999999999</v>
      </c>
    </row>
    <row r="12" spans="1:16" ht="13.5" customHeight="1">
      <c r="A12" s="248"/>
      <c r="B12" s="244"/>
      <c r="C12" s="244"/>
      <c r="D12" s="244"/>
      <c r="E12" s="244"/>
      <c r="F12" s="244"/>
      <c r="G12" s="1149" t="s">
        <v>476</v>
      </c>
      <c r="H12" s="1150"/>
      <c r="I12" s="1150"/>
      <c r="J12" s="1151"/>
      <c r="K12" s="267" t="s">
        <v>477</v>
      </c>
      <c r="L12" s="268" t="s">
        <v>477</v>
      </c>
      <c r="M12" s="269">
        <v>3768</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11602</v>
      </c>
      <c r="L14" s="268">
        <v>10322</v>
      </c>
      <c r="M14" s="269">
        <v>8560</v>
      </c>
      <c r="N14" s="270">
        <v>20.6</v>
      </c>
    </row>
    <row r="15" spans="1:16" ht="13.5" customHeight="1">
      <c r="A15" s="248"/>
      <c r="B15" s="244"/>
      <c r="C15" s="244"/>
      <c r="D15" s="244"/>
      <c r="E15" s="244"/>
      <c r="F15" s="244"/>
      <c r="G15" s="1149" t="s">
        <v>480</v>
      </c>
      <c r="H15" s="1150"/>
      <c r="I15" s="1150"/>
      <c r="J15" s="1151"/>
      <c r="K15" s="267">
        <v>17615</v>
      </c>
      <c r="L15" s="268">
        <v>15672</v>
      </c>
      <c r="M15" s="269">
        <v>4570</v>
      </c>
      <c r="N15" s="270">
        <v>242.9</v>
      </c>
    </row>
    <row r="16" spans="1:16">
      <c r="A16" s="248"/>
      <c r="B16" s="244"/>
      <c r="C16" s="244"/>
      <c r="D16" s="244"/>
      <c r="E16" s="244"/>
      <c r="F16" s="244"/>
      <c r="G16" s="1152" t="s">
        <v>481</v>
      </c>
      <c r="H16" s="1153"/>
      <c r="I16" s="1153"/>
      <c r="J16" s="1154"/>
      <c r="K16" s="268">
        <v>-30576</v>
      </c>
      <c r="L16" s="268">
        <v>-27203</v>
      </c>
      <c r="M16" s="269">
        <v>-19939</v>
      </c>
      <c r="N16" s="270">
        <v>36.4</v>
      </c>
    </row>
    <row r="17" spans="1:16">
      <c r="A17" s="248"/>
      <c r="B17" s="244"/>
      <c r="C17" s="244"/>
      <c r="D17" s="244"/>
      <c r="E17" s="244"/>
      <c r="F17" s="244"/>
      <c r="G17" s="1152" t="s">
        <v>168</v>
      </c>
      <c r="H17" s="1153"/>
      <c r="I17" s="1153"/>
      <c r="J17" s="1154"/>
      <c r="K17" s="268">
        <v>502510</v>
      </c>
      <c r="L17" s="268">
        <v>447073</v>
      </c>
      <c r="M17" s="269">
        <v>241959</v>
      </c>
      <c r="N17" s="270">
        <v>84.8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40.93</v>
      </c>
      <c r="L21" s="281">
        <v>22.44</v>
      </c>
      <c r="M21" s="282">
        <v>18.489999999999998</v>
      </c>
      <c r="N21" s="249"/>
      <c r="O21" s="283"/>
      <c r="P21" s="279"/>
    </row>
    <row r="22" spans="1:16" s="284" customFormat="1">
      <c r="A22" s="279"/>
      <c r="B22" s="249"/>
      <c r="C22" s="249"/>
      <c r="D22" s="249"/>
      <c r="E22" s="249"/>
      <c r="F22" s="249"/>
      <c r="G22" s="1144" t="s">
        <v>487</v>
      </c>
      <c r="H22" s="1145"/>
      <c r="I22" s="1145"/>
      <c r="J22" s="1146"/>
      <c r="K22" s="285">
        <v>97.6</v>
      </c>
      <c r="L22" s="286">
        <v>94.5</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175094</v>
      </c>
      <c r="L32" s="294">
        <v>155778</v>
      </c>
      <c r="M32" s="295">
        <v>119365</v>
      </c>
      <c r="N32" s="296">
        <v>30.5</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50</v>
      </c>
      <c r="N34" s="296" t="s">
        <v>477</v>
      </c>
    </row>
    <row r="35" spans="1:16" ht="27" customHeight="1">
      <c r="A35" s="248"/>
      <c r="B35" s="244"/>
      <c r="C35" s="244"/>
      <c r="D35" s="244"/>
      <c r="E35" s="244"/>
      <c r="F35" s="244"/>
      <c r="G35" s="1160" t="s">
        <v>494</v>
      </c>
      <c r="H35" s="1161"/>
      <c r="I35" s="1161"/>
      <c r="J35" s="1162"/>
      <c r="K35" s="294">
        <v>32917</v>
      </c>
      <c r="L35" s="294">
        <v>29286</v>
      </c>
      <c r="M35" s="295">
        <v>29529</v>
      </c>
      <c r="N35" s="296">
        <v>-0.8</v>
      </c>
    </row>
    <row r="36" spans="1:16" ht="27" customHeight="1">
      <c r="A36" s="248"/>
      <c r="B36" s="244"/>
      <c r="C36" s="244"/>
      <c r="D36" s="244"/>
      <c r="E36" s="244"/>
      <c r="F36" s="244"/>
      <c r="G36" s="1160" t="s">
        <v>495</v>
      </c>
      <c r="H36" s="1161"/>
      <c r="I36" s="1161"/>
      <c r="J36" s="1162"/>
      <c r="K36" s="294">
        <v>10910</v>
      </c>
      <c r="L36" s="294">
        <v>9706</v>
      </c>
      <c r="M36" s="295">
        <v>4818</v>
      </c>
      <c r="N36" s="296">
        <v>101.5</v>
      </c>
    </row>
    <row r="37" spans="1:16" ht="13.5" customHeight="1">
      <c r="A37" s="248"/>
      <c r="B37" s="244"/>
      <c r="C37" s="244"/>
      <c r="D37" s="244"/>
      <c r="E37" s="244"/>
      <c r="F37" s="244"/>
      <c r="G37" s="1160" t="s">
        <v>496</v>
      </c>
      <c r="H37" s="1161"/>
      <c r="I37" s="1161"/>
      <c r="J37" s="1162"/>
      <c r="K37" s="294" t="s">
        <v>477</v>
      </c>
      <c r="L37" s="294" t="s">
        <v>477</v>
      </c>
      <c r="M37" s="295">
        <v>1119</v>
      </c>
      <c r="N37" s="296" t="s">
        <v>477</v>
      </c>
    </row>
    <row r="38" spans="1:16" ht="27" customHeight="1">
      <c r="A38" s="248"/>
      <c r="B38" s="244"/>
      <c r="C38" s="244"/>
      <c r="D38" s="244"/>
      <c r="E38" s="244"/>
      <c r="F38" s="244"/>
      <c r="G38" s="1163" t="s">
        <v>497</v>
      </c>
      <c r="H38" s="1164"/>
      <c r="I38" s="1164"/>
      <c r="J38" s="1165"/>
      <c r="K38" s="297" t="s">
        <v>477</v>
      </c>
      <c r="L38" s="297" t="s">
        <v>477</v>
      </c>
      <c r="M38" s="298">
        <v>49</v>
      </c>
      <c r="N38" s="299" t="s">
        <v>477</v>
      </c>
      <c r="O38" s="293"/>
    </row>
    <row r="39" spans="1:16">
      <c r="A39" s="248"/>
      <c r="B39" s="244"/>
      <c r="C39" s="244"/>
      <c r="D39" s="244"/>
      <c r="E39" s="244"/>
      <c r="F39" s="244"/>
      <c r="G39" s="1163" t="s">
        <v>498</v>
      </c>
      <c r="H39" s="1164"/>
      <c r="I39" s="1164"/>
      <c r="J39" s="1165"/>
      <c r="K39" s="300">
        <v>-6161</v>
      </c>
      <c r="L39" s="300">
        <v>-5481</v>
      </c>
      <c r="M39" s="301">
        <v>-6027</v>
      </c>
      <c r="N39" s="302">
        <v>-9.1</v>
      </c>
      <c r="O39" s="293"/>
    </row>
    <row r="40" spans="1:16" ht="27" customHeight="1">
      <c r="A40" s="248"/>
      <c r="B40" s="244"/>
      <c r="C40" s="244"/>
      <c r="D40" s="244"/>
      <c r="E40" s="244"/>
      <c r="F40" s="244"/>
      <c r="G40" s="1160" t="s">
        <v>499</v>
      </c>
      <c r="H40" s="1161"/>
      <c r="I40" s="1161"/>
      <c r="J40" s="1162"/>
      <c r="K40" s="300">
        <v>-196520</v>
      </c>
      <c r="L40" s="300">
        <v>-174840</v>
      </c>
      <c r="M40" s="301">
        <v>-114844</v>
      </c>
      <c r="N40" s="302">
        <v>52.2</v>
      </c>
      <c r="O40" s="293"/>
    </row>
    <row r="41" spans="1:16">
      <c r="A41" s="248"/>
      <c r="B41" s="244"/>
      <c r="C41" s="244"/>
      <c r="D41" s="244"/>
      <c r="E41" s="244"/>
      <c r="F41" s="244"/>
      <c r="G41" s="1166" t="s">
        <v>279</v>
      </c>
      <c r="H41" s="1167"/>
      <c r="I41" s="1167"/>
      <c r="J41" s="1168"/>
      <c r="K41" s="294">
        <v>16240</v>
      </c>
      <c r="L41" s="300">
        <v>14448</v>
      </c>
      <c r="M41" s="301">
        <v>34058</v>
      </c>
      <c r="N41" s="302">
        <v>-57.6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463688</v>
      </c>
      <c r="J51" s="320">
        <v>380384</v>
      </c>
      <c r="K51" s="321">
        <v>30.2</v>
      </c>
      <c r="L51" s="322">
        <v>203567</v>
      </c>
      <c r="M51" s="323">
        <v>-37.5</v>
      </c>
      <c r="N51" s="324">
        <v>67.7</v>
      </c>
    </row>
    <row r="52" spans="1:14">
      <c r="A52" s="248"/>
      <c r="B52" s="244"/>
      <c r="C52" s="244"/>
      <c r="D52" s="244"/>
      <c r="E52" s="244"/>
      <c r="F52" s="244"/>
      <c r="G52" s="325"/>
      <c r="H52" s="326" t="s">
        <v>510</v>
      </c>
      <c r="I52" s="327">
        <v>405030</v>
      </c>
      <c r="J52" s="328">
        <v>332264</v>
      </c>
      <c r="K52" s="329">
        <v>26.6</v>
      </c>
      <c r="L52" s="330">
        <v>121137</v>
      </c>
      <c r="M52" s="331">
        <v>-26.6</v>
      </c>
      <c r="N52" s="332">
        <v>53.2</v>
      </c>
    </row>
    <row r="53" spans="1:14">
      <c r="A53" s="248"/>
      <c r="B53" s="244"/>
      <c r="C53" s="244"/>
      <c r="D53" s="244"/>
      <c r="E53" s="244"/>
      <c r="F53" s="244"/>
      <c r="G53" s="310" t="s">
        <v>511</v>
      </c>
      <c r="H53" s="311"/>
      <c r="I53" s="319">
        <v>435597</v>
      </c>
      <c r="J53" s="320">
        <v>356754</v>
      </c>
      <c r="K53" s="321">
        <v>-6.2</v>
      </c>
      <c r="L53" s="322">
        <v>185018</v>
      </c>
      <c r="M53" s="323">
        <v>-9.1</v>
      </c>
      <c r="N53" s="324">
        <v>2.9</v>
      </c>
    </row>
    <row r="54" spans="1:14">
      <c r="A54" s="248"/>
      <c r="B54" s="244"/>
      <c r="C54" s="244"/>
      <c r="D54" s="244"/>
      <c r="E54" s="244"/>
      <c r="F54" s="244"/>
      <c r="G54" s="325"/>
      <c r="H54" s="326" t="s">
        <v>510</v>
      </c>
      <c r="I54" s="327">
        <v>343903</v>
      </c>
      <c r="J54" s="328">
        <v>281657</v>
      </c>
      <c r="K54" s="329">
        <v>-15.2</v>
      </c>
      <c r="L54" s="330">
        <v>95064</v>
      </c>
      <c r="M54" s="331">
        <v>-21.5</v>
      </c>
      <c r="N54" s="332">
        <v>6.3</v>
      </c>
    </row>
    <row r="55" spans="1:14">
      <c r="A55" s="248"/>
      <c r="B55" s="244"/>
      <c r="C55" s="244"/>
      <c r="D55" s="244"/>
      <c r="E55" s="244"/>
      <c r="F55" s="244"/>
      <c r="G55" s="310" t="s">
        <v>512</v>
      </c>
      <c r="H55" s="311"/>
      <c r="I55" s="319">
        <v>409409</v>
      </c>
      <c r="J55" s="320">
        <v>344620</v>
      </c>
      <c r="K55" s="321">
        <v>-3.4</v>
      </c>
      <c r="L55" s="322">
        <v>238802</v>
      </c>
      <c r="M55" s="323">
        <v>29.1</v>
      </c>
      <c r="N55" s="324">
        <v>-32.5</v>
      </c>
    </row>
    <row r="56" spans="1:14">
      <c r="A56" s="248"/>
      <c r="B56" s="244"/>
      <c r="C56" s="244"/>
      <c r="D56" s="244"/>
      <c r="E56" s="244"/>
      <c r="F56" s="244"/>
      <c r="G56" s="325"/>
      <c r="H56" s="326" t="s">
        <v>510</v>
      </c>
      <c r="I56" s="327">
        <v>266563</v>
      </c>
      <c r="J56" s="328">
        <v>224380</v>
      </c>
      <c r="K56" s="329">
        <v>-20.3</v>
      </c>
      <c r="L56" s="330">
        <v>128562</v>
      </c>
      <c r="M56" s="331">
        <v>35.200000000000003</v>
      </c>
      <c r="N56" s="332">
        <v>-55.5</v>
      </c>
    </row>
    <row r="57" spans="1:14">
      <c r="A57" s="248"/>
      <c r="B57" s="244"/>
      <c r="C57" s="244"/>
      <c r="D57" s="244"/>
      <c r="E57" s="244"/>
      <c r="F57" s="244"/>
      <c r="G57" s="310" t="s">
        <v>513</v>
      </c>
      <c r="H57" s="311"/>
      <c r="I57" s="319">
        <v>954389</v>
      </c>
      <c r="J57" s="320">
        <v>825596</v>
      </c>
      <c r="K57" s="321">
        <v>139.6</v>
      </c>
      <c r="L57" s="322">
        <v>288550</v>
      </c>
      <c r="M57" s="323">
        <v>20.8</v>
      </c>
      <c r="N57" s="324">
        <v>118.8</v>
      </c>
    </row>
    <row r="58" spans="1:14">
      <c r="A58" s="248"/>
      <c r="B58" s="244"/>
      <c r="C58" s="244"/>
      <c r="D58" s="244"/>
      <c r="E58" s="244"/>
      <c r="F58" s="244"/>
      <c r="G58" s="325"/>
      <c r="H58" s="326" t="s">
        <v>510</v>
      </c>
      <c r="I58" s="327">
        <v>693536</v>
      </c>
      <c r="J58" s="328">
        <v>599945</v>
      </c>
      <c r="K58" s="329">
        <v>167.4</v>
      </c>
      <c r="L58" s="330">
        <v>141525</v>
      </c>
      <c r="M58" s="331">
        <v>10.1</v>
      </c>
      <c r="N58" s="332">
        <v>157.30000000000001</v>
      </c>
    </row>
    <row r="59" spans="1:14">
      <c r="A59" s="248"/>
      <c r="B59" s="244"/>
      <c r="C59" s="244"/>
      <c r="D59" s="244"/>
      <c r="E59" s="244"/>
      <c r="F59" s="244"/>
      <c r="G59" s="310" t="s">
        <v>514</v>
      </c>
      <c r="H59" s="311"/>
      <c r="I59" s="319">
        <v>897557</v>
      </c>
      <c r="J59" s="320">
        <v>798538</v>
      </c>
      <c r="K59" s="321">
        <v>-3.3</v>
      </c>
      <c r="L59" s="322">
        <v>287914</v>
      </c>
      <c r="M59" s="323">
        <v>-0.2</v>
      </c>
      <c r="N59" s="324">
        <v>-3.1</v>
      </c>
    </row>
    <row r="60" spans="1:14">
      <c r="A60" s="248"/>
      <c r="B60" s="244"/>
      <c r="C60" s="244"/>
      <c r="D60" s="244"/>
      <c r="E60" s="244"/>
      <c r="F60" s="244"/>
      <c r="G60" s="325"/>
      <c r="H60" s="326" t="s">
        <v>510</v>
      </c>
      <c r="I60" s="333">
        <v>843772</v>
      </c>
      <c r="J60" s="328">
        <v>750687</v>
      </c>
      <c r="K60" s="329">
        <v>25.1</v>
      </c>
      <c r="L60" s="330">
        <v>146531</v>
      </c>
      <c r="M60" s="331">
        <v>3.5</v>
      </c>
      <c r="N60" s="332">
        <v>21.6</v>
      </c>
    </row>
    <row r="61" spans="1:14">
      <c r="A61" s="248"/>
      <c r="B61" s="244"/>
      <c r="C61" s="244"/>
      <c r="D61" s="244"/>
      <c r="E61" s="244"/>
      <c r="F61" s="244"/>
      <c r="G61" s="310" t="s">
        <v>515</v>
      </c>
      <c r="H61" s="334"/>
      <c r="I61" s="335">
        <v>632128</v>
      </c>
      <c r="J61" s="336">
        <v>541178</v>
      </c>
      <c r="K61" s="337">
        <v>31.4</v>
      </c>
      <c r="L61" s="338">
        <v>240770</v>
      </c>
      <c r="M61" s="339">
        <v>0.6</v>
      </c>
      <c r="N61" s="324">
        <v>30.8</v>
      </c>
    </row>
    <row r="62" spans="1:14">
      <c r="A62" s="248"/>
      <c r="B62" s="244"/>
      <c r="C62" s="244"/>
      <c r="D62" s="244"/>
      <c r="E62" s="244"/>
      <c r="F62" s="244"/>
      <c r="G62" s="325"/>
      <c r="H62" s="326" t="s">
        <v>510</v>
      </c>
      <c r="I62" s="327">
        <v>510561</v>
      </c>
      <c r="J62" s="328">
        <v>437787</v>
      </c>
      <c r="K62" s="329">
        <v>36.700000000000003</v>
      </c>
      <c r="L62" s="330">
        <v>126564</v>
      </c>
      <c r="M62" s="331">
        <v>0.1</v>
      </c>
      <c r="N62" s="332">
        <v>36.6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30.26</v>
      </c>
      <c r="G47" s="12">
        <v>33.590000000000003</v>
      </c>
      <c r="H47" s="12">
        <v>35.200000000000003</v>
      </c>
      <c r="I47" s="12">
        <v>39.26</v>
      </c>
      <c r="J47" s="13">
        <v>38.6</v>
      </c>
    </row>
    <row r="48" spans="2:10" ht="57.75" customHeight="1">
      <c r="B48" s="14"/>
      <c r="C48" s="1171" t="s">
        <v>4</v>
      </c>
      <c r="D48" s="1171"/>
      <c r="E48" s="1172"/>
      <c r="F48" s="15">
        <v>4.68</v>
      </c>
      <c r="G48" s="16">
        <v>14.84</v>
      </c>
      <c r="H48" s="16">
        <v>15.03</v>
      </c>
      <c r="I48" s="16">
        <v>19.46</v>
      </c>
      <c r="J48" s="17">
        <v>19.18</v>
      </c>
    </row>
    <row r="49" spans="2:10" ht="57.75" customHeight="1" thickBot="1">
      <c r="B49" s="18"/>
      <c r="C49" s="1173" t="s">
        <v>5</v>
      </c>
      <c r="D49" s="1173"/>
      <c r="E49" s="1174"/>
      <c r="F49" s="19">
        <v>4.2699999999999996</v>
      </c>
      <c r="G49" s="20">
        <v>23.71</v>
      </c>
      <c r="H49" s="20">
        <v>2.73</v>
      </c>
      <c r="I49" s="20">
        <v>2.72</v>
      </c>
      <c r="J49" s="21">
        <v>7.0000000000000007E-2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早川町役場</cp:lastModifiedBy>
  <cp:lastPrinted>2017-05-18T00:50:42Z</cp:lastPrinted>
  <dcterms:created xsi:type="dcterms:W3CDTF">2017-02-15T18:43:03Z</dcterms:created>
  <dcterms:modified xsi:type="dcterms:W3CDTF">2017-05-19T02:19:26Z</dcterms:modified>
</cp:coreProperties>
</file>