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YTBA122004a\Desktop\"/>
    </mc:Choice>
  </mc:AlternateContent>
  <xr:revisionPtr revIDLastSave="0" documentId="8_{FBFAAB46-6E86-40EE-B2F0-7A425AB9651F}" xr6:coauthVersionLast="36" xr6:coauthVersionMax="36" xr10:uidLastSave="{00000000-0000-0000-0000-000000000000}"/>
  <bookViews>
    <workbookView xWindow="0" yWindow="0" windowWidth="19200" windowHeight="745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O35" i="10"/>
  <c r="AM35" i="10"/>
  <c r="CO34" i="10"/>
  <c r="BW34" i="10"/>
  <c r="BW35" i="10" s="1"/>
  <c r="BW36" i="10" s="1"/>
  <c r="BW37" i="10" s="1"/>
  <c r="BW38" i="10" s="1"/>
  <c r="BW39" i="10" s="1"/>
  <c r="BW40" i="10" s="1"/>
  <c r="BW41" i="10" s="1"/>
  <c r="BW42" i="10" s="1"/>
  <c r="BW43" i="10" s="1"/>
  <c r="AM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<sst xmlns="http://schemas.openxmlformats.org/spreadsheetml/2006/main" count="1171" uniqueCount="580">
  <si>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</si>
  <si>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</si>
  <si>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</si>
  <si>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</si>
  <si>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</si>
  <si>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</si>
  <si>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</si>
  <si>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</si>
  <si>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</si>
  <si>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</si>
  <si>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</si>
  <si>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</si>
  <si>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</si>
  <si>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</si>
  <si>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</si>
  <si>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</si>
  <si>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</si>
  <si>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</si>
  <si>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</si>
  <si>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</si>
  <si>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</si>
  <si>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</si>
  <si>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</si>
  <si>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</si>
  <si>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</si>
  <si>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</si>
  <si>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</si>
  <si>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</si>
  <si>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</si>
  <si>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</si>
  <si>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</si>
  <si>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</si>
  <si>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</si>
  <si>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</si>
  <si>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</si>
  <si>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</si>
  <si>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</si>
  <si>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</si>
  <si>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</si>
  <si>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</si>
  <si>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</si>
  <si>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</si>
  <si>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</si>
  <si>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</si>
  <si>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</si>
  <si>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</si>
  <si>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</si>
  <si>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</si>
  <si>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</si>
  <si>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</si>
  <si>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</si>
  <si>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</si>
  <si>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</si>
  <si>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</si>
  <si>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</si>
  <si>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</si>
  <si>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</si>
  <si>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</si>
  <si>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</si>
  <si>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</si>
  <si>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</si>
  <si>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</si>
  <si>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</si>
  <si>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</si>
  <si>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</si>
  <si>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</si>
  <si>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</si>
  <si>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</si>
  <si>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</si>
  <si>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</si>
  <si>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</si>
  <si>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</si>
  <si>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</si>
  <si>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</si>
  <si>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</si>
  <si>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</si>
  <si>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</si>
  <si>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</si>
  <si>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</si>
  <si>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</si>
  <si>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</si>
  <si>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</si>
  <si>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</si>
  <si>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</si>
  <si>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</si>
  <si>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</si>
  <si>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</si>
  <si>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</si>
  <si>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</si>
  <si>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</si>
  <si>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</si>
  <si>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</si>
  <si>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</si>
  <si>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</si>
  <si>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早川町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</si>
  <si>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</si>
  <si>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</si>
  <si>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</si>
  <si>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</si>
  <si>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</si>
  <si>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</si>
  <si>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</si>
  <si>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</si>
  <si>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</si>
  <si>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</si>
  <si>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</si>
  <si>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</si>
  <si>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</si>
  <si>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</si>
  <si>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</si>
  <si>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</si>
  <si>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</si>
  <si>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</si>
  <si>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</si>
  <si>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</si>
  <si>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</si>
  <si>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</si>
  <si>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</si>
  <si>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</si>
  <si>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</si>
  <si>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</si>
  <si>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</si>
  <si>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</si>
  <si>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</si>
  <si>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</si>
  <si>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</si>
  <si>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</si>
  <si>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</si>
  <si>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</si>
  <si>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</si>
  <si>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</si>
  <si>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</si>
  <si>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</si>
  <si>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</si>
  <si>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</si>
  <si>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</si>
  <si>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</si>
  <si>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</si>
  <si>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</si>
  <si>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</si>
  <si>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</si>
  <si>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</si>
  <si>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</si>
  <si>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</si>
  <si>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</si>
  <si>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</si>
  <si>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</si>
  <si>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</si>
  <si>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</si>
  <si>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</si>
  <si>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</si>
  <si>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</si>
  <si>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</si>
  <si>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</si>
  <si>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</si>
  <si>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</si>
  <si>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</si>
  <si>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</si>
  <si>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</si>
  <si>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</si>
  <si>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</si>
  <si>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</si>
  <si>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</si>
  <si>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</si>
  <si>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</si>
  <si>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</si>
  <si>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</si>
  <si>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</si>
  <si>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</si>
  <si>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</si>
  <si>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</si>
  <si>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</si>
  <si>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</si>
  <si>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</si>
  <si>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</si>
  <si>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</si>
  <si>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</si>
  <si>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</si>
  <si>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</si>
  <si>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</si>
  <si>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</si>
  <si>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</si>
  <si>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</si>
  <si>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</si>
  <si>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</si>
  <si>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</si>
  <si>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</si>
  <si>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</si>
  <si>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</si>
  <si>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</si>
  <si>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</si>
  <si>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</si>
  <si>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</si>
  <si>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</si>
  <si>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</si>
  <si>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</si>
  <si>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</si>
  <si>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</si>
  <si>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</si>
  <si>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</si>
  <si>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</si>
  <si>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</si>
  <si>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山梨県早川町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</si>
  <si>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</si>
  <si>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</si>
  <si>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</si>
  <si>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</si>
  <si>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</si>
  <si>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</si>
  <si>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</si>
  <si>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</si>
  <si>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</si>
  <si>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</si>
  <si>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</si>
  <si>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</si>
  <si>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</si>
  <si>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</si>
  <si>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</si>
  <si>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</si>
  <si>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</si>
  <si>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</si>
  <si>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</si>
  <si>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</si>
  <si>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</si>
  <si>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</si>
  <si>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</si>
  <si>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</si>
  <si>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</si>
  <si>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</si>
  <si>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</si>
  <si>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</si>
  <si>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</si>
  <si>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</si>
  <si>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</si>
  <si>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</si>
  <si>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</si>
  <si>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</si>
  <si>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</si>
  <si>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</si>
  <si>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</si>
  <si>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</si>
  <si>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</si>
  <si>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</si>
  <si>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</si>
  <si>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</si>
  <si>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</si>
  <si>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</si>
  <si>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</si>
  <si>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</si>
  <si>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</si>
  <si>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</si>
  <si>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</si>
  <si>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</si>
  <si>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</si>
  <si>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</si>
  <si>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</si>
  <si>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</si>
  <si>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</si>
  <si>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</si>
  <si>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</si>
  <si>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</si>
  <si>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</si>
  <si>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</si>
  <si>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</si>
  <si>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</si>
  <si>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</si>
  <si>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</si>
  <si>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</si>
  <si>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</si>
  <si>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</si>
  <si>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</si>
  <si>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</si>
  <si>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</si>
  <si>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</si>
  <si>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</si>
  <si>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</si>
  <si>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</si>
  <si>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</si>
  <si>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</si>
  <si>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</si>
  <si>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</si>
  <si>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</si>
  <si>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</si>
  <si>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</si>
  <si>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</si>
  <si>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</si>
  <si>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</si>
  <si>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</si>
  <si>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</si>
  <si>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</si>
  <si>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</si>
  <si>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</si>
  <si>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</si>
  <si>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</si>
  <si>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</si>
  <si>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</si>
  <si>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</si>
  <si>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</si>
  <si>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</si>
  <si>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</si>
  <si>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</si>
  <si>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</si>
  <si>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</si>
  <si>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</si>
  <si>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</si>
  <si>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</si>
  <si>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</si>
  <si>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</si>
  <si>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</si>
  <si>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</si>
  <si>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</si>
  <si>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</si>
  <si>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</si>
  <si>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</si>
  <si>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</si>
  <si>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</si>
  <si>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</si>
  <si>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</si>
  <si>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</si>
  <si>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</si>
  <si>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</si>
  <si>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</si>
  <si>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</si>
  <si>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</si>
  <si>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</si>
  <si>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</si>
  <si>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</si>
  <si>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</si>
  <si>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</si>
  <si>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</si>
  <si>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</si>
  <si>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</si>
  <si>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</si>
  <si>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</si>
  <si>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</si>
  <si>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</si>
  <si>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</si>
  <si>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</si>
  <si>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</si>
  <si>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</si>
  <si>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</si>
  <si>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</si>
  <si>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</si>
  <si>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</si>
  <si>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</si>
  <si>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</si>
  <si>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</si>
  <si>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</si>
  <si>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</si>
  <si>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</si>
  <si>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</si>
  <si>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</si>
  <si>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</si>
  <si>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山梨県早川町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</si>
  <si>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</si>
  <si>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</si>
  <si>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</si>
  <si>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</si>
  <si>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</si>
  <si>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</si>
  <si>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</si>
  <si>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</si>
  <si>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</si>
  <si>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</si>
  <si>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</si>
  <si>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</si>
  <si>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</si>
  <si>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</si>
  <si>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</si>
  <si>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</si>
  <si>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</si>
  <si>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</si>
  <si>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</si>
  <si>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</si>
  <si>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</si>
  <si>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</si>
  <si>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</si>
  <si>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</si>
  <si>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</si>
  <si>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</si>
  <si>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</si>
  <si>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</si>
  <si>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</si>
  <si>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</si>
  <si>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</si>
  <si>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</si>
  <si>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</si>
  <si>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</si>
  <si>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</si>
  <si>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</si>
  <si>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居宅介護支援事業特別会計</t>
    <phoneticPr fontId="5"/>
  </si>
  <si>
    <t>後期高齢者医療特別会計</t>
    <phoneticPr fontId="5"/>
  </si>
  <si>
    <t>特定環境保全公共下水道特別会計</t>
    <phoneticPr fontId="5"/>
  </si>
  <si>
    <t>法非適用企業</t>
    <phoneticPr fontId="5"/>
  </si>
  <si>
    <t>農業集落排水事業特別会計</t>
    <phoneticPr fontId="5"/>
  </si>
  <si>
    <t>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</si>
  <si>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</si>
  <si>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</si>
  <si>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</si>
  <si>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</si>
  <si>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</si>
  <si>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</si>
  <si>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</si>
  <si>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</si>
  <si>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</si>
  <si>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</si>
  <si>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</si>
  <si>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</si>
  <si>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</si>
  <si>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</si>
  <si>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</si>
  <si>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</si>
  <si>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</si>
  <si>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</si>
  <si>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</si>
  <si>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</si>
  <si>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</si>
  <si>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</si>
  <si>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</si>
  <si>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</si>
  <si>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</si>
  <si>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</si>
  <si>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</si>
  <si>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</si>
  <si>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</si>
  <si>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</si>
  <si>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</si>
  <si>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</si>
  <si>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</si>
  <si>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</si>
  <si>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</si>
  <si>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</si>
  <si>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</si>
  <si>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</si>
  <si>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</si>
  <si>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</si>
  <si>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</si>
  <si>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</si>
  <si>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</si>
  <si>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</si>
  <si>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</si>
  <si>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</si>
  <si>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</si>
  <si>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</si>
  <si>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</si>
  <si>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</si>
  <si>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</si>
  <si>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</si>
  <si>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</si>
  <si>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</si>
  <si>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</si>
  <si>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</si>
  <si>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</si>
  <si>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</si>
  <si>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</si>
  <si>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</si>
  <si>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</si>
  <si>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</si>
  <si>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</si>
  <si>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</si>
  <si>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</si>
  <si>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</si>
  <si>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</si>
  <si>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</si>
  <si>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</si>
  <si>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</si>
  <si>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</si>
  <si>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</si>
  <si>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</si>
  <si>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</si>
  <si>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</si>
  <si>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</si>
  <si>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</si>
  <si>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</si>
  <si>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</si>
  <si>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</si>
  <si>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</si>
  <si>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</si>
  <si>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</si>
  <si>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</si>
  <si>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</si>
  <si>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</si>
  <si>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</si>
  <si>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</si>
  <si>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</si>
  <si>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</si>
  <si>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</si>
  <si>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</si>
  <si>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</si>
  <si>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</si>
  <si>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</si>
  <si>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</si>
  <si>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</si>
  <si>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</si>
  <si>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</si>
  <si>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</si>
  <si>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</si>
  <si>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</si>
  <si>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</si>
  <si>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</si>
  <si>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</si>
  <si>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</si>
  <si>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</si>
  <si>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</si>
  <si>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</si>
  <si>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</si>
  <si>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</si>
  <si>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</si>
  <si>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</si>
  <si>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</si>
  <si>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</si>
  <si>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</si>
  <si>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</si>
  <si>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</si>
  <si>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</si>
  <si>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</si>
  <si>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</si>
  <si>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</si>
  <si>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</si>
  <si>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</si>
  <si>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</si>
  <si>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</si>
  <si>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</si>
  <si>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</si>
  <si>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</si>
  <si>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</si>
  <si>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</si>
  <si>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</si>
  <si>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</si>
  <si>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</si>
  <si>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</si>
  <si>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0.53</t>
  </si>
  <si>
    <t>▲ 0.90</t>
  </si>
  <si>
    <t>▲ 2.22</t>
  </si>
  <si>
    <t>一般会計</t>
  </si>
  <si>
    <t>介護保険特別会計</t>
  </si>
  <si>
    <t>国民健康保険特別会計</t>
  </si>
  <si>
    <t>後期高齢者医療特別会計</t>
  </si>
  <si>
    <t>農業集落排水事業特別会計</t>
  </si>
  <si>
    <t>居宅介護支援事業特別会計</t>
  </si>
  <si>
    <t>特定環境保全公共下水道特別会計</t>
  </si>
  <si>
    <t>奨学金特別会計</t>
  </si>
  <si>
    <t>その他会計（赤字）</t>
  </si>
  <si>
    <t>その他会計（黒字）</t>
  </si>
  <si>
    <t>R02</t>
    <phoneticPr fontId="5"/>
  </si>
  <si>
    <t>R03</t>
    <phoneticPr fontId="5"/>
  </si>
  <si>
    <t>R04</t>
    <phoneticPr fontId="5"/>
  </si>
  <si>
    <t>R05</t>
    <phoneticPr fontId="5"/>
  </si>
  <si>
    <t>R06</t>
    <phoneticPr fontId="5"/>
  </si>
  <si>
    <t>峡南広域行政組合（一般会計）</t>
    <rPh sb="0" eb="2">
      <t>キョウナン</t>
    </rPh>
    <rPh sb="2" eb="4">
      <t>コウイキ</t>
    </rPh>
    <rPh sb="4" eb="6">
      <t>ギョウセイ</t>
    </rPh>
    <rPh sb="6" eb="8">
      <t>クミアイ</t>
    </rPh>
    <rPh sb="9" eb="11">
      <t>イッパン</t>
    </rPh>
    <rPh sb="11" eb="13">
      <t>カイケイ</t>
    </rPh>
    <phoneticPr fontId="2"/>
  </si>
  <si>
    <t>峡南広域行政組合（情報センター特別会計）</t>
    <rPh sb="0" eb="2">
      <t>キョウナン</t>
    </rPh>
    <rPh sb="2" eb="4">
      <t>コウイキ</t>
    </rPh>
    <rPh sb="4" eb="6">
      <t>ギョウセイ</t>
    </rPh>
    <rPh sb="6" eb="8">
      <t>クミアイ</t>
    </rPh>
    <rPh sb="9" eb="11">
      <t>ジョウホウ</t>
    </rPh>
    <rPh sb="15" eb="17">
      <t>トクベツ</t>
    </rPh>
    <rPh sb="17" eb="19">
      <t>カイケイ</t>
    </rPh>
    <phoneticPr fontId="2"/>
  </si>
  <si>
    <t>峡南広域行政組合（ふるさと市町村圏特別会計）</t>
    <rPh sb="0" eb="2">
      <t>キョウナン</t>
    </rPh>
    <rPh sb="2" eb="4">
      <t>コウイキ</t>
    </rPh>
    <rPh sb="4" eb="6">
      <t>ギョウセイ</t>
    </rPh>
    <rPh sb="6" eb="8">
      <t>クミアイ</t>
    </rPh>
    <rPh sb="13" eb="16">
      <t>シチョウソン</t>
    </rPh>
    <rPh sb="16" eb="17">
      <t>ケン</t>
    </rPh>
    <rPh sb="17" eb="19">
      <t>トクベツ</t>
    </rPh>
    <rPh sb="19" eb="21">
      <t>カイケイ</t>
    </rPh>
    <phoneticPr fontId="2"/>
  </si>
  <si>
    <t>峡南広域行政組合（介護保険特別会計）</t>
    <rPh sb="0" eb="8">
      <t>キョウナンコウイキギョウセイクミアイ</t>
    </rPh>
    <rPh sb="9" eb="11">
      <t>カイゴ</t>
    </rPh>
    <rPh sb="11" eb="13">
      <t>ホケン</t>
    </rPh>
    <rPh sb="13" eb="15">
      <t>トクベツ</t>
    </rPh>
    <rPh sb="15" eb="17">
      <t>カイケイ</t>
    </rPh>
    <phoneticPr fontId="2"/>
  </si>
  <si>
    <t>山梨県後期高齢者医療連合（一般会計）</t>
    <rPh sb="0" eb="3">
      <t>ヤマナシケン</t>
    </rPh>
    <rPh sb="3" eb="5">
      <t>コウキ</t>
    </rPh>
    <rPh sb="5" eb="8">
      <t>コウレイシャ</t>
    </rPh>
    <rPh sb="8" eb="10">
      <t>イリョウ</t>
    </rPh>
    <rPh sb="10" eb="12">
      <t>レンゴウ</t>
    </rPh>
    <rPh sb="13" eb="15">
      <t>イッパン</t>
    </rPh>
    <rPh sb="15" eb="17">
      <t>カイケイ</t>
    </rPh>
    <phoneticPr fontId="2"/>
  </si>
  <si>
    <t>山梨県後期高齢者医療連合（特別会計）</t>
    <rPh sb="0" eb="3">
      <t>ヤマナシケン</t>
    </rPh>
    <rPh sb="3" eb="5">
      <t>コウキ</t>
    </rPh>
    <rPh sb="5" eb="8">
      <t>コウレイシャ</t>
    </rPh>
    <rPh sb="8" eb="10">
      <t>イリョウ</t>
    </rPh>
    <rPh sb="10" eb="12">
      <t>レンゴウ</t>
    </rPh>
    <rPh sb="13" eb="15">
      <t>トクベツ</t>
    </rPh>
    <rPh sb="15" eb="17">
      <t>カイケイ</t>
    </rPh>
    <phoneticPr fontId="2"/>
  </si>
  <si>
    <t>山梨県市町村総合事務組合（一般会計）</t>
    <rPh sb="0" eb="3">
      <t>ヤマナシケン</t>
    </rPh>
    <rPh sb="3" eb="6">
      <t>シチョウソン</t>
    </rPh>
    <rPh sb="6" eb="8">
      <t>ソウゴウ</t>
    </rPh>
    <rPh sb="8" eb="10">
      <t>ジム</t>
    </rPh>
    <rPh sb="10" eb="12">
      <t>クミアイ</t>
    </rPh>
    <rPh sb="13" eb="15">
      <t>イッパン</t>
    </rPh>
    <rPh sb="15" eb="17">
      <t>カイケイ</t>
    </rPh>
    <phoneticPr fontId="2"/>
  </si>
  <si>
    <t>山梨県市町村総合事務組合（電子化事業及び会館管理、研修事業特別会計）</t>
    <rPh sb="0" eb="3">
      <t>ヤマナシケン</t>
    </rPh>
    <rPh sb="3" eb="6">
      <t>シチョウソン</t>
    </rPh>
    <rPh sb="6" eb="8">
      <t>ソウゴウ</t>
    </rPh>
    <rPh sb="8" eb="10">
      <t>ジム</t>
    </rPh>
    <rPh sb="10" eb="12">
      <t>クミアイ</t>
    </rPh>
    <rPh sb="13" eb="16">
      <t>デンシカ</t>
    </rPh>
    <rPh sb="16" eb="18">
      <t>ジギョウ</t>
    </rPh>
    <rPh sb="18" eb="19">
      <t>オヨ</t>
    </rPh>
    <rPh sb="20" eb="22">
      <t>カイカン</t>
    </rPh>
    <rPh sb="22" eb="24">
      <t>カンリ</t>
    </rPh>
    <rPh sb="25" eb="27">
      <t>ケンシュウ</t>
    </rPh>
    <rPh sb="27" eb="29">
      <t>ジギョウ</t>
    </rPh>
    <rPh sb="29" eb="31">
      <t>トクベツ</t>
    </rPh>
    <rPh sb="31" eb="33">
      <t>カイケイ</t>
    </rPh>
    <phoneticPr fontId="2"/>
  </si>
  <si>
    <t>山梨県市町村総合事務組合（一般廃棄物処分場事業特別会計）</t>
    <rPh sb="0" eb="3">
      <t>ヤマナシケン</t>
    </rPh>
    <rPh sb="3" eb="6">
      <t>シチョウソン</t>
    </rPh>
    <rPh sb="6" eb="8">
      <t>ソウゴウ</t>
    </rPh>
    <rPh sb="8" eb="10">
      <t>ジム</t>
    </rPh>
    <rPh sb="10" eb="12">
      <t>クミアイ</t>
    </rPh>
    <rPh sb="13" eb="15">
      <t>イッパン</t>
    </rPh>
    <rPh sb="15" eb="18">
      <t>ハイキブツ</t>
    </rPh>
    <rPh sb="18" eb="21">
      <t>ショブンジョウ</t>
    </rPh>
    <rPh sb="21" eb="23">
      <t>ジギョウ</t>
    </rPh>
    <rPh sb="23" eb="25">
      <t>トクベツ</t>
    </rPh>
    <rPh sb="25" eb="27">
      <t>カイケイ</t>
    </rPh>
    <phoneticPr fontId="2"/>
  </si>
  <si>
    <t>山梨県市町村総合事務組合（入札参加資格事業特別会計）</t>
    <rPh sb="0" eb="3">
      <t>ヤマナシケン</t>
    </rPh>
    <rPh sb="3" eb="6">
      <t>シチョウソン</t>
    </rPh>
    <rPh sb="6" eb="8">
      <t>ソウゴウ</t>
    </rPh>
    <rPh sb="8" eb="10">
      <t>ジム</t>
    </rPh>
    <rPh sb="10" eb="12">
      <t>クミアイ</t>
    </rPh>
    <rPh sb="13" eb="15">
      <t>ニュウサツ</t>
    </rPh>
    <rPh sb="15" eb="17">
      <t>サンカ</t>
    </rPh>
    <rPh sb="17" eb="19">
      <t>シカク</t>
    </rPh>
    <rPh sb="19" eb="21">
      <t>ジギョウ</t>
    </rPh>
    <rPh sb="21" eb="23">
      <t>トクベツ</t>
    </rPh>
    <rPh sb="23" eb="25">
      <t>カイケイ</t>
    </rPh>
    <phoneticPr fontId="2"/>
  </si>
  <si>
    <t>山梨県市町村総合事務組合（交通災害共済事業特別会計）</t>
    <rPh sb="0" eb="3">
      <t>ヤマナシケン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2"/>
  </si>
  <si>
    <t>山梨県西部広域環境組合（一般会計）</t>
    <rPh sb="0" eb="3">
      <t>ヤマナシケン</t>
    </rPh>
    <rPh sb="3" eb="5">
      <t>セイブ</t>
    </rPh>
    <rPh sb="5" eb="7">
      <t>コウイキ</t>
    </rPh>
    <rPh sb="7" eb="9">
      <t>カンキョウ</t>
    </rPh>
    <rPh sb="9" eb="11">
      <t>クミアイ</t>
    </rPh>
    <rPh sb="12" eb="14">
      <t>イッパン</t>
    </rPh>
    <rPh sb="14" eb="16">
      <t>カイケイ</t>
    </rPh>
    <phoneticPr fontId="2"/>
  </si>
  <si>
    <t>峡南衛生組合（一般会計）</t>
    <rPh sb="0" eb="2">
      <t>キョウナン</t>
    </rPh>
    <rPh sb="2" eb="4">
      <t>エイセイ</t>
    </rPh>
    <rPh sb="4" eb="6">
      <t>クミアイ</t>
    </rPh>
    <rPh sb="7" eb="9">
      <t>イッパン</t>
    </rPh>
    <rPh sb="9" eb="11">
      <t>カイケイ</t>
    </rPh>
    <phoneticPr fontId="2"/>
  </si>
  <si>
    <t>身延町早川町国民健康保険病院一部事務組合</t>
    <rPh sb="0" eb="3">
      <t>ミノブチョウ</t>
    </rPh>
    <rPh sb="3" eb="6">
      <t>ハヤカワチョウ</t>
    </rPh>
    <rPh sb="6" eb="8">
      <t>コクミン</t>
    </rPh>
    <rPh sb="8" eb="10">
      <t>ケンコウ</t>
    </rPh>
    <rPh sb="10" eb="12">
      <t>ホケン</t>
    </rPh>
    <rPh sb="12" eb="14">
      <t>ビョウイン</t>
    </rPh>
    <rPh sb="14" eb="16">
      <t>イチブ</t>
    </rPh>
    <rPh sb="16" eb="18">
      <t>ジム</t>
    </rPh>
    <rPh sb="18" eb="20">
      <t>クミアイ</t>
    </rPh>
    <phoneticPr fontId="2"/>
  </si>
  <si>
    <t>南アルプスふるさと活性化財団</t>
    <rPh sb="0" eb="1">
      <t>ミナミ</t>
    </rPh>
    <rPh sb="9" eb="12">
      <t>カッセイカ</t>
    </rPh>
    <rPh sb="12" eb="14">
      <t>ザイダン</t>
    </rPh>
    <phoneticPr fontId="40"/>
  </si>
  <si>
    <t>公有施設整備基金</t>
    <rPh sb="0" eb="2">
      <t>コウユウ</t>
    </rPh>
    <rPh sb="2" eb="4">
      <t>シセツ</t>
    </rPh>
    <rPh sb="4" eb="6">
      <t>セイビ</t>
    </rPh>
    <rPh sb="6" eb="8">
      <t>キキン</t>
    </rPh>
    <phoneticPr fontId="5"/>
  </si>
  <si>
    <t>ごみ処理広域施設整備基金</t>
    <rPh sb="2" eb="4">
      <t>ショリ</t>
    </rPh>
    <rPh sb="4" eb="6">
      <t>コウイキ</t>
    </rPh>
    <rPh sb="6" eb="8">
      <t>シセツ</t>
    </rPh>
    <rPh sb="8" eb="10">
      <t>セイビ</t>
    </rPh>
    <rPh sb="10" eb="12">
      <t>キキン</t>
    </rPh>
    <phoneticPr fontId="5"/>
  </si>
  <si>
    <t>非常災害対策基金</t>
    <rPh sb="0" eb="2">
      <t>ヒジョウ</t>
    </rPh>
    <rPh sb="2" eb="4">
      <t>サイガイ</t>
    </rPh>
    <rPh sb="4" eb="6">
      <t>タイサク</t>
    </rPh>
    <rPh sb="6" eb="8">
      <t>キキン</t>
    </rPh>
    <phoneticPr fontId="5"/>
  </si>
  <si>
    <t>地域福祉基金</t>
    <rPh sb="0" eb="2">
      <t>チイキ</t>
    </rPh>
    <rPh sb="2" eb="4">
      <t>フクシ</t>
    </rPh>
    <rPh sb="4" eb="6">
      <t>キキン</t>
    </rPh>
    <phoneticPr fontId="5"/>
  </si>
  <si>
    <t>少子化対策基金</t>
    <rPh sb="0" eb="3">
      <t>ショウシカ</t>
    </rPh>
    <rPh sb="3" eb="5">
      <t>タイサク</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</si>
  <si>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</si>
  <si>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</si>
  <si>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</si>
  <si>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</si>
  <si>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</si>
  <si>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</si>
  <si>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</si>
  <si>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</si>
  <si>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</si>
  <si>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将来負担比率、有形固定資産減価償却率のいずれも類似団体と比較して低い水準にある。</t>
    <phoneticPr fontId="2"/>
  </si>
  <si>
    <t>将来負担比率は将来負担額を充当可能財源が上回るため「－」で推移している。
実質公債費率は、新たな地方債の償還が始まったことから増加したが、健全化判断比率の基準を大きく下回っている。
しかしながら、公共施設やインフラの老朽化により大規模な事業等の実施に際しては、財源を地方債の借入に頼らざるを得ないため、計画的な地方債の発行と健全な財政運営に努めていく必要がある。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</si>
</sst>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4">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8" fillId="0" borderId="0">
      <alignment vertical="center"/>
    </xf>
    <xf numFmtId="0" fontId="38" fillId="0" borderId="0">
      <alignment vertical="center"/>
    </xf>
    <xf numFmtId="0" fontId="41"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3"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4">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1" xr:uid="{6EFFF509-D354-473E-AADF-5FA67FD590E2}"/>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DB1709C8-AF90-4E30-8551-6342B517514E}"/>
    <cellStyle name="標準 7 2" xfId="23" xr:uid="{04BC7ACA-CDE6-4CFF-B4A1-A8BC5B9967CD}"/>
    <cellStyle name="標準 8" xfId="20" xr:uid="{BB2BA896-E1A5-4850-82A8-61C59109837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330026</c:v>
                </c:pt>
                <c:pt idx="2">
                  <c:v>278179</c:v>
                </c:pt>
                <c:pt idx="3">
                  <c:v>283153</c:v>
                </c:pt>
                <c:pt idx="4">
                  <c:v>262169</c:v>
                </c:pt>
              </c:numCache>
            </c:numRef>
          </c:val>
          <c:smooth val="0"/>
          <c:extLst>
            <c:ext xmlns:c16="http://schemas.microsoft.com/office/drawing/2014/chart" uri="{C3380CC4-5D6E-409C-BE32-E72D297353CC}">
              <c16:uniqueId val="{00000000-5056-4407-B03F-F0DBFD358B6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734898</c:v>
                </c:pt>
                <c:pt idx="1">
                  <c:v>1357196</c:v>
                </c:pt>
                <c:pt idx="2">
                  <c:v>1474439</c:v>
                </c:pt>
                <c:pt idx="3">
                  <c:v>907905</c:v>
                </c:pt>
                <c:pt idx="4">
                  <c:v>701861</c:v>
                </c:pt>
              </c:numCache>
            </c:numRef>
          </c:val>
          <c:smooth val="0"/>
          <c:extLst>
            <c:ext xmlns:c16="http://schemas.microsoft.com/office/drawing/2014/chart" uri="{C3380CC4-5D6E-409C-BE32-E72D297353CC}">
              <c16:uniqueId val="{00000001-5056-4407-B03F-F0DBFD358B6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18.239999999999998</c:v>
                </c:pt>
                <c:pt idx="1">
                  <c:v>19.8</c:v>
                </c:pt>
                <c:pt idx="2">
                  <c:v>22.41</c:v>
                </c:pt>
                <c:pt idx="3">
                  <c:v>21.02</c:v>
                </c:pt>
                <c:pt idx="4">
                  <c:v>18.440000000000001</c:v>
                </c:pt>
              </c:numCache>
            </c:numRef>
          </c:val>
          <c:extLst>
            <c:ext xmlns:c16="http://schemas.microsoft.com/office/drawing/2014/chart" uri="{C3380CC4-5D6E-409C-BE32-E72D297353CC}">
              <c16:uniqueId val="{00000000-85DC-4C63-8665-98B6C0E4F22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35.840000000000003</c:v>
                </c:pt>
                <c:pt idx="1">
                  <c:v>32.299999999999997</c:v>
                </c:pt>
                <c:pt idx="2">
                  <c:v>33.5</c:v>
                </c:pt>
                <c:pt idx="3">
                  <c:v>32.76</c:v>
                </c:pt>
                <c:pt idx="4">
                  <c:v>32.22</c:v>
                </c:pt>
              </c:numCache>
            </c:numRef>
          </c:val>
          <c:extLst>
            <c:ext xmlns:c16="http://schemas.microsoft.com/office/drawing/2014/chart" uri="{C3380CC4-5D6E-409C-BE32-E72D297353CC}">
              <c16:uniqueId val="{00000001-85DC-4C63-8665-98B6C0E4F22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-0.53</c:v>
                </c:pt>
                <c:pt idx="1">
                  <c:v>3.38</c:v>
                </c:pt>
                <c:pt idx="2">
                  <c:v>1.88</c:v>
                </c:pt>
                <c:pt idx="3">
                  <c:v>-0.9</c:v>
                </c:pt>
                <c:pt idx="4">
                  <c:v>-2.2200000000000002</c:v>
                </c:pt>
              </c:numCache>
            </c:numRef>
          </c:val>
          <c:smooth val="0"/>
          <c:extLst>
            <c:ext xmlns:c16="http://schemas.microsoft.com/office/drawing/2014/chart" uri="{C3380CC4-5D6E-409C-BE32-E72D297353CC}">
              <c16:uniqueId val="{00000002-85DC-4C63-8665-98B6C0E4F22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31D-4A93-845B-2B084788E9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31D-4A93-845B-2B084788E936}"/>
            </c:ext>
          </c:extLst>
        </c:ser>
        <c:ser>
          <c:idx val="2"/>
          <c:order val="2"/>
          <c:tx>
            <c:strRef>
              <c:f>データシート!$A$29</c:f>
              <c:strCache>
                <c:ptCount val="1"/>
                <c:pt idx="0">
                  <c:v>奨学金特別会計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0.11</c:v>
                </c:pt>
                <c:pt idx="4">
                  <c:v>#N/A</c:v>
                </c:pt>
                <c:pt idx="5">
                  <c:v>0.06</c:v>
                </c:pt>
                <c:pt idx="6">
                  <c:v>#N/A</c:v>
                </c:pt>
                <c:pt idx="7">
                  <c:v>0.06</c:v>
                </c:pt>
                <c:pt idx="8">
                  <c:v>#N/A</c:v>
                </c:pt>
                <c:pt idx="9">
                  <c:v>0</c:v>
                </c:pt>
              </c:numCache>
            </c:numRef>
          </c:val>
          <c:extLst>
            <c:ext xmlns:c16="http://schemas.microsoft.com/office/drawing/2014/chart" uri="{C3380CC4-5D6E-409C-BE32-E72D297353CC}">
              <c16:uniqueId val="{00000002-631D-4A93-845B-2B084788E936}"/>
            </c:ext>
          </c:extLst>
        </c:ser>
        <c:ser>
          <c:idx val="3"/>
          <c:order val="3"/>
          <c:tx>
            <c:strRef>
              <c:f>データシート!$A$30</c:f>
              <c:strCache>
                <c:ptCount val="1"/>
                <c:pt idx="0">
                  <c:v>特定環境保全公共下水道特別会計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0.06</c:v>
                </c:pt>
                <c:pt idx="6">
                  <c:v>#N/A</c:v>
                </c:pt>
                <c:pt idx="7">
                  <c:v>0.08</c:v>
                </c:pt>
                <c:pt idx="8">
                  <c:v>#N/A</c:v>
                </c:pt>
                <c:pt idx="9">
                  <c:v>0</c:v>
                </c:pt>
              </c:numCache>
            </c:numRef>
          </c:val>
          <c:extLst>
            <c:ext xmlns:c16="http://schemas.microsoft.com/office/drawing/2014/chart" uri="{C3380CC4-5D6E-409C-BE32-E72D297353CC}">
              <c16:uniqueId val="{00000003-631D-4A93-845B-2B084788E936}"/>
            </c:ext>
          </c:extLst>
        </c:ser>
        <c:ser>
          <c:idx val="4"/>
          <c:order val="4"/>
          <c:tx>
            <c:strRef>
              <c:f>データシート!$A$31</c:f>
              <c:strCache>
                <c:ptCount val="1"/>
                <c:pt idx="0">
                  <c:v>居宅介護支援事業特別会計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31D-4A93-845B-2B084788E936}"/>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0.05</c:v>
                </c:pt>
                <c:pt idx="4">
                  <c:v>#N/A</c:v>
                </c:pt>
                <c:pt idx="5">
                  <c:v>0</c:v>
                </c:pt>
                <c:pt idx="6">
                  <c:v>#N/A</c:v>
                </c:pt>
                <c:pt idx="7">
                  <c:v>0.02</c:v>
                </c:pt>
                <c:pt idx="8">
                  <c:v>#N/A</c:v>
                </c:pt>
                <c:pt idx="9">
                  <c:v>0</c:v>
                </c:pt>
              </c:numCache>
            </c:numRef>
          </c:val>
          <c:extLst>
            <c:ext xmlns:c16="http://schemas.microsoft.com/office/drawing/2014/chart" uri="{C3380CC4-5D6E-409C-BE32-E72D297353CC}">
              <c16:uniqueId val="{00000005-631D-4A93-845B-2B084788E936}"/>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0.01</c:v>
                </c:pt>
                <c:pt idx="4">
                  <c:v>#N/A</c:v>
                </c:pt>
                <c:pt idx="5">
                  <c:v>0</c:v>
                </c:pt>
                <c:pt idx="6">
                  <c:v>#N/A</c:v>
                </c:pt>
                <c:pt idx="7">
                  <c:v>0.04</c:v>
                </c:pt>
                <c:pt idx="8">
                  <c:v>#N/A</c:v>
                </c:pt>
                <c:pt idx="9">
                  <c:v>0.01</c:v>
                </c:pt>
              </c:numCache>
            </c:numRef>
          </c:val>
          <c:extLst>
            <c:ext xmlns:c16="http://schemas.microsoft.com/office/drawing/2014/chart" uri="{C3380CC4-5D6E-409C-BE32-E72D297353CC}">
              <c16:uniqueId val="{00000006-631D-4A93-845B-2B084788E93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0.28000000000000003</c:v>
                </c:pt>
                <c:pt idx="2">
                  <c:v>#N/A</c:v>
                </c:pt>
                <c:pt idx="3">
                  <c:v>0.27</c:v>
                </c:pt>
                <c:pt idx="4">
                  <c:v>#N/A</c:v>
                </c:pt>
                <c:pt idx="5">
                  <c:v>0.38</c:v>
                </c:pt>
                <c:pt idx="6">
                  <c:v>#N/A</c:v>
                </c:pt>
                <c:pt idx="7">
                  <c:v>0.19</c:v>
                </c:pt>
                <c:pt idx="8">
                  <c:v>#N/A</c:v>
                </c:pt>
                <c:pt idx="9">
                  <c:v>0.5</c:v>
                </c:pt>
              </c:numCache>
            </c:numRef>
          </c:val>
          <c:extLst>
            <c:ext xmlns:c16="http://schemas.microsoft.com/office/drawing/2014/chart" uri="{C3380CC4-5D6E-409C-BE32-E72D297353CC}">
              <c16:uniqueId val="{00000007-631D-4A93-845B-2B084788E93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0.27</c:v>
                </c:pt>
                <c:pt idx="2">
                  <c:v>#N/A</c:v>
                </c:pt>
                <c:pt idx="3">
                  <c:v>0.48</c:v>
                </c:pt>
                <c:pt idx="4">
                  <c:v>#N/A</c:v>
                </c:pt>
                <c:pt idx="5">
                  <c:v>2.02</c:v>
                </c:pt>
                <c:pt idx="6">
                  <c:v>#N/A</c:v>
                </c:pt>
                <c:pt idx="7">
                  <c:v>2.2999999999999998</c:v>
                </c:pt>
                <c:pt idx="8">
                  <c:v>#N/A</c:v>
                </c:pt>
                <c:pt idx="9">
                  <c:v>0.99</c:v>
                </c:pt>
              </c:numCache>
            </c:numRef>
          </c:val>
          <c:extLst>
            <c:ext xmlns:c16="http://schemas.microsoft.com/office/drawing/2014/chart" uri="{C3380CC4-5D6E-409C-BE32-E72D297353CC}">
              <c16:uniqueId val="{00000008-631D-4A93-845B-2B084788E93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18.149999999999999</c:v>
                </c:pt>
                <c:pt idx="2">
                  <c:v>#N/A</c:v>
                </c:pt>
                <c:pt idx="3">
                  <c:v>19.68</c:v>
                </c:pt>
                <c:pt idx="4">
                  <c:v>#N/A</c:v>
                </c:pt>
                <c:pt idx="5">
                  <c:v>22.35</c:v>
                </c:pt>
                <c:pt idx="6">
                  <c:v>#N/A</c:v>
                </c:pt>
                <c:pt idx="7">
                  <c:v>20.94</c:v>
                </c:pt>
                <c:pt idx="8">
                  <c:v>#N/A</c:v>
                </c:pt>
                <c:pt idx="9">
                  <c:v>18.440000000000001</c:v>
                </c:pt>
              </c:numCache>
            </c:numRef>
          </c:val>
          <c:extLst>
            <c:ext xmlns:c16="http://schemas.microsoft.com/office/drawing/2014/chart" uri="{C3380CC4-5D6E-409C-BE32-E72D297353CC}">
              <c16:uniqueId val="{00000009-631D-4A93-845B-2B084788E93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235</c:v>
                </c:pt>
                <c:pt idx="5">
                  <c:v>248</c:v>
                </c:pt>
                <c:pt idx="8">
                  <c:v>223</c:v>
                </c:pt>
                <c:pt idx="11">
                  <c:v>247</c:v>
                </c:pt>
                <c:pt idx="14">
                  <c:v>240</c:v>
                </c:pt>
              </c:numCache>
            </c:numRef>
          </c:val>
          <c:extLst>
            <c:ext xmlns:c16="http://schemas.microsoft.com/office/drawing/2014/chart" uri="{C3380CC4-5D6E-409C-BE32-E72D297353CC}">
              <c16:uniqueId val="{00000000-F239-4770-BA57-613DB3DB8D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39-4770-BA57-613DB3DB8D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239-4770-BA57-613DB3DB8D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10</c:v>
                </c:pt>
                <c:pt idx="6">
                  <c:v>11</c:v>
                </c:pt>
                <c:pt idx="9">
                  <c:v>10</c:v>
                </c:pt>
                <c:pt idx="12">
                  <c:v>18</c:v>
                </c:pt>
              </c:numCache>
            </c:numRef>
          </c:val>
          <c:extLst>
            <c:ext xmlns:c16="http://schemas.microsoft.com/office/drawing/2014/chart" uri="{C3380CC4-5D6E-409C-BE32-E72D297353CC}">
              <c16:uniqueId val="{00000003-F239-4770-BA57-613DB3DB8D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c:v>
                </c:pt>
                <c:pt idx="3">
                  <c:v>26</c:v>
                </c:pt>
                <c:pt idx="6">
                  <c:v>0</c:v>
                </c:pt>
                <c:pt idx="9">
                  <c:v>0</c:v>
                </c:pt>
                <c:pt idx="12">
                  <c:v>0</c:v>
                </c:pt>
              </c:numCache>
            </c:numRef>
          </c:val>
          <c:extLst>
            <c:ext xmlns:c16="http://schemas.microsoft.com/office/drawing/2014/chart" uri="{C3380CC4-5D6E-409C-BE32-E72D297353CC}">
              <c16:uniqueId val="{00000004-F239-4770-BA57-613DB3DB8D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39-4770-BA57-613DB3DB8D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39-4770-BA57-613DB3DB8D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226</c:v>
                </c:pt>
                <c:pt idx="3">
                  <c:v>253</c:v>
                </c:pt>
                <c:pt idx="6">
                  <c:v>263</c:v>
                </c:pt>
                <c:pt idx="9">
                  <c:v>289</c:v>
                </c:pt>
                <c:pt idx="12">
                  <c:v>287</c:v>
                </c:pt>
              </c:numCache>
            </c:numRef>
          </c:val>
          <c:extLst>
            <c:ext xmlns:c16="http://schemas.microsoft.com/office/drawing/2014/chart" uri="{C3380CC4-5D6E-409C-BE32-E72D297353CC}">
              <c16:uniqueId val="{00000007-F239-4770-BA57-613DB3DB8DA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c:v>
                </c:pt>
                <c:pt idx="2">
                  <c:v>#N/A</c:v>
                </c:pt>
                <c:pt idx="3">
                  <c:v>#N/A</c:v>
                </c:pt>
                <c:pt idx="4">
                  <c:v>41</c:v>
                </c:pt>
                <c:pt idx="5">
                  <c:v>#N/A</c:v>
                </c:pt>
                <c:pt idx="6">
                  <c:v>#N/A</c:v>
                </c:pt>
                <c:pt idx="7">
                  <c:v>51</c:v>
                </c:pt>
                <c:pt idx="8">
                  <c:v>#N/A</c:v>
                </c:pt>
                <c:pt idx="9">
                  <c:v>#N/A</c:v>
                </c:pt>
                <c:pt idx="10">
                  <c:v>52</c:v>
                </c:pt>
                <c:pt idx="11">
                  <c:v>#N/A</c:v>
                </c:pt>
                <c:pt idx="12">
                  <c:v>#N/A</c:v>
                </c:pt>
                <c:pt idx="13">
                  <c:v>65</c:v>
                </c:pt>
                <c:pt idx="14">
                  <c:v>#N/A</c:v>
                </c:pt>
              </c:numCache>
            </c:numRef>
          </c:val>
          <c:smooth val="0"/>
          <c:extLst>
            <c:ext xmlns:c16="http://schemas.microsoft.com/office/drawing/2014/chart" uri="{C3380CC4-5D6E-409C-BE32-E72D297353CC}">
              <c16:uniqueId val="{00000008-F239-4770-BA57-613DB3DB8DA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2318</c:v>
                </c:pt>
                <c:pt idx="5">
                  <c:v>2215</c:v>
                </c:pt>
                <c:pt idx="8">
                  <c:v>2143</c:v>
                </c:pt>
                <c:pt idx="11">
                  <c:v>2150</c:v>
                </c:pt>
                <c:pt idx="14">
                  <c:v>2048</c:v>
                </c:pt>
              </c:numCache>
            </c:numRef>
          </c:val>
          <c:extLst>
            <c:ext xmlns:c16="http://schemas.microsoft.com/office/drawing/2014/chart" uri="{C3380CC4-5D6E-409C-BE32-E72D297353CC}">
              <c16:uniqueId val="{00000000-4707-4236-B882-143D3DE7416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102</c:v>
                </c:pt>
                <c:pt idx="5">
                  <c:v>65</c:v>
                </c:pt>
                <c:pt idx="8">
                  <c:v>30</c:v>
                </c:pt>
                <c:pt idx="11">
                  <c:v>0</c:v>
                </c:pt>
                <c:pt idx="14">
                  <c:v>0</c:v>
                </c:pt>
              </c:numCache>
            </c:numRef>
          </c:val>
          <c:extLst>
            <c:ext xmlns:c16="http://schemas.microsoft.com/office/drawing/2014/chart" uri="{C3380CC4-5D6E-409C-BE32-E72D297353CC}">
              <c16:uniqueId val="{00000001-4707-4236-B882-143D3DE7416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1971</c:v>
                </c:pt>
                <c:pt idx="5">
                  <c:v>2167</c:v>
                </c:pt>
                <c:pt idx="8">
                  <c:v>2362</c:v>
                </c:pt>
                <c:pt idx="11">
                  <c:v>2409</c:v>
                </c:pt>
                <c:pt idx="14">
                  <c:v>2423</c:v>
                </c:pt>
              </c:numCache>
            </c:numRef>
          </c:val>
          <c:extLst>
            <c:ext xmlns:c16="http://schemas.microsoft.com/office/drawing/2014/chart" uri="{C3380CC4-5D6E-409C-BE32-E72D297353CC}">
              <c16:uniqueId val="{00000002-4707-4236-B882-143D3DE7416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07-4236-B882-143D3DE7416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07-4236-B882-143D3DE7416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07-4236-B882-143D3DE7416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753</c:v>
                </c:pt>
                <c:pt idx="3">
                  <c:v>748</c:v>
                </c:pt>
                <c:pt idx="6">
                  <c:v>757</c:v>
                </c:pt>
                <c:pt idx="9">
                  <c:v>743</c:v>
                </c:pt>
                <c:pt idx="12">
                  <c:v>784</c:v>
                </c:pt>
              </c:numCache>
            </c:numRef>
          </c:val>
          <c:extLst>
            <c:ext xmlns:c16="http://schemas.microsoft.com/office/drawing/2014/chart" uri="{C3380CC4-5D6E-409C-BE32-E72D297353CC}">
              <c16:uniqueId val="{00000006-4707-4236-B882-143D3DE7416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114</c:v>
                </c:pt>
                <c:pt idx="3">
                  <c:v>95</c:v>
                </c:pt>
                <c:pt idx="6">
                  <c:v>105</c:v>
                </c:pt>
                <c:pt idx="9">
                  <c:v>97</c:v>
                </c:pt>
                <c:pt idx="12">
                  <c:v>157</c:v>
                </c:pt>
              </c:numCache>
            </c:numRef>
          </c:val>
          <c:extLst>
            <c:ext xmlns:c16="http://schemas.microsoft.com/office/drawing/2014/chart" uri="{C3380CC4-5D6E-409C-BE32-E72D297353CC}">
              <c16:uniqueId val="{00000007-4707-4236-B882-143D3DE7416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228</c:v>
                </c:pt>
                <c:pt idx="3">
                  <c:v>200</c:v>
                </c:pt>
                <c:pt idx="6">
                  <c:v>0</c:v>
                </c:pt>
                <c:pt idx="9">
                  <c:v>0</c:v>
                </c:pt>
                <c:pt idx="12">
                  <c:v>0</c:v>
                </c:pt>
              </c:numCache>
            </c:numRef>
          </c:val>
          <c:extLst>
            <c:ext xmlns:c16="http://schemas.microsoft.com/office/drawing/2014/chart" uri="{C3380CC4-5D6E-409C-BE32-E72D297353CC}">
              <c16:uniqueId val="{00000008-4707-4236-B882-143D3DE7416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707-4236-B882-143D3DE7416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2300</c:v>
                </c:pt>
                <c:pt idx="3">
                  <c:v>2260</c:v>
                </c:pt>
                <c:pt idx="6">
                  <c:v>2333</c:v>
                </c:pt>
                <c:pt idx="9">
                  <c:v>2370</c:v>
                </c:pt>
                <c:pt idx="12">
                  <c:v>2266</c:v>
                </c:pt>
              </c:numCache>
            </c:numRef>
          </c:val>
          <c:extLst>
            <c:ext xmlns:c16="http://schemas.microsoft.com/office/drawing/2014/chart" uri="{C3380CC4-5D6E-409C-BE32-E72D297353CC}">
              <c16:uniqueId val="{0000000A-4707-4236-B882-143D3DE7416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707-4236-B882-143D3DE7416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552</c:v>
                </c:pt>
                <c:pt idx="1">
                  <c:v>552</c:v>
                </c:pt>
                <c:pt idx="2">
                  <c:v>552</c:v>
                </c:pt>
              </c:numCache>
            </c:numRef>
          </c:val>
          <c:extLst>
            <c:ext xmlns:c16="http://schemas.microsoft.com/office/drawing/2014/chart" uri="{C3380CC4-5D6E-409C-BE32-E72D297353CC}">
              <c16:uniqueId val="{00000000-B95F-4B26-9D8F-AA54AFB3911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235</c:v>
                </c:pt>
                <c:pt idx="1">
                  <c:v>235</c:v>
                </c:pt>
                <c:pt idx="2">
                  <c:v>235</c:v>
                </c:pt>
              </c:numCache>
            </c:numRef>
          </c:val>
          <c:extLst>
            <c:ext xmlns:c16="http://schemas.microsoft.com/office/drawing/2014/chart" uri="{C3380CC4-5D6E-409C-BE32-E72D297353CC}">
              <c16:uniqueId val="{00000001-B95F-4B26-9D8F-AA54AFB3911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1477</c:v>
                </c:pt>
                <c:pt idx="1">
                  <c:v>1511</c:v>
                </c:pt>
                <c:pt idx="2">
                  <c:v>1519</c:v>
                </c:pt>
              </c:numCache>
            </c:numRef>
          </c:val>
          <c:extLst>
            <c:ext xmlns:c16="http://schemas.microsoft.com/office/drawing/2014/chart" uri="{C3380CC4-5D6E-409C-BE32-E72D297353CC}">
              <c16:uniqueId val="{00000002-B95F-4B26-9D8F-AA54AFB3911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{F4A66E0E-B45D-45F6-9D49-76AD28A79E1A}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9EE-469D-8834-345834179A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{39A977BF-4D28-44F5-A3C3-E76F35C53448}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EE-469D-8834-345834179A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{4CA324B8-5A2C-4309-B7FB-2164328BFBD8}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EE-469D-8834-345834179A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{0264A37E-F624-4CD6-A7D9-232407718E5D}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EE-469D-8834-345834179A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{A2E46AEC-C179-4C85-AB1A-4455BB1FC1C4}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EE-469D-8834-345834179AE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{F21A33FE-8E51-4485-9224-2B5C5472BF1A}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9EE-469D-8834-345834179AE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{72537F07-5633-41EA-91BD-DD1C0E5C3730}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9EE-469D-8834-345834179AE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{4E9A5D06-FFB8-4C39-B217-3C86A45CC62E}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9EE-469D-8834-345834179AE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{C2827428-F88B-4FE0-9181-5FF43A0C1E76}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9EE-469D-8834-345834179A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c:v>
                </c:pt>
                <c:pt idx="8">
                  <c:v>47.1</c:v>
                </c:pt>
                <c:pt idx="16">
                  <c:v>51.4</c:v>
                </c:pt>
                <c:pt idx="24">
                  <c:v>52.7</c:v>
                </c:pt>
                <c:pt idx="32">
                  <c:v>53.3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9EE-469D-8834-345834179AE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{AC6E723D-D18B-4929-99D9-AAC0FF5BAEC0}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9EE-469D-8834-345834179AE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{B7D512C8-A602-473E-BA8A-32C8958B792E}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EE-469D-8834-345834179A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{030E8E35-E6D9-40A0-811E-02FC8AD8B1C8}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EE-469D-8834-345834179A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{A708D90F-0D0D-4651-9940-89A52B0B62D0}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EE-469D-8834-345834179A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{85580CEE-25E1-4470-B98C-0F6623BDFB38}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EE-469D-8834-345834179AE8}"/>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{DE2B897E-1562-44EF-9BC3-2B7048DF6BF4}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9EE-469D-8834-345834179AE8}"/>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{B1035964-DDE8-4FDA-B07C-1E4ADE2C6FB4}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9EE-469D-8834-345834179AE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{96155AC2-6825-4DA1-96F3-B9A3DBE650E4}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9EE-469D-8834-345834179AE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{D206436E-9FC5-4A25-9EF0-B80010DFB834}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9EE-469D-8834-345834179A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9EE-469D-8834-345834179AE8}"/>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{D2C8D306-6E52-4B70-B563-F1AE30FCC77A}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942-48BA-AC5E-ED7BE4FF69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{4740ACA2-769A-4011-91D3-5E846D9262FA}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42-48BA-AC5E-ED7BE4FF69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{51D88D8D-769F-4B9D-A825-6BB3DDAB27C6}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42-48BA-AC5E-ED7BE4FF69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{1A71915C-52D3-4AD2-943D-7B1E1FFFB2A4}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42-48BA-AC5E-ED7BE4FF69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{380CC7B6-B342-447F-B78E-69BA72ACE7DC}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42-48BA-AC5E-ED7BE4FF693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{51EB053E-4267-4D7E-A06E-8CBB9A4E535E}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942-48BA-AC5E-ED7BE4FF693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{0F2C82F1-7F2D-41C2-950D-D30987A02DCC}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942-48BA-AC5E-ED7BE4FF693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{7214F8B3-F6AC-4C5E-B396-1FDFF352061D}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942-48BA-AC5E-ED7BE4FF693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{AB3A76C3-2757-4DDA-9EB3-AD2EF5154A33}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942-48BA-AC5E-ED7BE4FF69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2.4</c:v>
                </c:pt>
                <c:pt idx="16">
                  <c:v>2.8</c:v>
                </c:pt>
                <c:pt idx="24">
                  <c:v>3.3</c:v>
                </c:pt>
                <c:pt idx="32">
                  <c:v>3.8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942-48BA-AC5E-ED7BE4FF69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{2F1E9882-FA93-4638-A2BF-A672D71FA600}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942-48BA-AC5E-ED7BE4FF69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{663D2A1C-0DFB-4F7D-B173-97477967E6E0}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42-48BA-AC5E-ED7BE4FF69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{4E72CC95-20A2-41CF-82B6-E01240952D93}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42-48BA-AC5E-ED7BE4FF69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{D28491B1-4B37-4E9B-9C3E-F7992B7177F0}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42-48BA-AC5E-ED7BE4FF69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{D7B5E1EB-3E57-431B-BFA0-641029EFFB86}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42-48BA-AC5E-ED7BE4FF693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{31959D69-FFC7-4B70-8299-8BA51252CC85}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942-48BA-AC5E-ED7BE4FF693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{DF3CE395-B4D3-4322-A82A-2ECB34100A51}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942-48BA-AC5E-ED7BE4FF693B}"/>
                </c:ext>
              </c:extLst>
            </c:dLbl>
            <c:dLbl>
              <c:idx val="24"/>
              <c:layout>
                <c:manualLayout>
                  <c:x val="-3.4310845302750373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{6D66022A-06A8-4020-A10F-A4F8D1D26D58}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942-48BA-AC5E-ED7BE4FF693B}"/>
                </c:ext>
              </c:extLst>
            </c:dLbl>
            <c:dLbl>
              <c:idx val="32"/>
              <c:layout>
                <c:manualLayout>
                  <c:x val="-2.882984014740072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{2343D236-B035-4378-8C52-FC0AD45184C7}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942-48BA-AC5E-ED7BE4FF69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942-48BA-AC5E-ED7BE4FF693B}"/>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町内で実施されている中央新幹線建設工事や雨畑ダム堆積土砂浚渫事業等の大規模事業による固定資産税が増加傾向にあり、毎年微増しているものの類似団体内の平均値で推移している。要因としては、少子高齢化の影響により中心となる産業が少なく、法人及び個人を通して大きな税収が見込めないことによる。</a:t>
          </a:r>
          <a:endParaRPr lang="ja-JP" altLang="ja-JP" sz="1400">
            <a:effectLst/>
          </a:endParaRPr>
        </a:p>
        <a:p>
          <a:r>
            <a:rPr kumimoji="1" lang="ja-JP" altLang="ja-JP" sz="1100">
              <a:solidFill>
                <a:schemeClr val="dk1"/>
              </a:solidFill>
              <a:effectLst/>
              <a:latin typeface="+mn-lt"/>
              <a:ea typeface="+mn-ea"/>
              <a:cs typeface="+mn-cs"/>
            </a:rPr>
            <a:t>　定住、流動人口確保に向けた施策を継続的に進め、税収の向上を図るとともに、投資的経費の抑制による財政の健全化に努める。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36406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6412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52494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802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52494</xdr:rowOff>
    </xdr:from>
    <xdr:to>
      <xdr:col>15</xdr:col>
      <xdr:colOff>82550</xdr:colOff>
      <xdr:row>44</xdr:row>
      <xdr:rowOff>68580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5962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68580</xdr:rowOff>
    </xdr:from>
    <xdr:to>
      <xdr:col>11</xdr:col>
      <xdr:colOff>31750</xdr:colOff>
      <xdr:row>44</xdr:row>
      <xdr:rowOff>76623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6123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45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113471</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1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157497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157056</xdr:rowOff>
    </xdr:from>
    <xdr:to>
      <xdr:col>19</xdr:col>
      <xdr:colOff>184150</xdr:colOff>
      <xdr:row>44</xdr:row>
      <xdr:rowOff>87206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1694</xdr:rowOff>
    </xdr:from>
    <xdr:to>
      <xdr:col>15</xdr:col>
      <xdr:colOff>133350</xdr:colOff>
      <xdr:row>44</xdr:row>
      <xdr:rowOff>103294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88071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25823</xdr:rowOff>
    </xdr:from>
    <xdr:to>
      <xdr:col>7</xdr:col>
      <xdr:colOff>31750</xdr:colOff>
      <xdr:row>44</xdr:row>
      <xdr:rowOff>127423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112200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経常収支比率は、前年度に比べ</a:t>
          </a:r>
          <a:r>
            <a:rPr kumimoji="1" lang="en-US" altLang="ja-JP" sz="1100">
              <a:solidFill>
                <a:schemeClr val="dk1"/>
              </a:solidFill>
              <a:effectLst/>
              <a:latin typeface="+mn-lt"/>
              <a:ea typeface="+mn-ea"/>
              <a:cs typeface="+mn-cs"/>
            </a:rPr>
            <a:t>7.1%</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した。主な要因は、</a:t>
          </a:r>
          <a:r>
            <a:rPr kumimoji="1" lang="ja-JP" altLang="en-US" sz="1100">
              <a:solidFill>
                <a:schemeClr val="dk1"/>
              </a:solidFill>
              <a:effectLst/>
              <a:latin typeface="+mn-lt"/>
              <a:ea typeface="+mn-ea"/>
              <a:cs typeface="+mn-cs"/>
            </a:rPr>
            <a:t>組合立病院</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赤字補填による負担金の</a:t>
          </a:r>
          <a:r>
            <a:rPr kumimoji="1" lang="ja-JP" altLang="ja-JP" sz="1100">
              <a:solidFill>
                <a:schemeClr val="dk1"/>
              </a:solidFill>
              <a:effectLst/>
              <a:latin typeface="+mn-lt"/>
              <a:ea typeface="+mn-ea"/>
              <a:cs typeface="+mn-cs"/>
            </a:rPr>
            <a:t>増（前年度より</a:t>
          </a:r>
          <a:r>
            <a:rPr kumimoji="1" lang="en-US" altLang="ja-JP" sz="1100">
              <a:solidFill>
                <a:schemeClr val="dk1"/>
              </a:solidFill>
              <a:effectLst/>
              <a:latin typeface="+mn-lt"/>
              <a:ea typeface="+mn-ea"/>
              <a:cs typeface="+mn-cs"/>
            </a:rPr>
            <a:t>99,832</a:t>
          </a:r>
          <a:r>
            <a:rPr kumimoji="1" lang="ja-JP" altLang="ja-JP" sz="1100">
              <a:solidFill>
                <a:schemeClr val="dk1"/>
              </a:solidFill>
              <a:effectLst/>
              <a:latin typeface="+mn-lt"/>
              <a:ea typeface="+mn-ea"/>
              <a:cs typeface="+mn-cs"/>
            </a:rPr>
            <a:t>千円増（</a:t>
          </a:r>
          <a:r>
            <a:rPr kumimoji="1" lang="en-US" altLang="ja-JP" sz="1100">
              <a:solidFill>
                <a:schemeClr val="dk1"/>
              </a:solidFill>
              <a:effectLst/>
              <a:latin typeface="+mn-lt"/>
              <a:ea typeface="+mn-ea"/>
              <a:cs typeface="+mn-cs"/>
            </a:rPr>
            <a:t>611.8%</a:t>
          </a:r>
          <a:r>
            <a:rPr kumimoji="1" lang="ja-JP" altLang="ja-JP" sz="1100">
              <a:solidFill>
                <a:schemeClr val="dk1"/>
              </a:solidFill>
              <a:effectLst/>
              <a:latin typeface="+mn-lt"/>
              <a:ea typeface="+mn-ea"/>
              <a:cs typeface="+mn-cs"/>
            </a:rPr>
            <a:t>）によるもの。</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92964</xdr:rowOff>
    </xdr:from>
    <xdr:to>
      <xdr:col>23</xdr:col>
      <xdr:colOff>133350</xdr:colOff>
      <xdr:row>62</xdr:row>
      <xdr:rowOff>92710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379964"/>
          <a:ext cx="838200" cy="34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92964</xdr:rowOff>
    </xdr:from>
    <xdr:to>
      <xdr:col>19</xdr:col>
      <xdr:colOff>133350</xdr:colOff>
      <xdr:row>60</xdr:row>
      <xdr:rowOff>136398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37996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141478</xdr:rowOff>
    </xdr:from>
    <xdr:to>
      <xdr:col>15</xdr:col>
      <xdr:colOff>82550</xdr:colOff>
      <xdr:row>60</xdr:row>
      <xdr:rowOff>136398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85578"/>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141478</xdr:rowOff>
    </xdr:from>
    <xdr:to>
      <xdr:col>11</xdr:col>
      <xdr:colOff>31750</xdr:colOff>
      <xdr:row>60</xdr:row>
      <xdr:rowOff>146050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85578"/>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123952</xdr:rowOff>
    </xdr:from>
    <xdr:to>
      <xdr:col>7</xdr:col>
      <xdr:colOff>31750</xdr:colOff>
      <xdr:row>63</xdr:row>
      <xdr:rowOff>54102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75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38879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58437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42164</xdr:rowOff>
    </xdr:from>
    <xdr:to>
      <xdr:col>19</xdr:col>
      <xdr:colOff>184150</xdr:colOff>
      <xdr:row>60</xdr:row>
      <xdr:rowOff>143764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153941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09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85598</xdr:rowOff>
    </xdr:from>
    <xdr:to>
      <xdr:col>15</xdr:col>
      <xdr:colOff>133350</xdr:colOff>
      <xdr:row>61</xdr:row>
      <xdr:rowOff>15748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25925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4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90678</xdr:rowOff>
    </xdr:from>
    <xdr:to>
      <xdr:col>11</xdr:col>
      <xdr:colOff>82550</xdr:colOff>
      <xdr:row>59</xdr:row>
      <xdr:rowOff>20828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31005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35577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[1,292,726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人口一人当たりの人件費・物件費の状況については、</a:t>
          </a:r>
          <a:r>
            <a:rPr kumimoji="1" lang="ja-JP" altLang="en-US" sz="1100">
              <a:solidFill>
                <a:schemeClr val="dk1"/>
              </a:solidFill>
              <a:effectLst/>
              <a:latin typeface="+mn-lt"/>
              <a:ea typeface="+mn-ea"/>
              <a:cs typeface="+mn-cs"/>
            </a:rPr>
            <a:t>人事院勧告に伴う給与改定や</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により微増した。</a:t>
          </a:r>
          <a:endParaRPr lang="ja-JP" altLang="ja-JP" sz="1400">
            <a:effectLst/>
          </a:endParaRPr>
        </a:p>
        <a:p>
          <a:r>
            <a:rPr kumimoji="1" lang="ja-JP" altLang="ja-JP" sz="1100">
              <a:solidFill>
                <a:schemeClr val="dk1"/>
              </a:solidFill>
              <a:effectLst/>
              <a:latin typeface="+mn-lt"/>
              <a:ea typeface="+mn-ea"/>
              <a:cs typeface="+mn-cs"/>
            </a:rPr>
            <a:t>　人件費は、類似団体平均を大きく上回る数値で推移しているが、人口規模に対して広大な面積を有する行政構造により、人口規模からすると多くの職員を要することが要因である。事務事業の効率化と効果的な職員配置により、人件費の抑制に努め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物件費は、高齢者が多数を占める住民の移動手段である乗合バス運行事業、地域活性化と観光産業育成のための町営施設指定管理事業等の業務委託が大きな要因となっている。</a:t>
          </a:r>
          <a:endParaRPr lang="ja-JP" altLang="ja-JP" sz="1400">
            <a:effectLst/>
          </a:endParaRPr>
        </a:p>
        <a:p>
          <a:r>
            <a:rPr kumimoji="1" lang="ja-JP" altLang="ja-JP" sz="1100">
              <a:solidFill>
                <a:schemeClr val="dk1"/>
              </a:solidFill>
              <a:effectLst/>
              <a:latin typeface="+mn-lt"/>
              <a:ea typeface="+mn-ea"/>
              <a:cs typeface="+mn-cs"/>
            </a:rPr>
            <a:t>　施設の集約化や運営方法の見直し等を進めコスト削減に努める。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28195</xdr:rowOff>
    </xdr:from>
    <xdr:to>
      <xdr:col>23</xdr:col>
      <xdr:colOff>133350</xdr:colOff>
      <xdr:row>86</xdr:row>
      <xdr:rowOff>95749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772895"/>
          <a:ext cx="838200" cy="6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147264</xdr:rowOff>
    </xdr:from>
    <xdr:to>
      <xdr:col>19</xdr:col>
      <xdr:colOff>133350</xdr:colOff>
      <xdr:row>86</xdr:row>
      <xdr:rowOff>28195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720514"/>
          <a:ext cx="889000" cy="5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125918</xdr:rowOff>
    </xdr:from>
    <xdr:to>
      <xdr:col>15</xdr:col>
      <xdr:colOff>82550</xdr:colOff>
      <xdr:row>85</xdr:row>
      <xdr:rowOff>147264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699168"/>
          <a:ext cx="889000" cy="2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18070</xdr:rowOff>
    </xdr:from>
    <xdr:to>
      <xdr:col>11</xdr:col>
      <xdr:colOff>31750</xdr:colOff>
      <xdr:row>85</xdr:row>
      <xdr:rowOff>125918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591320"/>
          <a:ext cx="889000" cy="10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105518</xdr:rowOff>
    </xdr:from>
    <xdr:to>
      <xdr:col>7</xdr:col>
      <xdr:colOff>31750</xdr:colOff>
      <xdr:row>83</xdr:row>
      <xdr:rowOff>35668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6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45845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3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44949</xdr:rowOff>
    </xdr:from>
    <xdr:to>
      <xdr:col>23</xdr:col>
      <xdr:colOff>184150</xdr:colOff>
      <xdr:row>86</xdr:row>
      <xdr:rowOff>146549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17026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6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148845</xdr:rowOff>
    </xdr:from>
    <xdr:to>
      <xdr:col>19</xdr:col>
      <xdr:colOff>184150</xdr:colOff>
      <xdr:row>86</xdr:row>
      <xdr:rowOff>78995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72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63772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80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96464</xdr:rowOff>
    </xdr:from>
    <xdr:to>
      <xdr:col>15</xdr:col>
      <xdr:colOff>133350</xdr:colOff>
      <xdr:row>86</xdr:row>
      <xdr:rowOff>26614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66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11391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75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75118</xdr:rowOff>
    </xdr:from>
    <xdr:to>
      <xdr:col>11</xdr:col>
      <xdr:colOff>82550</xdr:colOff>
      <xdr:row>86</xdr:row>
      <xdr:rowOff>5268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4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161495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3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138720</xdr:rowOff>
    </xdr:from>
    <xdr:to>
      <xdr:col>7</xdr:col>
      <xdr:colOff>31750</xdr:colOff>
      <xdr:row>85</xdr:row>
      <xdr:rowOff>68870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54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53647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2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給与水準は概ね</a:t>
          </a:r>
          <a:r>
            <a:rPr kumimoji="1" lang="en-US" altLang="ja-JP" sz="1100">
              <a:solidFill>
                <a:schemeClr val="dk1"/>
              </a:solidFill>
              <a:effectLst/>
              <a:latin typeface="+mn-lt"/>
              <a:ea typeface="+mn-ea"/>
              <a:cs typeface="+mn-cs"/>
            </a:rPr>
            <a:t>96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台で推移しており、類似団体平均より高い数値となっている。要因は職員の年齢構成に遍在性があることによる。</a:t>
          </a:r>
          <a:endParaRPr lang="ja-JP" altLang="ja-JP" sz="1400">
            <a:effectLst/>
          </a:endParaRPr>
        </a:p>
        <a:p>
          <a:r>
            <a:rPr kumimoji="1" lang="ja-JP" altLang="ja-JP" sz="1100">
              <a:solidFill>
                <a:schemeClr val="dk1"/>
              </a:solidFill>
              <a:effectLst/>
              <a:latin typeface="+mn-lt"/>
              <a:ea typeface="+mn-ea"/>
              <a:cs typeface="+mn-cs"/>
            </a:rPr>
            <a:t>　地域の状況を考慮しつつ、</a:t>
          </a:r>
          <a:r>
            <a:rPr kumimoji="1" lang="ja-JP" altLang="en-US" sz="1100">
              <a:solidFill>
                <a:schemeClr val="dk1"/>
              </a:solidFill>
              <a:effectLst/>
              <a:latin typeface="+mn-lt"/>
              <a:ea typeface="+mn-ea"/>
              <a:cs typeface="+mn-cs"/>
            </a:rPr>
            <a:t>定数管理や</a:t>
          </a:r>
          <a:r>
            <a:rPr kumimoji="1" lang="ja-JP" altLang="ja-JP" sz="1100">
              <a:solidFill>
                <a:schemeClr val="dk1"/>
              </a:solidFill>
              <a:effectLst/>
              <a:latin typeface="+mn-lt"/>
              <a:ea typeface="+mn-ea"/>
              <a:cs typeface="+mn-cs"/>
            </a:rPr>
            <a:t>人事評価の運用により適正な給与水準の維持に努める。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138995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5862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85</xdr:row>
      <xdr:rowOff>152400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1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85</xdr:row>
      <xdr:rowOff>152400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61384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256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15522</xdr:rowOff>
    </xdr:from>
    <xdr:to>
      <xdr:col>64</xdr:col>
      <xdr:colOff>152400</xdr:colOff>
      <xdr:row>83</xdr:row>
      <xdr:rowOff>117122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24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127299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6649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57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370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と大きな行政区域の中に集落が点在していることから効率的に行政運営をすることが困難なため、人口千人当たりの職員数は類似団体平均を大きく上回っている。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人件費抑制の観点から、住民サービスの低下を招くことのない水準を維持しつつ、事務事業の不断の見直しを実施し適正職員での定員管理に努める。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64305</xdr:rowOff>
    </xdr:from>
    <xdr:to>
      <xdr:col>81</xdr:col>
      <xdr:colOff>44450</xdr:colOff>
      <xdr:row>64</xdr:row>
      <xdr:rowOff>164846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103710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56864</xdr:rowOff>
    </xdr:from>
    <xdr:to>
      <xdr:col>77</xdr:col>
      <xdr:colOff>44450</xdr:colOff>
      <xdr:row>64</xdr:row>
      <xdr:rowOff>64305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1029664"/>
          <a:ext cx="889000" cy="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32734</xdr:rowOff>
    </xdr:from>
    <xdr:to>
      <xdr:col>72</xdr:col>
      <xdr:colOff>203200</xdr:colOff>
      <xdr:row>64</xdr:row>
      <xdr:rowOff>56864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100553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152506</xdr:rowOff>
    </xdr:from>
    <xdr:to>
      <xdr:col>68</xdr:col>
      <xdr:colOff>152400</xdr:colOff>
      <xdr:row>64</xdr:row>
      <xdr:rowOff>32734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953856"/>
          <a:ext cx="889000" cy="5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146727</xdr:rowOff>
    </xdr:from>
    <xdr:to>
      <xdr:col>64</xdr:col>
      <xdr:colOff>152400</xdr:colOff>
      <xdr:row>61</xdr:row>
      <xdr:rowOff>76877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43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87054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202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114046</xdr:rowOff>
    </xdr:from>
    <xdr:to>
      <xdr:col>81</xdr:col>
      <xdr:colOff>95250</xdr:colOff>
      <xdr:row>65</xdr:row>
      <xdr:rowOff>44196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86123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105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13505</xdr:rowOff>
    </xdr:from>
    <xdr:to>
      <xdr:col>77</xdr:col>
      <xdr:colOff>95250</xdr:colOff>
      <xdr:row>64</xdr:row>
      <xdr:rowOff>115105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98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99882</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107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6064</xdr:rowOff>
    </xdr:from>
    <xdr:to>
      <xdr:col>73</xdr:col>
      <xdr:colOff>44450</xdr:colOff>
      <xdr:row>64</xdr:row>
      <xdr:rowOff>107664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9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92441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106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153384</xdr:rowOff>
    </xdr:from>
    <xdr:to>
      <xdr:col>68</xdr:col>
      <xdr:colOff>203200</xdr:colOff>
      <xdr:row>64</xdr:row>
      <xdr:rowOff>83534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95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68311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104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101706</xdr:rowOff>
    </xdr:from>
    <xdr:to>
      <xdr:col>64</xdr:col>
      <xdr:colOff>152400</xdr:colOff>
      <xdr:row>64</xdr:row>
      <xdr:rowOff>31856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90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16633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98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実質公債費比率は前年度より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％の増となったが、類似団体平均を大きく下回り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健全な状況である。</a:t>
          </a:r>
          <a:endParaRPr lang="ja-JP" altLang="ja-JP" sz="1400">
            <a:effectLst/>
          </a:endParaRPr>
        </a:p>
        <a:p>
          <a:r>
            <a:rPr kumimoji="1" lang="ja-JP" altLang="ja-JP" sz="1100">
              <a:solidFill>
                <a:schemeClr val="dk1"/>
              </a:solidFill>
              <a:effectLst/>
              <a:latin typeface="+mn-lt"/>
              <a:ea typeface="+mn-ea"/>
              <a:cs typeface="+mn-cs"/>
            </a:rPr>
            <a:t>　今後も過疎対策事業債等交付税算入率の高い地方債を活用しつつ、計画的な地方債発行とその抑制に努める。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8890</xdr:rowOff>
    </xdr:from>
    <xdr:to>
      <xdr:col>81</xdr:col>
      <xdr:colOff>44450</xdr:colOff>
      <xdr:row>39</xdr:row>
      <xdr:rowOff>43362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69544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145869</xdr:rowOff>
    </xdr:from>
    <xdr:to>
      <xdr:col>77</xdr:col>
      <xdr:colOff>44450</xdr:colOff>
      <xdr:row>39</xdr:row>
      <xdr:rowOff>8890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66096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118291</xdr:rowOff>
    </xdr:from>
    <xdr:to>
      <xdr:col>72</xdr:col>
      <xdr:colOff>203200</xdr:colOff>
      <xdr:row>38</xdr:row>
      <xdr:rowOff>145869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33391"/>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104503</xdr:rowOff>
    </xdr:from>
    <xdr:to>
      <xdr:col>68</xdr:col>
      <xdr:colOff>152400</xdr:colOff>
      <xdr:row>38</xdr:row>
      <xdr:rowOff>118291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19603"/>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110672</xdr:rowOff>
    </xdr:from>
    <xdr:to>
      <xdr:col>64</xdr:col>
      <xdr:colOff>152400</xdr:colOff>
      <xdr:row>41</xdr:row>
      <xdr:rowOff>40822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25599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164012</xdr:rowOff>
    </xdr:from>
    <xdr:to>
      <xdr:col>81</xdr:col>
      <xdr:colOff>95250</xdr:colOff>
      <xdr:row>39</xdr:row>
      <xdr:rowOff>94162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67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9089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52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129540</xdr:rowOff>
    </xdr:from>
    <xdr:to>
      <xdr:col>77</xdr:col>
      <xdr:colOff>95250</xdr:colOff>
      <xdr:row>39</xdr:row>
      <xdr:rowOff>59690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69867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4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95069</xdr:rowOff>
    </xdr:from>
    <xdr:to>
      <xdr:col>73</xdr:col>
      <xdr:colOff>44450</xdr:colOff>
      <xdr:row>39</xdr:row>
      <xdr:rowOff>25219</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1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35396</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7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67491</xdr:rowOff>
    </xdr:from>
    <xdr:to>
      <xdr:col>68</xdr:col>
      <xdr:colOff>203200</xdr:colOff>
      <xdr:row>38</xdr:row>
      <xdr:rowOff>169091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58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7819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5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53703</xdr:rowOff>
    </xdr:from>
    <xdr:to>
      <xdr:col>64</xdr:col>
      <xdr:colOff>152400</xdr:colOff>
      <xdr:row>38</xdr:row>
      <xdr:rowOff>155303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56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165480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3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将来負担の状況は、将来負担額よりも充当可能財源等が上回っているため、算定数値は「－」となり、健全な状況となっている。</a:t>
          </a:r>
          <a:endParaRPr lang="ja-JP" altLang="ja-JP" sz="1400">
            <a:effectLst/>
          </a:endParaRPr>
        </a:p>
        <a:p>
          <a:r>
            <a:rPr kumimoji="1" lang="ja-JP" altLang="ja-JP" sz="1100">
              <a:solidFill>
                <a:schemeClr val="dk1"/>
              </a:solidFill>
              <a:effectLst/>
              <a:latin typeface="+mn-lt"/>
              <a:ea typeface="+mn-ea"/>
              <a:cs typeface="+mn-cs"/>
            </a:rPr>
            <a:t>　これまでと同様に大型事業の実施に地方債の発行が不可欠となってくるが、将来世代への負担増とならないよう、地方債の計画的な発行と抑制を図り、公債費などの義務的経費の削減に努める。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人事院勧告に伴う給与改定</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育児休業職員の復帰により増加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定員管理と人事評価の運用により、適正な人件費の維持に努める。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38</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20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38</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20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142240</xdr:rowOff>
    </xdr:from>
    <xdr:to>
      <xdr:col>15</xdr:col>
      <xdr:colOff>98425</xdr:colOff>
      <xdr:row>38</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1444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142240</xdr:rowOff>
    </xdr:from>
    <xdr:to>
      <xdr:col>11</xdr:col>
      <xdr:colOff>9525</xdr:colOff>
      <xdr:row>38</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1444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148590</xdr:rowOff>
    </xdr:from>
    <xdr:to>
      <xdr:col>24</xdr:col>
      <xdr:colOff>76200</xdr:colOff>
      <xdr:row>38</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120667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30480</xdr:rowOff>
    </xdr:from>
    <xdr:to>
      <xdr:col>15</xdr:col>
      <xdr:colOff>149225</xdr:colOff>
      <xdr:row>38</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91440</xdr:rowOff>
    </xdr:from>
    <xdr:to>
      <xdr:col>11</xdr:col>
      <xdr:colOff>60325</xdr:colOff>
      <xdr:row>37</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6367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163830</xdr:rowOff>
    </xdr:from>
    <xdr:to>
      <xdr:col>6</xdr:col>
      <xdr:colOff>171450</xdr:colOff>
      <xdr:row>38</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物件費は、物価や光熱水費の高騰により増加した。</a:t>
          </a:r>
          <a:endParaRPr lang="ja-JP" altLang="ja-JP" sz="1400">
            <a:effectLst/>
          </a:endParaRPr>
        </a:p>
        <a:p>
          <a:r>
            <a:rPr kumimoji="1" lang="ja-JP" altLang="ja-JP" sz="1100">
              <a:solidFill>
                <a:schemeClr val="dk1"/>
              </a:solidFill>
              <a:effectLst/>
              <a:latin typeface="+mn-lt"/>
              <a:ea typeface="+mn-ea"/>
              <a:cs typeface="+mn-cs"/>
            </a:rPr>
            <a:t>公共施設の集約化や事務事業の見直しにより、物件費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削減に努める必要がある。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51562</xdr:rowOff>
    </xdr:from>
    <xdr:to>
      <xdr:col>82</xdr:col>
      <xdr:colOff>107950</xdr:colOff>
      <xdr:row>15</xdr:row>
      <xdr:rowOff>110998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2331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37846</xdr:rowOff>
    </xdr:from>
    <xdr:to>
      <xdr:col>78</xdr:col>
      <xdr:colOff>69850</xdr:colOff>
      <xdr:row>15</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95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108712</xdr:rowOff>
    </xdr:from>
    <xdr:to>
      <xdr:col>73</xdr:col>
      <xdr:colOff>180975</xdr:colOff>
      <xdr:row>15</xdr:row>
      <xdr:rowOff>37846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090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108712</xdr:rowOff>
    </xdr:from>
    <xdr:to>
      <xdr:col>69</xdr:col>
      <xdr:colOff>92075</xdr:colOff>
      <xdr:row>14</xdr:row>
      <xdr:rowOff>131572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090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xdr:rowOff>
    </xdr:from>
    <xdr:to>
      <xdr:col>65</xdr:col>
      <xdr:colOff>53975</xdr:colOff>
      <xdr:row>14</xdr:row>
      <xdr:rowOff>118364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1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128541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18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60198</xdr:rowOff>
    </xdr:from>
    <xdr:to>
      <xdr:col>82</xdr:col>
      <xdr:colOff>158750</xdr:colOff>
      <xdr:row>15</xdr:row>
      <xdr:rowOff>161798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32275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xdr:rowOff>
    </xdr:from>
    <xdr:to>
      <xdr:col>78</xdr:col>
      <xdr:colOff>120650</xdr:colOff>
      <xdr:row>15</xdr:row>
      <xdr:rowOff>102362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87139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58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158496</xdr:rowOff>
    </xdr:from>
    <xdr:to>
      <xdr:col>74</xdr:col>
      <xdr:colOff>31750</xdr:colOff>
      <xdr:row>15</xdr:row>
      <xdr:rowOff>88646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73423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57912</xdr:rowOff>
    </xdr:from>
    <xdr:to>
      <xdr:col>69</xdr:col>
      <xdr:colOff>142875</xdr:colOff>
      <xdr:row>14</xdr:row>
      <xdr:rowOff>159512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5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80772</xdr:rowOff>
    </xdr:from>
    <xdr:to>
      <xdr:col>65</xdr:col>
      <xdr:colOff>53975</xdr:colOff>
      <xdr:row>15</xdr:row>
      <xdr:rowOff>10922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8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167149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扶助費については、前年度と比べほぼ横ばいで推移している。</a:t>
          </a:r>
          <a:endParaRPr lang="ja-JP" altLang="ja-JP" sz="1400">
            <a:effectLst/>
          </a:endParaRPr>
        </a:p>
        <a:p>
          <a:r>
            <a:rPr kumimoji="1" lang="ja-JP" altLang="ja-JP" sz="1100">
              <a:solidFill>
                <a:schemeClr val="dk1"/>
              </a:solidFill>
              <a:effectLst/>
              <a:latin typeface="+mn-lt"/>
              <a:ea typeface="+mn-ea"/>
              <a:cs typeface="+mn-cs"/>
            </a:rPr>
            <a:t>　類似団体平均を下回っているが、全国的に問題になっている少子高齢化の影響で、高齢者等の社会保障へのニーズが高まっていくことが予想される。</a:t>
          </a:r>
          <a:endParaRPr lang="ja-JP" altLang="ja-JP" sz="1400">
            <a:effectLst/>
          </a:endParaRPr>
        </a:p>
        <a:p>
          <a:r>
            <a:rPr kumimoji="1" lang="ja-JP" altLang="ja-JP" sz="1100">
              <a:solidFill>
                <a:schemeClr val="dk1"/>
              </a:solidFill>
              <a:effectLst/>
              <a:latin typeface="+mn-lt"/>
              <a:ea typeface="+mn-ea"/>
              <a:cs typeface="+mn-cs"/>
            </a:rPr>
            <a:t>　制度の適正な運用により医療費等の抑制と財源の確保に努める必要がある。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115570</xdr:rowOff>
    </xdr:from>
    <xdr:to>
      <xdr:col>24</xdr:col>
      <xdr:colOff>25400</xdr:colOff>
      <xdr:row>55</xdr:row>
      <xdr:rowOff>138430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5453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138430</xdr:rowOff>
    </xdr:from>
    <xdr:to>
      <xdr:col>19</xdr:col>
      <xdr:colOff>187325</xdr:colOff>
      <xdr:row>56</xdr:row>
      <xdr:rowOff>35560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568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35560</xdr:rowOff>
    </xdr:from>
    <xdr:to>
      <xdr:col>15</xdr:col>
      <xdr:colOff>98425</xdr:colOff>
      <xdr:row>56</xdr:row>
      <xdr:rowOff>35560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36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35560</xdr:rowOff>
    </xdr:from>
    <xdr:to>
      <xdr:col>11</xdr:col>
      <xdr:colOff>9525</xdr:colOff>
      <xdr:row>56</xdr:row>
      <xdr:rowOff>149860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6367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64770</xdr:rowOff>
    </xdr:from>
    <xdr:to>
      <xdr:col>24</xdr:col>
      <xdr:colOff>76200</xdr:colOff>
      <xdr:row>55</xdr:row>
      <xdr:rowOff>166370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81297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87630</xdr:rowOff>
    </xdr:from>
    <xdr:to>
      <xdr:col>20</xdr:col>
      <xdr:colOff>38100</xdr:colOff>
      <xdr:row>56</xdr:row>
      <xdr:rowOff>17780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27957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156210</xdr:rowOff>
    </xdr:from>
    <xdr:to>
      <xdr:col>15</xdr:col>
      <xdr:colOff>149225</xdr:colOff>
      <xdr:row>56</xdr:row>
      <xdr:rowOff>86360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96537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156210</xdr:rowOff>
    </xdr:from>
    <xdr:to>
      <xdr:col>11</xdr:col>
      <xdr:colOff>60325</xdr:colOff>
      <xdr:row>56</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39387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類似団体平均を下回って推移しており、繰出金が多くを占める。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の要因は、全体的な経常一般財源等の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によるもの。</a:t>
          </a:r>
          <a:endParaRPr lang="ja-JP" altLang="ja-JP" sz="1400">
            <a:effectLst/>
          </a:endParaRPr>
        </a:p>
        <a:p>
          <a:r>
            <a:rPr kumimoji="1" lang="ja-JP" altLang="ja-JP" sz="1100">
              <a:solidFill>
                <a:schemeClr val="dk1"/>
              </a:solidFill>
              <a:effectLst/>
              <a:latin typeface="+mn-lt"/>
              <a:ea typeface="+mn-ea"/>
              <a:cs typeface="+mn-cs"/>
            </a:rPr>
            <a:t>　受益者負担の観点から保険料、使用料の適正化を図るとともに、医療費等支出の抑制にも努める必要がある。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46990</xdr:rowOff>
    </xdr:from>
    <xdr:to>
      <xdr:col>82</xdr:col>
      <xdr:colOff>107950</xdr:colOff>
      <xdr:row>55</xdr:row>
      <xdr:rowOff>54610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4767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55</xdr:row>
      <xdr:rowOff>123190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4767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16510</xdr:rowOff>
    </xdr:from>
    <xdr:to>
      <xdr:col>73</xdr:col>
      <xdr:colOff>180975</xdr:colOff>
      <xdr:row>55</xdr:row>
      <xdr:rowOff>123190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446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16510</xdr:rowOff>
    </xdr:from>
    <xdr:to>
      <xdr:col>69</xdr:col>
      <xdr:colOff>92075</xdr:colOff>
      <xdr:row>56</xdr:row>
      <xdr:rowOff>81280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44626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113047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3810</xdr:rowOff>
    </xdr:from>
    <xdr:to>
      <xdr:col>82</xdr:col>
      <xdr:colOff>158750</xdr:colOff>
      <xdr:row>55</xdr:row>
      <xdr:rowOff>105410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20337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27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167640</xdr:rowOff>
    </xdr:from>
    <xdr:to>
      <xdr:col>78</xdr:col>
      <xdr:colOff>120650</xdr:colOff>
      <xdr:row>55</xdr:row>
      <xdr:rowOff>97790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107967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72390</xdr:rowOff>
    </xdr:from>
    <xdr:to>
      <xdr:col>74</xdr:col>
      <xdr:colOff>31750</xdr:colOff>
      <xdr:row>56</xdr:row>
      <xdr:rowOff>2540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137160</xdr:rowOff>
    </xdr:from>
    <xdr:to>
      <xdr:col>69</xdr:col>
      <xdr:colOff>142875</xdr:colOff>
      <xdr:row>55</xdr:row>
      <xdr:rowOff>67310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77487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30480</xdr:rowOff>
    </xdr:from>
    <xdr:to>
      <xdr:col>65</xdr:col>
      <xdr:colOff>53975</xdr:colOff>
      <xdr:row>56</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142257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補助費については、</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％増加した。増加の要因としては</a:t>
          </a:r>
          <a:r>
            <a:rPr kumimoji="1" lang="ja-JP" altLang="ja-JP" sz="1100">
              <a:solidFill>
                <a:schemeClr val="dk1"/>
              </a:solidFill>
              <a:effectLst/>
              <a:latin typeface="+mn-lt"/>
              <a:ea typeface="+mn-ea"/>
              <a:cs typeface="+mn-cs"/>
            </a:rPr>
            <a:t>、一部事務組合への負担金</a:t>
          </a:r>
          <a:r>
            <a:rPr kumimoji="1" lang="ja-JP" altLang="en-US" sz="1100">
              <a:solidFill>
                <a:schemeClr val="dk1"/>
              </a:solidFill>
              <a:effectLst/>
              <a:latin typeface="+mn-lt"/>
              <a:ea typeface="+mn-ea"/>
              <a:cs typeface="+mn-cs"/>
            </a:rPr>
            <a:t>の増（</a:t>
          </a:r>
          <a:r>
            <a:rPr kumimoji="1" lang="en-US" altLang="ja-JP" sz="1100">
              <a:solidFill>
                <a:schemeClr val="dk1"/>
              </a:solidFill>
              <a:effectLst/>
              <a:latin typeface="+mn-lt"/>
              <a:ea typeface="+mn-ea"/>
              <a:cs typeface="+mn-cs"/>
            </a:rPr>
            <a:t>45.4</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や、国・県以外への補助が大半となっており、地域振興のための各種団体への補助は不可欠ではあるが、補助金交付事業の適正な運用により、補助金の適正化と抑制に努める必要がある。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37</xdr:row>
      <xdr:rowOff>152146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44336"/>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72136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2214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49276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123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公債費は、類似団体平均を下回っている。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は、公共施設長寿命化事業等に係る財源としての地方債の発行が見込まれるため、地方債の発行には交付税算入率の高い過疎対策事業債等の活用に努め、計画的な発行により公債費の抑制に努め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54611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06576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0429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04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16511</xdr:rowOff>
    </xdr:from>
    <xdr:to>
      <xdr:col>11</xdr:col>
      <xdr:colOff>9525</xdr:colOff>
      <xdr:row>76</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0467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3811</xdr:rowOff>
    </xdr:from>
    <xdr:to>
      <xdr:col>20</xdr:col>
      <xdr:colOff>38100</xdr:colOff>
      <xdr:row>76</xdr:row>
      <xdr:rowOff>105411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152400</xdr:rowOff>
    </xdr:from>
    <xdr:to>
      <xdr:col>11</xdr:col>
      <xdr:colOff>60325</xdr:colOff>
      <xdr:row>76</xdr:row>
      <xdr:rowOff>82550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92727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137160</xdr:rowOff>
    </xdr:from>
    <xdr:to>
      <xdr:col>6</xdr:col>
      <xdr:colOff>171450</xdr:colOff>
      <xdr:row>76</xdr:row>
      <xdr:rowOff>67311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77487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公債費以外に係る経常経費は、類似団体平均を</a:t>
          </a:r>
          <a:r>
            <a:rPr kumimoji="1" lang="ja-JP" altLang="en-US" sz="1100">
              <a:solidFill>
                <a:schemeClr val="dk1"/>
              </a:solidFill>
              <a:effectLst/>
              <a:latin typeface="+mn-lt"/>
              <a:ea typeface="+mn-ea"/>
              <a:cs typeface="+mn-cs"/>
            </a:rPr>
            <a:t>若干上回</a:t>
          </a:r>
          <a:r>
            <a:rPr kumimoji="1" lang="ja-JP" altLang="ja-JP" sz="1100">
              <a:solidFill>
                <a:schemeClr val="dk1"/>
              </a:solidFill>
              <a:effectLst/>
              <a:latin typeface="+mn-lt"/>
              <a:ea typeface="+mn-ea"/>
              <a:cs typeface="+mn-cs"/>
            </a:rPr>
            <a:t>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要因として、公債費以外の法人等各種団体への補助金費等の増（</a:t>
          </a:r>
          <a:r>
            <a:rPr kumimoji="1" lang="en-US" altLang="ja-JP" sz="1100">
              <a:solidFill>
                <a:schemeClr val="dk1"/>
              </a:solidFill>
              <a:effectLst/>
              <a:latin typeface="+mn-lt"/>
              <a:ea typeface="+mn-ea"/>
              <a:cs typeface="+mn-cs"/>
            </a:rPr>
            <a:t>45.4</a:t>
          </a:r>
          <a:r>
            <a:rPr kumimoji="1" lang="ja-JP" altLang="en-US" sz="1100">
              <a:solidFill>
                <a:schemeClr val="dk1"/>
              </a:solidFill>
              <a:effectLst/>
              <a:latin typeface="+mn-lt"/>
              <a:ea typeface="+mn-ea"/>
              <a:cs typeface="+mn-cs"/>
            </a:rPr>
            <a:t>％増）が大きい。一部事務組合等への適正な補助金負担金の検証を進めるとともに、</a:t>
          </a:r>
          <a:r>
            <a:rPr kumimoji="1" lang="ja-JP" altLang="ja-JP" sz="1100">
              <a:solidFill>
                <a:schemeClr val="dk1"/>
              </a:solidFill>
              <a:effectLst/>
              <a:latin typeface="+mn-lt"/>
              <a:ea typeface="+mn-ea"/>
              <a:cs typeface="+mn-cs"/>
            </a:rPr>
            <a:t>緊急性のないもの</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効果の低い事業の抑制を図るとともに、公共施設の集約化等を検討し経常経費の抑制に努める必要がある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72137</xdr:rowOff>
    </xdr:from>
    <xdr:to>
      <xdr:col>82</xdr:col>
      <xdr:colOff>107950</xdr:colOff>
      <xdr:row>78</xdr:row>
      <xdr:rowOff>76708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102337"/>
          <a:ext cx="838200" cy="34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72137</xdr:rowOff>
    </xdr:from>
    <xdr:to>
      <xdr:col>78</xdr:col>
      <xdr:colOff>69850</xdr:colOff>
      <xdr:row>76</xdr:row>
      <xdr:rowOff>163576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102337"/>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163576</xdr:rowOff>
    </xdr:from>
    <xdr:to>
      <xdr:col>73</xdr:col>
      <xdr:colOff>180975</xdr:colOff>
      <xdr:row>76</xdr:row>
      <xdr:rowOff>163576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850876"/>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163576</xdr:rowOff>
    </xdr:from>
    <xdr:to>
      <xdr:col>69</xdr:col>
      <xdr:colOff>92075</xdr:colOff>
      <xdr:row>76</xdr:row>
      <xdr:rowOff>168148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850876"/>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25908</xdr:rowOff>
    </xdr:from>
    <xdr:to>
      <xdr:col>82</xdr:col>
      <xdr:colOff>158750</xdr:colOff>
      <xdr:row>78</xdr:row>
      <xdr:rowOff>127508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169435</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21337</xdr:rowOff>
    </xdr:from>
    <xdr:to>
      <xdr:col>78</xdr:col>
      <xdr:colOff>120650</xdr:colOff>
      <xdr:row>76</xdr:row>
      <xdr:rowOff>122937</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112776</xdr:rowOff>
    </xdr:from>
    <xdr:to>
      <xdr:col>74</xdr:col>
      <xdr:colOff>31750</xdr:colOff>
      <xdr:row>77</xdr:row>
      <xdr:rowOff>42926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53103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112776</xdr:rowOff>
    </xdr:from>
    <xdr:to>
      <xdr:col>69</xdr:col>
      <xdr:colOff>142875</xdr:colOff>
      <xdr:row>75</xdr:row>
      <xdr:rowOff>42926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53103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166946</xdr:rowOff>
    </xdr:from>
    <xdr:to>
      <xdr:col>29</xdr:col>
      <xdr:colOff>127000</xdr:colOff>
      <xdr:row>13</xdr:row>
      <xdr:rowOff>137350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271971"/>
          <a:ext cx="647700" cy="141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137350</xdr:rowOff>
    </xdr:from>
    <xdr:to>
      <xdr:col>26</xdr:col>
      <xdr:colOff>50800</xdr:colOff>
      <xdr:row>14</xdr:row>
      <xdr:rowOff>10589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413825"/>
          <a:ext cx="698500" cy="44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10589</xdr:rowOff>
    </xdr:from>
    <xdr:to>
      <xdr:col>22</xdr:col>
      <xdr:colOff>114300</xdr:colOff>
      <xdr:row>14</xdr:row>
      <xdr:rowOff>95488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458514"/>
          <a:ext cx="698500" cy="8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95488</xdr:rowOff>
    </xdr:from>
    <xdr:to>
      <xdr:col>18</xdr:col>
      <xdr:colOff>177800</xdr:colOff>
      <xdr:row>14</xdr:row>
      <xdr:rowOff>153361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543413"/>
          <a:ext cx="698500" cy="57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41384</xdr:rowOff>
    </xdr:from>
    <xdr:to>
      <xdr:col>15</xdr:col>
      <xdr:colOff>101600</xdr:colOff>
      <xdr:row>17</xdr:row>
      <xdr:rowOff>142984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036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127761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09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116146</xdr:rowOff>
    </xdr:from>
    <xdr:to>
      <xdr:col>29</xdr:col>
      <xdr:colOff>177800</xdr:colOff>
      <xdr:row>13</xdr:row>
      <xdr:rowOff>46296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221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132673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06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86550</xdr:rowOff>
    </xdr:from>
    <xdr:to>
      <xdr:col>26</xdr:col>
      <xdr:colOff>101600</xdr:colOff>
      <xdr:row>14</xdr:row>
      <xdr:rowOff>16700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363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26877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13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131239</xdr:rowOff>
    </xdr:from>
    <xdr:to>
      <xdr:col>22</xdr:col>
      <xdr:colOff>165100</xdr:colOff>
      <xdr:row>14</xdr:row>
      <xdr:rowOff>61389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407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71566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17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44688</xdr:rowOff>
    </xdr:from>
    <xdr:to>
      <xdr:col>19</xdr:col>
      <xdr:colOff>38100</xdr:colOff>
      <xdr:row>14</xdr:row>
      <xdr:rowOff>146288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492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156465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26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102561</xdr:rowOff>
    </xdr:from>
    <xdr:to>
      <xdr:col>15</xdr:col>
      <xdr:colOff>101600</xdr:colOff>
      <xdr:row>15</xdr:row>
      <xdr:rowOff>32711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550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42888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31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322573</xdr:rowOff>
    </xdr:from>
    <xdr:to>
      <xdr:col>29</xdr:col>
      <xdr:colOff>127000</xdr:colOff>
      <xdr:row>36</xdr:row>
      <xdr:rowOff>73622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932923"/>
          <a:ext cx="647700" cy="93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73622</xdr:rowOff>
    </xdr:from>
    <xdr:to>
      <xdr:col>26</xdr:col>
      <xdr:colOff>50800</xdr:colOff>
      <xdr:row>36</xdr:row>
      <xdr:rowOff>95241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26872"/>
          <a:ext cx="698500" cy="21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95241</xdr:rowOff>
    </xdr:from>
    <xdr:to>
      <xdr:col>22</xdr:col>
      <xdr:colOff>114300</xdr:colOff>
      <xdr:row>36</xdr:row>
      <xdr:rowOff>161953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48491"/>
          <a:ext cx="698500" cy="66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161953</xdr:rowOff>
    </xdr:from>
    <xdr:to>
      <xdr:col>18</xdr:col>
      <xdr:colOff>177800</xdr:colOff>
      <xdr:row>37</xdr:row>
      <xdr:rowOff>90470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15203"/>
          <a:ext cx="698500" cy="99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84641</xdr:rowOff>
    </xdr:from>
    <xdr:to>
      <xdr:col>15</xdr:col>
      <xdr:colOff>101600</xdr:colOff>
      <xdr:row>37</xdr:row>
      <xdr:rowOff>14791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037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196418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0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271773</xdr:rowOff>
    </xdr:from>
    <xdr:to>
      <xdr:col>29</xdr:col>
      <xdr:colOff>177800</xdr:colOff>
      <xdr:row>36</xdr:row>
      <xdr:rowOff>30473</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882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116850</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2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22822</xdr:rowOff>
    </xdr:from>
    <xdr:to>
      <xdr:col>26</xdr:col>
      <xdr:colOff>101600</xdr:colOff>
      <xdr:row>36</xdr:row>
      <xdr:rowOff>124422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76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134599</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4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44441</xdr:rowOff>
    </xdr:from>
    <xdr:to>
      <xdr:col>22</xdr:col>
      <xdr:colOff>165100</xdr:colOff>
      <xdr:row>36</xdr:row>
      <xdr:rowOff>146041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97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156218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6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111153</xdr:rowOff>
    </xdr:from>
    <xdr:to>
      <xdr:col>19</xdr:col>
      <xdr:colOff>38100</xdr:colOff>
      <xdr:row>37</xdr:row>
      <xdr:rowOff>41303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64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222930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33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39670</xdr:rowOff>
    </xdr:from>
    <xdr:to>
      <xdr:col>15</xdr:col>
      <xdr:colOff>101600</xdr:colOff>
      <xdr:row>37</xdr:row>
      <xdr:rowOff>141270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64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126047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5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123325</xdr:rowOff>
    </xdr:from>
    <xdr:to>
      <xdr:col>24</xdr:col>
      <xdr:colOff>63500</xdr:colOff>
      <xdr:row>33</xdr:row>
      <xdr:rowOff>61248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609725"/>
          <a:ext cx="838200" cy="10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61248</xdr:rowOff>
    </xdr:from>
    <xdr:to>
      <xdr:col>19</xdr:col>
      <xdr:colOff>177800</xdr:colOff>
      <xdr:row>33</xdr:row>
      <xdr:rowOff>84182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719098"/>
          <a:ext cx="889000" cy="2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84182</xdr:rowOff>
    </xdr:from>
    <xdr:to>
      <xdr:col>15</xdr:col>
      <xdr:colOff>50800</xdr:colOff>
      <xdr:row>33</xdr:row>
      <xdr:rowOff>155746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742032"/>
          <a:ext cx="889000" cy="7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155746</xdr:rowOff>
    </xdr:from>
    <xdr:to>
      <xdr:col>10</xdr:col>
      <xdr:colOff>114300</xdr:colOff>
      <xdr:row>34</xdr:row>
      <xdr:rowOff>7367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5813596"/>
          <a:ext cx="889000" cy="2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50829</xdr:rowOff>
    </xdr:from>
    <xdr:to>
      <xdr:col>6</xdr:col>
      <xdr:colOff>38100</xdr:colOff>
      <xdr:row>36</xdr:row>
      <xdr:rowOff>152429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2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143556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15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72525</xdr:rowOff>
    </xdr:from>
    <xdr:to>
      <xdr:col>24</xdr:col>
      <xdr:colOff>114300</xdr:colOff>
      <xdr:row>33</xdr:row>
      <xdr:rowOff>2675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55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95402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41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10448</xdr:rowOff>
    </xdr:from>
    <xdr:to>
      <xdr:col>20</xdr:col>
      <xdr:colOff>38100</xdr:colOff>
      <xdr:row>33</xdr:row>
      <xdr:rowOff>112048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66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128575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443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33382</xdr:rowOff>
    </xdr:from>
    <xdr:to>
      <xdr:col>15</xdr:col>
      <xdr:colOff>101600</xdr:colOff>
      <xdr:row>33</xdr:row>
      <xdr:rowOff>134982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69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151509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46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104946</xdr:rowOff>
    </xdr:from>
    <xdr:to>
      <xdr:col>10</xdr:col>
      <xdr:colOff>165100</xdr:colOff>
      <xdr:row>34</xdr:row>
      <xdr:rowOff>35096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76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51623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538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128017</xdr:rowOff>
    </xdr:from>
    <xdr:to>
      <xdr:col>6</xdr:col>
      <xdr:colOff>38100</xdr:colOff>
      <xdr:row>34</xdr:row>
      <xdr:rowOff>58167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78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74694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56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117999</xdr:rowOff>
    </xdr:from>
    <xdr:to>
      <xdr:col>24</xdr:col>
      <xdr:colOff>63500</xdr:colOff>
      <xdr:row>52</xdr:row>
      <xdr:rowOff>163177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33399"/>
          <a:ext cx="838200" cy="4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163177</xdr:rowOff>
    </xdr:from>
    <xdr:to>
      <xdr:col>19</xdr:col>
      <xdr:colOff>177800</xdr:colOff>
      <xdr:row>53</xdr:row>
      <xdr:rowOff>87423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078577"/>
          <a:ext cx="889000" cy="9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84985</xdr:rowOff>
    </xdr:from>
    <xdr:to>
      <xdr:col>15</xdr:col>
      <xdr:colOff>50800</xdr:colOff>
      <xdr:row>53</xdr:row>
      <xdr:rowOff>87423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171835"/>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84985</xdr:rowOff>
    </xdr:from>
    <xdr:to>
      <xdr:col>10</xdr:col>
      <xdr:colOff>114300</xdr:colOff>
      <xdr:row>54</xdr:row>
      <xdr:rowOff>83803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171835"/>
          <a:ext cx="889000" cy="17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129666</xdr:rowOff>
    </xdr:from>
    <xdr:to>
      <xdr:col>6</xdr:col>
      <xdr:colOff>38100</xdr:colOff>
      <xdr:row>57</xdr:row>
      <xdr:rowOff>59816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50943</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823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67199</xdr:rowOff>
    </xdr:from>
    <xdr:to>
      <xdr:col>24</xdr:col>
      <xdr:colOff>114300</xdr:colOff>
      <xdr:row>52</xdr:row>
      <xdr:rowOff>168799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98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90076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112377</xdr:rowOff>
    </xdr:from>
    <xdr:to>
      <xdr:col>20</xdr:col>
      <xdr:colOff>38100</xdr:colOff>
      <xdr:row>53</xdr:row>
      <xdr:rowOff>42527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2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59054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80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36623</xdr:rowOff>
    </xdr:from>
    <xdr:to>
      <xdr:col>15</xdr:col>
      <xdr:colOff>101600</xdr:colOff>
      <xdr:row>53</xdr:row>
      <xdr:rowOff>138223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2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154750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89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34185</xdr:rowOff>
    </xdr:from>
    <xdr:to>
      <xdr:col>10</xdr:col>
      <xdr:colOff>165100</xdr:colOff>
      <xdr:row>53</xdr:row>
      <xdr:rowOff>135785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152312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896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33003</xdr:rowOff>
    </xdr:from>
    <xdr:to>
      <xdr:col>6</xdr:col>
      <xdr:colOff>38100</xdr:colOff>
      <xdr:row>54</xdr:row>
      <xdr:rowOff>134603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29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151130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06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125371</xdr:rowOff>
    </xdr:from>
    <xdr:to>
      <xdr:col>24</xdr:col>
      <xdr:colOff>63500</xdr:colOff>
      <xdr:row>77</xdr:row>
      <xdr:rowOff>149191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27021"/>
          <a:ext cx="8382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82074</xdr:rowOff>
    </xdr:from>
    <xdr:to>
      <xdr:col>19</xdr:col>
      <xdr:colOff>177800</xdr:colOff>
      <xdr:row>77</xdr:row>
      <xdr:rowOff>125371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83724"/>
          <a:ext cx="889000" cy="4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49192</xdr:rowOff>
    </xdr:from>
    <xdr:to>
      <xdr:col>15</xdr:col>
      <xdr:colOff>50800</xdr:colOff>
      <xdr:row>77</xdr:row>
      <xdr:rowOff>82074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50842"/>
          <a:ext cx="889000" cy="3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49192</xdr:rowOff>
    </xdr:from>
    <xdr:to>
      <xdr:col>10</xdr:col>
      <xdr:colOff>114300</xdr:colOff>
      <xdr:row>77</xdr:row>
      <xdr:rowOff>166171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50842"/>
          <a:ext cx="889000" cy="11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50668</xdr:rowOff>
    </xdr:from>
    <xdr:to>
      <xdr:col>6</xdr:col>
      <xdr:colOff>38100</xdr:colOff>
      <xdr:row>77</xdr:row>
      <xdr:rowOff>152268</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5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168795</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2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98391</xdr:rowOff>
    </xdr:from>
    <xdr:to>
      <xdr:col>24</xdr:col>
      <xdr:colOff>114300</xdr:colOff>
      <xdr:row>78</xdr:row>
      <xdr:rowOff>28541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0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76818</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74571</xdr:rowOff>
    </xdr:from>
    <xdr:to>
      <xdr:col>20</xdr:col>
      <xdr:colOff>38100</xdr:colOff>
      <xdr:row>78</xdr:row>
      <xdr:rowOff>4721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7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167298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6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31274</xdr:rowOff>
    </xdr:from>
    <xdr:to>
      <xdr:col>15</xdr:col>
      <xdr:colOff>101600</xdr:colOff>
      <xdr:row>77</xdr:row>
      <xdr:rowOff>132874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3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124001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2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169842</xdr:rowOff>
    </xdr:from>
    <xdr:to>
      <xdr:col>10</xdr:col>
      <xdr:colOff>165100</xdr:colOff>
      <xdr:row>77</xdr:row>
      <xdr:rowOff>99992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0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116519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97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115371</xdr:rowOff>
    </xdr:from>
    <xdr:to>
      <xdr:col>6</xdr:col>
      <xdr:colOff>38100</xdr:colOff>
      <xdr:row>78</xdr:row>
      <xdr:rowOff>45521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1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36648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0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39670</xdr:rowOff>
    </xdr:from>
    <xdr:to>
      <xdr:col>24</xdr:col>
      <xdr:colOff>63500</xdr:colOff>
      <xdr:row>94</xdr:row>
      <xdr:rowOff>95972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155970"/>
          <a:ext cx="8382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141714</xdr:rowOff>
    </xdr:from>
    <xdr:to>
      <xdr:col>19</xdr:col>
      <xdr:colOff>177800</xdr:colOff>
      <xdr:row>94</xdr:row>
      <xdr:rowOff>39670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5915114"/>
          <a:ext cx="889000" cy="24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141714</xdr:rowOff>
    </xdr:from>
    <xdr:to>
      <xdr:col>15</xdr:col>
      <xdr:colOff>50800</xdr:colOff>
      <xdr:row>94</xdr:row>
      <xdr:rowOff>38669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5915114"/>
          <a:ext cx="889000" cy="23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38669</xdr:rowOff>
    </xdr:from>
    <xdr:to>
      <xdr:col>10</xdr:col>
      <xdr:colOff>114300</xdr:colOff>
      <xdr:row>95</xdr:row>
      <xdr:rowOff>98879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54969"/>
          <a:ext cx="889000" cy="23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60509</xdr:rowOff>
    </xdr:from>
    <xdr:to>
      <xdr:col>6</xdr:col>
      <xdr:colOff>38100</xdr:colOff>
      <xdr:row>96</xdr:row>
      <xdr:rowOff>162109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1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153236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1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45172</xdr:rowOff>
    </xdr:from>
    <xdr:to>
      <xdr:col>24</xdr:col>
      <xdr:colOff>114300</xdr:colOff>
      <xdr:row>94</xdr:row>
      <xdr:rowOff>146772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68049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1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160320</xdr:rowOff>
    </xdr:from>
    <xdr:to>
      <xdr:col>20</xdr:col>
      <xdr:colOff>38100</xdr:colOff>
      <xdr:row>94</xdr:row>
      <xdr:rowOff>90470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106997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88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90914</xdr:rowOff>
    </xdr:from>
    <xdr:to>
      <xdr:col>15</xdr:col>
      <xdr:colOff>101600</xdr:colOff>
      <xdr:row>93</xdr:row>
      <xdr:rowOff>21064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8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37591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639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159319</xdr:rowOff>
    </xdr:from>
    <xdr:to>
      <xdr:col>10</xdr:col>
      <xdr:colOff>165100</xdr:colOff>
      <xdr:row>94</xdr:row>
      <xdr:rowOff>89469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0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105996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7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48079</xdr:rowOff>
    </xdr:from>
    <xdr:to>
      <xdr:col>6</xdr:col>
      <xdr:colOff>38100</xdr:colOff>
      <xdr:row>95</xdr:row>
      <xdr:rowOff>149679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3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166206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1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98920</xdr:rowOff>
    </xdr:from>
    <xdr:to>
      <xdr:col>55</xdr:col>
      <xdr:colOff>0</xdr:colOff>
      <xdr:row>33</xdr:row>
      <xdr:rowOff>52850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242420"/>
          <a:ext cx="838200" cy="46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52850</xdr:rowOff>
    </xdr:from>
    <xdr:to>
      <xdr:col>50</xdr:col>
      <xdr:colOff>114300</xdr:colOff>
      <xdr:row>33</xdr:row>
      <xdr:rowOff>93946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710700"/>
          <a:ext cx="889000" cy="4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93946</xdr:rowOff>
    </xdr:from>
    <xdr:to>
      <xdr:col>45</xdr:col>
      <xdr:colOff>177800</xdr:colOff>
      <xdr:row>34</xdr:row>
      <xdr:rowOff>56044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751796"/>
          <a:ext cx="889000" cy="13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122205</xdr:rowOff>
    </xdr:from>
    <xdr:to>
      <xdr:col>41</xdr:col>
      <xdr:colOff>50800</xdr:colOff>
      <xdr:row>34</xdr:row>
      <xdr:rowOff>56044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608605"/>
          <a:ext cx="889000" cy="27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28360</xdr:rowOff>
    </xdr:from>
    <xdr:to>
      <xdr:col>36</xdr:col>
      <xdr:colOff>165100</xdr:colOff>
      <xdr:row>34</xdr:row>
      <xdr:rowOff>129960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5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121087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50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48120</xdr:rowOff>
    </xdr:from>
    <xdr:to>
      <xdr:col>55</xdr:col>
      <xdr:colOff>50800</xdr:colOff>
      <xdr:row>30</xdr:row>
      <xdr:rowOff>149720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1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1147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14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2050</xdr:rowOff>
    </xdr:from>
    <xdr:to>
      <xdr:col>50</xdr:col>
      <xdr:colOff>165100</xdr:colOff>
      <xdr:row>33</xdr:row>
      <xdr:rowOff>103650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6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120177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43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43146</xdr:rowOff>
    </xdr:from>
    <xdr:to>
      <xdr:col>46</xdr:col>
      <xdr:colOff>38100</xdr:colOff>
      <xdr:row>33</xdr:row>
      <xdr:rowOff>144746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7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161273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4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5244</xdr:rowOff>
    </xdr:from>
    <xdr:to>
      <xdr:col>41</xdr:col>
      <xdr:colOff>101600</xdr:colOff>
      <xdr:row>34</xdr:row>
      <xdr:rowOff>106844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83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123371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60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71405</xdr:rowOff>
    </xdr:from>
    <xdr:to>
      <xdr:col>36</xdr:col>
      <xdr:colOff>165100</xdr:colOff>
      <xdr:row>33</xdr:row>
      <xdr:rowOff>1555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55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18082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3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41439</xdr:rowOff>
    </xdr:from>
    <xdr:to>
      <xdr:col>55</xdr:col>
      <xdr:colOff>0</xdr:colOff>
      <xdr:row>57</xdr:row>
      <xdr:rowOff>119941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14089"/>
          <a:ext cx="838200" cy="7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168489</xdr:rowOff>
    </xdr:from>
    <xdr:to>
      <xdr:col>50</xdr:col>
      <xdr:colOff>114300</xdr:colOff>
      <xdr:row>57</xdr:row>
      <xdr:rowOff>41439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598239"/>
          <a:ext cx="889000" cy="2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168489</xdr:rowOff>
    </xdr:from>
    <xdr:to>
      <xdr:col>45</xdr:col>
      <xdr:colOff>177800</xdr:colOff>
      <xdr:row>56</xdr:row>
      <xdr:rowOff>41708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598239"/>
          <a:ext cx="889000" cy="4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41708</xdr:rowOff>
    </xdr:from>
    <xdr:to>
      <xdr:col>41</xdr:col>
      <xdr:colOff>50800</xdr:colOff>
      <xdr:row>57</xdr:row>
      <xdr:rowOff>107354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2908"/>
          <a:ext cx="889000" cy="23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38474</xdr:rowOff>
    </xdr:from>
    <xdr:to>
      <xdr:col>36</xdr:col>
      <xdr:colOff>165100</xdr:colOff>
      <xdr:row>58</xdr:row>
      <xdr:rowOff>140074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9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131201</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07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69141</xdr:rowOff>
    </xdr:from>
    <xdr:to>
      <xdr:col>55</xdr:col>
      <xdr:colOff>50800</xdr:colOff>
      <xdr:row>57</xdr:row>
      <xdr:rowOff>170741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4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92018</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9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162089</xdr:rowOff>
    </xdr:from>
    <xdr:to>
      <xdr:col>50</xdr:col>
      <xdr:colOff>165100</xdr:colOff>
      <xdr:row>57</xdr:row>
      <xdr:rowOff>92239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6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108766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3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117689</xdr:rowOff>
    </xdr:from>
    <xdr:to>
      <xdr:col>46</xdr:col>
      <xdr:colOff>38100</xdr:colOff>
      <xdr:row>56</xdr:row>
      <xdr:rowOff>47839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4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54</xdr:row>
      <xdr:rowOff>64366</xdr:rowOff>
    </xdr:from>
    <xdr:ext cx="690189"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05205" y="93226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162358</xdr:rowOff>
    </xdr:from>
    <xdr:to>
      <xdr:col>41</xdr:col>
      <xdr:colOff>101600</xdr:colOff>
      <xdr:row>56</xdr:row>
      <xdr:rowOff>92508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54</xdr:row>
      <xdr:rowOff>109035</xdr:rowOff>
    </xdr:from>
    <xdr:ext cx="690189"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16205" y="93673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56554</xdr:rowOff>
    </xdr:from>
    <xdr:to>
      <xdr:col>36</xdr:col>
      <xdr:colOff>165100</xdr:colOff>
      <xdr:row>57</xdr:row>
      <xdr:rowOff>158154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2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3231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60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118410</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805710"/>
          <a:ext cx="1270" cy="783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65087</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2580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118410</xdr:rowOff>
    </xdr:from>
    <xdr:to>
      <xdr:col>55</xdr:col>
      <xdr:colOff>88900</xdr:colOff>
      <xdr:row>74</xdr:row>
      <xdr:rowOff>118410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80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28891</xdr:rowOff>
    </xdr:from>
    <xdr:to>
      <xdr:col>55</xdr:col>
      <xdr:colOff>0</xdr:colOff>
      <xdr:row>78</xdr:row>
      <xdr:rowOff>99871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30541"/>
          <a:ext cx="838200" cy="24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36670</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409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58243</xdr:rowOff>
    </xdr:from>
    <xdr:to>
      <xdr:col>55</xdr:col>
      <xdr:colOff>50800</xdr:colOff>
      <xdr:row>78</xdr:row>
      <xdr:rowOff>159843</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4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144007</xdr:rowOff>
    </xdr:from>
    <xdr:to>
      <xdr:col>50</xdr:col>
      <xdr:colOff>114300</xdr:colOff>
      <xdr:row>78</xdr:row>
      <xdr:rowOff>99871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145507"/>
          <a:ext cx="889000" cy="13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37162</xdr:rowOff>
    </xdr:from>
    <xdr:to>
      <xdr:col>50</xdr:col>
      <xdr:colOff>165100</xdr:colOff>
      <xdr:row>78</xdr:row>
      <xdr:rowOff>138762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4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155289</xdr:rowOff>
    </xdr:from>
    <xdr:ext cx="599010"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39795" y="1318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144007</xdr:rowOff>
    </xdr:from>
    <xdr:to>
      <xdr:col>45</xdr:col>
      <xdr:colOff>177800</xdr:colOff>
      <xdr:row>78</xdr:row>
      <xdr:rowOff>146997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145507"/>
          <a:ext cx="889000" cy="137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25921</xdr:rowOff>
    </xdr:from>
    <xdr:to>
      <xdr:col>46</xdr:col>
      <xdr:colOff>38100</xdr:colOff>
      <xdr:row>78</xdr:row>
      <xdr:rowOff>127521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78</xdr:row>
      <xdr:rowOff>118648</xdr:rowOff>
    </xdr:from>
    <xdr:ext cx="59901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50795" y="13491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146997</xdr:rowOff>
    </xdr:from>
    <xdr:to>
      <xdr:col>41</xdr:col>
      <xdr:colOff>50800</xdr:colOff>
      <xdr:row>78</xdr:row>
      <xdr:rowOff>152527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520097"/>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11705</xdr:rowOff>
    </xdr:from>
    <xdr:to>
      <xdr:col>41</xdr:col>
      <xdr:colOff>101600</xdr:colOff>
      <xdr:row>78</xdr:row>
      <xdr:rowOff>113305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8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129832</xdr:rowOff>
    </xdr:from>
    <xdr:ext cx="59901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61795" y="1316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149541</xdr:rowOff>
    </xdr:from>
    <xdr:to>
      <xdr:col>55</xdr:col>
      <xdr:colOff>50800</xdr:colOff>
      <xdr:row>77</xdr:row>
      <xdr:rowOff>79691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7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968</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3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49071</xdr:rowOff>
    </xdr:from>
    <xdr:to>
      <xdr:col>50</xdr:col>
      <xdr:colOff>165100</xdr:colOff>
      <xdr:row>78</xdr:row>
      <xdr:rowOff>150671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141798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1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93207</xdr:rowOff>
    </xdr:from>
    <xdr:to>
      <xdr:col>46</xdr:col>
      <xdr:colOff>38100</xdr:colOff>
      <xdr:row>71</xdr:row>
      <xdr:rowOff>23357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09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69</xdr:row>
      <xdr:rowOff>39884</xdr:rowOff>
    </xdr:from>
    <xdr:ext cx="690189"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05205" y="118699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96197</xdr:rowOff>
    </xdr:from>
    <xdr:to>
      <xdr:col>41</xdr:col>
      <xdr:colOff>101600</xdr:colOff>
      <xdr:row>79</xdr:row>
      <xdr:rowOff>26347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6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17474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56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101727</xdr:rowOff>
    </xdr:from>
    <xdr:to>
      <xdr:col>36</xdr:col>
      <xdr:colOff>165100</xdr:colOff>
      <xdr:row>79</xdr:row>
      <xdr:rowOff>31877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7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23004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56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121327</xdr:rowOff>
    </xdr:from>
    <xdr:to>
      <xdr:col>54</xdr:col>
      <xdr:colOff>189865</xdr:colOff>
      <xdr:row>99</xdr:row>
      <xdr:rowOff>80618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6409077"/>
          <a:ext cx="1270" cy="645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84445</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5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80618</xdr:rowOff>
    </xdr:from>
    <xdr:to>
      <xdr:col>55</xdr:col>
      <xdr:colOff>88900</xdr:colOff>
      <xdr:row>99</xdr:row>
      <xdr:rowOff>80618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54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68004</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6184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121327</xdr:rowOff>
    </xdr:from>
    <xdr:to>
      <xdr:col>55</xdr:col>
      <xdr:colOff>88900</xdr:colOff>
      <xdr:row>95</xdr:row>
      <xdr:rowOff>121327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4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68326</xdr:rowOff>
    </xdr:from>
    <xdr:to>
      <xdr:col>55</xdr:col>
      <xdr:colOff>0</xdr:colOff>
      <xdr:row>96</xdr:row>
      <xdr:rowOff>167491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184626"/>
          <a:ext cx="838200" cy="44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43423</xdr:rowOff>
    </xdr:from>
    <xdr:ext cx="599010"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8455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64996</xdr:rowOff>
    </xdr:from>
    <xdr:to>
      <xdr:col>55</xdr:col>
      <xdr:colOff>50800</xdr:colOff>
      <xdr:row>98</xdr:row>
      <xdr:rowOff>166596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86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68326</xdr:rowOff>
    </xdr:from>
    <xdr:to>
      <xdr:col>50</xdr:col>
      <xdr:colOff>114300</xdr:colOff>
      <xdr:row>97</xdr:row>
      <xdr:rowOff>76247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184626"/>
          <a:ext cx="889000" cy="52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57465</xdr:rowOff>
    </xdr:from>
    <xdr:to>
      <xdr:col>50</xdr:col>
      <xdr:colOff>165100</xdr:colOff>
      <xdr:row>98</xdr:row>
      <xdr:rowOff>159065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85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150192</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39795" y="1695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52639</xdr:rowOff>
    </xdr:from>
    <xdr:to>
      <xdr:col>45</xdr:col>
      <xdr:colOff>177800</xdr:colOff>
      <xdr:row>97</xdr:row>
      <xdr:rowOff>76247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5654589"/>
          <a:ext cx="889000" cy="105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78690</xdr:rowOff>
    </xdr:from>
    <xdr:to>
      <xdr:col>46</xdr:col>
      <xdr:colOff>38100</xdr:colOff>
      <xdr:row>99</xdr:row>
      <xdr:rowOff>8840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88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171417</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50795" y="16973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52639</xdr:rowOff>
    </xdr:from>
    <xdr:to>
      <xdr:col>41</xdr:col>
      <xdr:colOff>50800</xdr:colOff>
      <xdr:row>95</xdr:row>
      <xdr:rowOff>60713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5654589"/>
          <a:ext cx="889000" cy="69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13195</xdr:rowOff>
    </xdr:from>
    <xdr:to>
      <xdr:col>41</xdr:col>
      <xdr:colOff>101600</xdr:colOff>
      <xdr:row>98</xdr:row>
      <xdr:rowOff>114795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8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105922</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61795" y="1690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8429</xdr:rowOff>
    </xdr:from>
    <xdr:to>
      <xdr:col>36</xdr:col>
      <xdr:colOff>165100</xdr:colOff>
      <xdr:row>98</xdr:row>
      <xdr:rowOff>110029</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81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101156</xdr:rowOff>
    </xdr:from>
    <xdr:ext cx="59901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672795" y="1690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116691</xdr:rowOff>
    </xdr:from>
    <xdr:to>
      <xdr:col>55</xdr:col>
      <xdr:colOff>50800</xdr:colOff>
      <xdr:row>97</xdr:row>
      <xdr:rowOff>46841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7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139568</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42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17526</xdr:rowOff>
    </xdr:from>
    <xdr:to>
      <xdr:col>50</xdr:col>
      <xdr:colOff>165100</xdr:colOff>
      <xdr:row>94</xdr:row>
      <xdr:rowOff>119126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1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135653</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39795" y="15909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25447</xdr:rowOff>
    </xdr:from>
    <xdr:to>
      <xdr:col>46</xdr:col>
      <xdr:colOff>38100</xdr:colOff>
      <xdr:row>97</xdr:row>
      <xdr:rowOff>127047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65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143574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50795" y="16431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1839</xdr:rowOff>
    </xdr:from>
    <xdr:to>
      <xdr:col>41</xdr:col>
      <xdr:colOff>101600</xdr:colOff>
      <xdr:row>91</xdr:row>
      <xdr:rowOff>103439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560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89</xdr:row>
      <xdr:rowOff>119966</xdr:rowOff>
    </xdr:from>
    <xdr:ext cx="690189"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16205" y="15379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9913</xdr:rowOff>
    </xdr:from>
    <xdr:to>
      <xdr:col>36</xdr:col>
      <xdr:colOff>165100</xdr:colOff>
      <xdr:row>95</xdr:row>
      <xdr:rowOff>111513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29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128040</xdr:rowOff>
    </xdr:from>
    <xdr:ext cx="59901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672795" y="1607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165178</xdr:rowOff>
    </xdr:from>
    <xdr:to>
      <xdr:col>71</xdr:col>
      <xdr:colOff>177800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508828"/>
          <a:ext cx="889000" cy="22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114378</xdr:rowOff>
    </xdr:from>
    <xdr:to>
      <xdr:col>67</xdr:col>
      <xdr:colOff>101600</xdr:colOff>
      <xdr:row>38</xdr:row>
      <xdr:rowOff>44528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4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61055</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23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118516</xdr:rowOff>
    </xdr:from>
    <xdr:to>
      <xdr:col>85</xdr:col>
      <xdr:colOff>127000</xdr:colOff>
      <xdr:row>74</xdr:row>
      <xdr:rowOff>137121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2805816"/>
          <a:ext cx="838200" cy="1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137121</xdr:rowOff>
    </xdr:from>
    <xdr:to>
      <xdr:col>81</xdr:col>
      <xdr:colOff>50800</xdr:colOff>
      <xdr:row>75</xdr:row>
      <xdr:rowOff>65360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2824421"/>
          <a:ext cx="889000" cy="9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45055</xdr:rowOff>
    </xdr:from>
    <xdr:to>
      <xdr:col>76</xdr:col>
      <xdr:colOff>114300</xdr:colOff>
      <xdr:row>75</xdr:row>
      <xdr:rowOff>65360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2903805"/>
          <a:ext cx="889000" cy="2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45055</xdr:rowOff>
    </xdr:from>
    <xdr:to>
      <xdr:col>71</xdr:col>
      <xdr:colOff>177800</xdr:colOff>
      <xdr:row>75</xdr:row>
      <xdr:rowOff>137910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2903805"/>
          <a:ext cx="889000" cy="9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83316</xdr:rowOff>
    </xdr:from>
    <xdr:to>
      <xdr:col>67</xdr:col>
      <xdr:colOff>101600</xdr:colOff>
      <xdr:row>77</xdr:row>
      <xdr:rowOff>13466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1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4593</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14795" y="1320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67716</xdr:rowOff>
    </xdr:from>
    <xdr:to>
      <xdr:col>85</xdr:col>
      <xdr:colOff>177800</xdr:colOff>
      <xdr:row>74</xdr:row>
      <xdr:rowOff>169316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75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90593</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60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86321</xdr:rowOff>
    </xdr:from>
    <xdr:to>
      <xdr:col>81</xdr:col>
      <xdr:colOff>101600</xdr:colOff>
      <xdr:row>75</xdr:row>
      <xdr:rowOff>16471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77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32998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54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14560</xdr:rowOff>
    </xdr:from>
    <xdr:to>
      <xdr:col>76</xdr:col>
      <xdr:colOff>165100</xdr:colOff>
      <xdr:row>75</xdr:row>
      <xdr:rowOff>116160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8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132687</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64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165705</xdr:rowOff>
    </xdr:from>
    <xdr:to>
      <xdr:col>72</xdr:col>
      <xdr:colOff>38100</xdr:colOff>
      <xdr:row>75</xdr:row>
      <xdr:rowOff>95855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85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112382</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62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87110</xdr:rowOff>
    </xdr:from>
    <xdr:to>
      <xdr:col>67</xdr:col>
      <xdr:colOff>101600</xdr:colOff>
      <xdr:row>76</xdr:row>
      <xdr:rowOff>17261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945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33787</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14795" y="1272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8708</xdr:rowOff>
    </xdr:from>
    <xdr:to>
      <xdr:col>85</xdr:col>
      <xdr:colOff>127000</xdr:colOff>
      <xdr:row>98</xdr:row>
      <xdr:rowOff>95926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810808"/>
          <a:ext cx="838200" cy="8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152783</xdr:rowOff>
    </xdr:from>
    <xdr:to>
      <xdr:col>81</xdr:col>
      <xdr:colOff>50800</xdr:colOff>
      <xdr:row>98</xdr:row>
      <xdr:rowOff>8708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440533"/>
          <a:ext cx="889000" cy="37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49705</xdr:rowOff>
    </xdr:from>
    <xdr:to>
      <xdr:col>76</xdr:col>
      <xdr:colOff>114300</xdr:colOff>
      <xdr:row>95</xdr:row>
      <xdr:rowOff>152783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337455"/>
          <a:ext cx="889000" cy="10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49705</xdr:rowOff>
    </xdr:from>
    <xdr:to>
      <xdr:col>71</xdr:col>
      <xdr:colOff>177800</xdr:colOff>
      <xdr:row>97</xdr:row>
      <xdr:rowOff>18983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337455"/>
          <a:ext cx="889000" cy="31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87450</xdr:rowOff>
    </xdr:from>
    <xdr:to>
      <xdr:col>67</xdr:col>
      <xdr:colOff>101600</xdr:colOff>
      <xdr:row>98</xdr:row>
      <xdr:rowOff>17600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8727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45126</xdr:rowOff>
    </xdr:from>
    <xdr:to>
      <xdr:col>85</xdr:col>
      <xdr:colOff>177800</xdr:colOff>
      <xdr:row>98</xdr:row>
      <xdr:rowOff>146726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4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131503</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6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129358</xdr:rowOff>
    </xdr:from>
    <xdr:to>
      <xdr:col>81</xdr:col>
      <xdr:colOff>101600</xdr:colOff>
      <xdr:row>98</xdr:row>
      <xdr:rowOff>59508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50635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5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101983</xdr:rowOff>
    </xdr:from>
    <xdr:to>
      <xdr:col>76</xdr:col>
      <xdr:colOff>165100</xdr:colOff>
      <xdr:row>96</xdr:row>
      <xdr:rowOff>32133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38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48660</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292795" y="16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170355</xdr:rowOff>
    </xdr:from>
    <xdr:to>
      <xdr:col>72</xdr:col>
      <xdr:colOff>38100</xdr:colOff>
      <xdr:row>95</xdr:row>
      <xdr:rowOff>100505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2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117032</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03795" y="1606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139633</xdr:rowOff>
    </xdr:from>
    <xdr:to>
      <xdr:col>67</xdr:col>
      <xdr:colOff>101600</xdr:colOff>
      <xdr:row>97</xdr:row>
      <xdr:rowOff>69783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59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86310</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14795" y="1637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49032</xdr:rowOff>
    </xdr:from>
    <xdr:to>
      <xdr:col>98</xdr:col>
      <xdr:colOff>38100</xdr:colOff>
      <xdr:row>38</xdr:row>
      <xdr:rowOff>150632</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6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167159</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3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128750</xdr:rowOff>
    </xdr:from>
    <xdr:to>
      <xdr:col>102</xdr:col>
      <xdr:colOff>114300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072850"/>
          <a:ext cx="8890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108971</xdr:rowOff>
    </xdr:from>
    <xdr:to>
      <xdr:col>98</xdr:col>
      <xdr:colOff>38100</xdr:colOff>
      <xdr:row>58</xdr:row>
      <xdr:rowOff>39121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8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55648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65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77950</xdr:rowOff>
    </xdr:from>
    <xdr:to>
      <xdr:col>98</xdr:col>
      <xdr:colOff>38100</xdr:colOff>
      <xdr:row>59</xdr:row>
      <xdr:rowOff>8100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0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170677</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7017" y="10114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158314</xdr:rowOff>
    </xdr:from>
    <xdr:to>
      <xdr:col>116</xdr:col>
      <xdr:colOff>63500</xdr:colOff>
      <xdr:row>71</xdr:row>
      <xdr:rowOff>161580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33126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161580</xdr:rowOff>
    </xdr:from>
    <xdr:to>
      <xdr:col>111</xdr:col>
      <xdr:colOff>177800</xdr:colOff>
      <xdr:row>72</xdr:row>
      <xdr:rowOff>24834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334530"/>
          <a:ext cx="889000" cy="3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24834</xdr:rowOff>
    </xdr:from>
    <xdr:to>
      <xdr:col>107</xdr:col>
      <xdr:colOff>50800</xdr:colOff>
      <xdr:row>72</xdr:row>
      <xdr:rowOff>39007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369234"/>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72209</xdr:rowOff>
    </xdr:from>
    <xdr:to>
      <xdr:col>102</xdr:col>
      <xdr:colOff>114300</xdr:colOff>
      <xdr:row>72</xdr:row>
      <xdr:rowOff>39007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245159"/>
          <a:ext cx="889000" cy="13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71189</xdr:rowOff>
    </xdr:from>
    <xdr:to>
      <xdr:col>98</xdr:col>
      <xdr:colOff>38100</xdr:colOff>
      <xdr:row>72</xdr:row>
      <xdr:rowOff>1339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24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163916</xdr:rowOff>
    </xdr:from>
    <xdr:ext cx="59901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56795" y="1233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107514</xdr:rowOff>
    </xdr:from>
    <xdr:to>
      <xdr:col>116</xdr:col>
      <xdr:colOff>114300</xdr:colOff>
      <xdr:row>72</xdr:row>
      <xdr:rowOff>37664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2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130391</xdr:rowOff>
    </xdr:from>
    <xdr:ext cx="599010"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13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110780</xdr:rowOff>
    </xdr:from>
    <xdr:to>
      <xdr:col>112</xdr:col>
      <xdr:colOff>38100</xdr:colOff>
      <xdr:row>72</xdr:row>
      <xdr:rowOff>40930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2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57457</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23795" y="1205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145484</xdr:rowOff>
    </xdr:from>
    <xdr:to>
      <xdr:col>107</xdr:col>
      <xdr:colOff>101600</xdr:colOff>
      <xdr:row>72</xdr:row>
      <xdr:rowOff>75634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31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92161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34795" y="1209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159657</xdr:rowOff>
    </xdr:from>
    <xdr:to>
      <xdr:col>102</xdr:col>
      <xdr:colOff>165100</xdr:colOff>
      <xdr:row>72</xdr:row>
      <xdr:rowOff>89807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33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106334</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45795" y="1210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21409</xdr:rowOff>
    </xdr:from>
    <xdr:to>
      <xdr:col>98</xdr:col>
      <xdr:colOff>38100</xdr:colOff>
      <xdr:row>71</xdr:row>
      <xdr:rowOff>123009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19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139536</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196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殆どの項目で類似団体平均を上回っている。これは、人口が少なく、</a:t>
          </a:r>
          <a:r>
            <a:rPr kumimoji="1" lang="en-US" altLang="ja-JP" sz="1100">
              <a:solidFill>
                <a:schemeClr val="dk1"/>
              </a:solidFill>
              <a:effectLst/>
              <a:latin typeface="+mn-lt"/>
              <a:ea typeface="+mn-ea"/>
              <a:cs typeface="+mn-cs"/>
            </a:rPr>
            <a:t>370km2</a:t>
          </a:r>
          <a:r>
            <a:rPr kumimoji="1" lang="ja-JP" altLang="ja-JP" sz="1100">
              <a:solidFill>
                <a:schemeClr val="dk1"/>
              </a:solidFill>
              <a:effectLst/>
              <a:latin typeface="+mn-lt"/>
              <a:ea typeface="+mn-ea"/>
              <a:cs typeface="+mn-cs"/>
            </a:rPr>
            <a:t>と行政区域が広大かつ集落が点在している地勢的問題により行政効率が悪いことが要因となっている。</a:t>
          </a:r>
          <a:endParaRPr lang="ja-JP" altLang="ja-JP" sz="1400">
            <a:effectLst/>
          </a:endParaRPr>
        </a:p>
        <a:p>
          <a:r>
            <a:rPr kumimoji="1" lang="ja-JP" altLang="ja-JP" sz="1100">
              <a:solidFill>
                <a:schemeClr val="dk1"/>
              </a:solidFill>
              <a:effectLst/>
              <a:latin typeface="+mn-lt"/>
              <a:ea typeface="+mn-ea"/>
              <a:cs typeface="+mn-cs"/>
            </a:rPr>
            <a:t>物件費については、</a:t>
          </a:r>
          <a:r>
            <a:rPr kumimoji="1" lang="ja-JP" altLang="ja-JP" sz="1100">
              <a:solidFill>
                <a:sysClr val="windowText" lastClr="000000"/>
              </a:solidFill>
              <a:effectLst/>
              <a:latin typeface="+mn-lt"/>
              <a:ea typeface="+mn-ea"/>
              <a:cs typeface="+mn-cs"/>
            </a:rPr>
            <a:t>スクールバス運行事業</a:t>
          </a:r>
          <a:r>
            <a:rPr kumimoji="1" lang="ja-JP" altLang="en-US" sz="1100">
              <a:solidFill>
                <a:sysClr val="windowText" lastClr="000000"/>
              </a:solidFill>
              <a:effectLst/>
              <a:latin typeface="+mn-lt"/>
              <a:ea typeface="+mn-ea"/>
              <a:cs typeface="+mn-cs"/>
            </a:rPr>
            <a:t>や外国語指導講師派遣事業</a:t>
          </a:r>
          <a:r>
            <a:rPr kumimoji="1" lang="ja-JP" altLang="ja-JP" sz="1100">
              <a:solidFill>
                <a:sysClr val="windowText" lastClr="000000"/>
              </a:solidFill>
              <a:effectLst/>
              <a:latin typeface="+mn-lt"/>
              <a:ea typeface="+mn-ea"/>
              <a:cs typeface="+mn-cs"/>
            </a:rPr>
            <a:t>などの教育振興関連や、地域振興・観光振興を目的とした町営施設指定管理事業</a:t>
          </a:r>
          <a:r>
            <a:rPr kumimoji="1" lang="ja-JP" altLang="en-US" sz="1100">
              <a:solidFill>
                <a:sysClr val="windowText" lastClr="000000"/>
              </a:solidFill>
              <a:effectLst/>
              <a:latin typeface="+mn-lt"/>
              <a:ea typeface="+mn-ea"/>
              <a:cs typeface="+mn-cs"/>
            </a:rPr>
            <a:t>、また、リニア発生土を活用曽田道路改良事業関連業務委託等が多くを占めている。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扶助費は、障害福祉サービス費</a:t>
          </a:r>
          <a:r>
            <a:rPr kumimoji="1" lang="ja-JP" altLang="ja-JP" sz="1100">
              <a:solidFill>
                <a:schemeClr val="dk1"/>
              </a:solidFill>
              <a:effectLst/>
              <a:latin typeface="+mn-lt"/>
              <a:ea typeface="+mn-ea"/>
              <a:cs typeface="+mn-cs"/>
            </a:rPr>
            <a:t>、児童手当費、母子家庭医療費助成事業及び老人保護措置費等が挙げられる</a:t>
          </a:r>
          <a:r>
            <a:rPr kumimoji="1" lang="ja-JP" altLang="en-US" sz="1100">
              <a:solidFill>
                <a:schemeClr val="dk1"/>
              </a:solidFill>
              <a:effectLst/>
              <a:latin typeface="+mn-lt"/>
              <a:ea typeface="+mn-ea"/>
              <a:cs typeface="+mn-cs"/>
            </a:rPr>
            <a:t>。</a:t>
          </a:r>
          <a:endParaRPr lang="ja-JP" altLang="ja-JP" sz="1400">
            <a:solidFill>
              <a:srgbClr val="FF0000"/>
            </a:solidFill>
            <a:effectLst/>
          </a:endParaRPr>
        </a:p>
        <a:p>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（うち新規整備）</a:t>
          </a:r>
          <a:r>
            <a:rPr kumimoji="1" lang="ja-JP" altLang="ja-JP" sz="1100">
              <a:solidFill>
                <a:schemeClr val="dk1"/>
              </a:solidFill>
              <a:effectLst/>
              <a:latin typeface="+mn-lt"/>
              <a:ea typeface="+mn-ea"/>
              <a:cs typeface="+mn-cs"/>
            </a:rPr>
            <a:t>は、中央新幹線建設工事関連工事である町道角瀬白糸線道路改良工事の第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期工事が</a:t>
          </a:r>
          <a:r>
            <a:rPr kumimoji="1" lang="ja-JP" altLang="en-US" sz="1100">
              <a:solidFill>
                <a:schemeClr val="dk1"/>
              </a:solidFill>
              <a:effectLst/>
              <a:latin typeface="+mn-lt"/>
              <a:ea typeface="+mn-ea"/>
              <a:cs typeface="+mn-cs"/>
            </a:rPr>
            <a:t>進んでいるが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令和５年度からの繰越もあったことにより</a:t>
          </a:r>
          <a:r>
            <a:rPr kumimoji="1" lang="ja-JP" altLang="ja-JP" sz="1100">
              <a:solidFill>
                <a:schemeClr val="dk1"/>
              </a:solidFill>
              <a:effectLst/>
              <a:latin typeface="+mn-lt"/>
              <a:ea typeface="+mn-ea"/>
              <a:cs typeface="+mn-cs"/>
            </a:rPr>
            <a:t>令和６年度の支出額が大きく</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en-US" sz="1100">
              <a:solidFill>
                <a:schemeClr val="dk1"/>
              </a:solidFill>
              <a:effectLst/>
              <a:latin typeface="+mn-lt"/>
              <a:ea typeface="+mn-ea"/>
              <a:cs typeface="+mn-cs"/>
            </a:rPr>
            <a:t>令和７年度まで</a:t>
          </a:r>
          <a:r>
            <a:rPr kumimoji="1" lang="ja-JP" altLang="ja-JP" sz="1100">
              <a:solidFill>
                <a:schemeClr val="dk1"/>
              </a:solidFill>
              <a:effectLst/>
              <a:latin typeface="+mn-lt"/>
              <a:ea typeface="+mn-ea"/>
              <a:cs typeface="+mn-cs"/>
            </a:rPr>
            <a:t>中央新幹線関連事業の継続が見込まれるが、事業の検証を行い緊急性、必要性を判断することにより投資的経費の削減を図っていく。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163109</xdr:rowOff>
    </xdr:from>
    <xdr:to>
      <xdr:col>24</xdr:col>
      <xdr:colOff>63500</xdr:colOff>
      <xdr:row>33</xdr:row>
      <xdr:rowOff>162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5649509"/>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162</xdr:rowOff>
    </xdr:from>
    <xdr:to>
      <xdr:col>19</xdr:col>
      <xdr:colOff>177800</xdr:colOff>
      <xdr:row>33</xdr:row>
      <xdr:rowOff>93569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5658012"/>
          <a:ext cx="889000" cy="9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93569</xdr:rowOff>
    </xdr:from>
    <xdr:to>
      <xdr:col>15</xdr:col>
      <xdr:colOff>50800</xdr:colOff>
      <xdr:row>33</xdr:row>
      <xdr:rowOff>127858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575141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127858</xdr:rowOff>
    </xdr:from>
    <xdr:to>
      <xdr:col>10</xdr:col>
      <xdr:colOff>114300</xdr:colOff>
      <xdr:row>33</xdr:row>
      <xdr:rowOff>162217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5785708"/>
          <a:ext cx="889000" cy="3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163743</xdr:rowOff>
    </xdr:from>
    <xdr:to>
      <xdr:col>6</xdr:col>
      <xdr:colOff>38100</xdr:colOff>
      <xdr:row>36</xdr:row>
      <xdr:rowOff>93893</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16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85020</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25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112309</xdr:rowOff>
    </xdr:from>
    <xdr:to>
      <xdr:col>24</xdr:col>
      <xdr:colOff>114300</xdr:colOff>
      <xdr:row>33</xdr:row>
      <xdr:rowOff>42459</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559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135186</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45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120812</xdr:rowOff>
    </xdr:from>
    <xdr:to>
      <xdr:col>20</xdr:col>
      <xdr:colOff>38100</xdr:colOff>
      <xdr:row>33</xdr:row>
      <xdr:rowOff>50962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560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67489</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38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42769</xdr:rowOff>
    </xdr:from>
    <xdr:to>
      <xdr:col>15</xdr:col>
      <xdr:colOff>101600</xdr:colOff>
      <xdr:row>33</xdr:row>
      <xdr:rowOff>144369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570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160896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47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77058</xdr:rowOff>
    </xdr:from>
    <xdr:to>
      <xdr:col>10</xdr:col>
      <xdr:colOff>165100</xdr:colOff>
      <xdr:row>34</xdr:row>
      <xdr:rowOff>7208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573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23735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51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111417</xdr:rowOff>
    </xdr:from>
    <xdr:to>
      <xdr:col>6</xdr:col>
      <xdr:colOff>38100</xdr:colOff>
      <xdr:row>34</xdr:row>
      <xdr:rowOff>41567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576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58094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54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58576</xdr:rowOff>
    </xdr:from>
    <xdr:to>
      <xdr:col>24</xdr:col>
      <xdr:colOff>63500</xdr:colOff>
      <xdr:row>56</xdr:row>
      <xdr:rowOff>160740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59776"/>
          <a:ext cx="838200" cy="10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39492</xdr:rowOff>
    </xdr:from>
    <xdr:to>
      <xdr:col>19</xdr:col>
      <xdr:colOff>177800</xdr:colOff>
      <xdr:row>56</xdr:row>
      <xdr:rowOff>160740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469242"/>
          <a:ext cx="889000" cy="29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39492</xdr:rowOff>
    </xdr:from>
    <xdr:to>
      <xdr:col>15</xdr:col>
      <xdr:colOff>50800</xdr:colOff>
      <xdr:row>56</xdr:row>
      <xdr:rowOff>80942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469242"/>
          <a:ext cx="889000" cy="2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13177</xdr:rowOff>
    </xdr:from>
    <xdr:to>
      <xdr:col>10</xdr:col>
      <xdr:colOff>114300</xdr:colOff>
      <xdr:row>56</xdr:row>
      <xdr:rowOff>80942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14377"/>
          <a:ext cx="889000" cy="6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163783</xdr:rowOff>
    </xdr:from>
    <xdr:to>
      <xdr:col>6</xdr:col>
      <xdr:colOff>38100</xdr:colOff>
      <xdr:row>57</xdr:row>
      <xdr:rowOff>93933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6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85060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5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7776</xdr:rowOff>
    </xdr:from>
    <xdr:to>
      <xdr:col>24</xdr:col>
      <xdr:colOff>114300</xdr:colOff>
      <xdr:row>56</xdr:row>
      <xdr:rowOff>109376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0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30653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60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109940</xdr:rowOff>
    </xdr:from>
    <xdr:to>
      <xdr:col>20</xdr:col>
      <xdr:colOff>38100</xdr:colOff>
      <xdr:row>57</xdr:row>
      <xdr:rowOff>40090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1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56617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86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160142</xdr:rowOff>
    </xdr:from>
    <xdr:to>
      <xdr:col>15</xdr:col>
      <xdr:colOff>101600</xdr:colOff>
      <xdr:row>55</xdr:row>
      <xdr:rowOff>90292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4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106819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19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30142</xdr:rowOff>
    </xdr:from>
    <xdr:to>
      <xdr:col>10</xdr:col>
      <xdr:colOff>165100</xdr:colOff>
      <xdr:row>56</xdr:row>
      <xdr:rowOff>131742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3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148269</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0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133827</xdr:rowOff>
    </xdr:from>
    <xdr:to>
      <xdr:col>6</xdr:col>
      <xdr:colOff>38100</xdr:colOff>
      <xdr:row>56</xdr:row>
      <xdr:rowOff>63977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56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80504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33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57164</xdr:rowOff>
    </xdr:from>
    <xdr:to>
      <xdr:col>24</xdr:col>
      <xdr:colOff>63500</xdr:colOff>
      <xdr:row>73</xdr:row>
      <xdr:rowOff>46894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401564"/>
          <a:ext cx="838200" cy="16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169646</xdr:rowOff>
    </xdr:from>
    <xdr:to>
      <xdr:col>19</xdr:col>
      <xdr:colOff>177800</xdr:colOff>
      <xdr:row>73</xdr:row>
      <xdr:rowOff>46894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2514046"/>
          <a:ext cx="889000" cy="4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169646</xdr:rowOff>
    </xdr:from>
    <xdr:to>
      <xdr:col>15</xdr:col>
      <xdr:colOff>50800</xdr:colOff>
      <xdr:row>73</xdr:row>
      <xdr:rowOff>68388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2514046"/>
          <a:ext cx="889000" cy="7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61485</xdr:rowOff>
    </xdr:from>
    <xdr:to>
      <xdr:col>10</xdr:col>
      <xdr:colOff>114300</xdr:colOff>
      <xdr:row>73</xdr:row>
      <xdr:rowOff>68388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2405885"/>
          <a:ext cx="889000" cy="17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46518</xdr:rowOff>
    </xdr:from>
    <xdr:to>
      <xdr:col>6</xdr:col>
      <xdr:colOff>38100</xdr:colOff>
      <xdr:row>76</xdr:row>
      <xdr:rowOff>148118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076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139245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16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6364</xdr:rowOff>
    </xdr:from>
    <xdr:to>
      <xdr:col>24</xdr:col>
      <xdr:colOff>114300</xdr:colOff>
      <xdr:row>72</xdr:row>
      <xdr:rowOff>107964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35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29241</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20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167544</xdr:rowOff>
    </xdr:from>
    <xdr:to>
      <xdr:col>20</xdr:col>
      <xdr:colOff>38100</xdr:colOff>
      <xdr:row>73</xdr:row>
      <xdr:rowOff>97694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51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114221</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287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118846</xdr:rowOff>
    </xdr:from>
    <xdr:to>
      <xdr:col>15</xdr:col>
      <xdr:colOff>101600</xdr:colOff>
      <xdr:row>73</xdr:row>
      <xdr:rowOff>48996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4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65523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23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17588</xdr:rowOff>
    </xdr:from>
    <xdr:to>
      <xdr:col>10</xdr:col>
      <xdr:colOff>165100</xdr:colOff>
      <xdr:row>73</xdr:row>
      <xdr:rowOff>119188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53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135715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30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10685</xdr:rowOff>
    </xdr:from>
    <xdr:to>
      <xdr:col>6</xdr:col>
      <xdr:colOff>38100</xdr:colOff>
      <xdr:row>72</xdr:row>
      <xdr:rowOff>112285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35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128812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13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79428</xdr:rowOff>
    </xdr:from>
    <xdr:to>
      <xdr:col>24</xdr:col>
      <xdr:colOff>63500</xdr:colOff>
      <xdr:row>91</xdr:row>
      <xdr:rowOff>94346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681378"/>
          <a:ext cx="838200" cy="1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94346</xdr:rowOff>
    </xdr:from>
    <xdr:to>
      <xdr:col>19</xdr:col>
      <xdr:colOff>177800</xdr:colOff>
      <xdr:row>94</xdr:row>
      <xdr:rowOff>34230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696296"/>
          <a:ext cx="889000" cy="45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34230</xdr:rowOff>
    </xdr:from>
    <xdr:to>
      <xdr:col>15</xdr:col>
      <xdr:colOff>50800</xdr:colOff>
      <xdr:row>95</xdr:row>
      <xdr:rowOff>93869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150530"/>
          <a:ext cx="889000" cy="2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93869</xdr:rowOff>
    </xdr:from>
    <xdr:to>
      <xdr:col>10</xdr:col>
      <xdr:colOff>114300</xdr:colOff>
      <xdr:row>95</xdr:row>
      <xdr:rowOff>164798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381619"/>
          <a:ext cx="889000" cy="7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121168</xdr:rowOff>
    </xdr:from>
    <xdr:to>
      <xdr:col>6</xdr:col>
      <xdr:colOff>38100</xdr:colOff>
      <xdr:row>97</xdr:row>
      <xdr:rowOff>51318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58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42445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67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28628</xdr:rowOff>
    </xdr:from>
    <xdr:to>
      <xdr:col>24</xdr:col>
      <xdr:colOff>114300</xdr:colOff>
      <xdr:row>91</xdr:row>
      <xdr:rowOff>130228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63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115005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54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43546</xdr:rowOff>
    </xdr:from>
    <xdr:to>
      <xdr:col>20</xdr:col>
      <xdr:colOff>38100</xdr:colOff>
      <xdr:row>91</xdr:row>
      <xdr:rowOff>145146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64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161673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42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154880</xdr:rowOff>
    </xdr:from>
    <xdr:to>
      <xdr:col>15</xdr:col>
      <xdr:colOff>101600</xdr:colOff>
      <xdr:row>94</xdr:row>
      <xdr:rowOff>85030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09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101557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87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43069</xdr:rowOff>
    </xdr:from>
    <xdr:to>
      <xdr:col>10</xdr:col>
      <xdr:colOff>165100</xdr:colOff>
      <xdr:row>95</xdr:row>
      <xdr:rowOff>144669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33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161196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106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113998</xdr:rowOff>
    </xdr:from>
    <xdr:to>
      <xdr:col>6</xdr:col>
      <xdr:colOff>38100</xdr:colOff>
      <xdr:row>96</xdr:row>
      <xdr:rowOff>44148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40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60675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17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107823</xdr:rowOff>
    </xdr:from>
    <xdr:to>
      <xdr:col>55</xdr:col>
      <xdr:colOff>0</xdr:colOff>
      <xdr:row>36</xdr:row>
      <xdr:rowOff>159258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280023"/>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159258</xdr:rowOff>
    </xdr:from>
    <xdr:to>
      <xdr:col>50</xdr:col>
      <xdr:colOff>114300</xdr:colOff>
      <xdr:row>37</xdr:row>
      <xdr:rowOff>151892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331458"/>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151892</xdr:rowOff>
    </xdr:from>
    <xdr:to>
      <xdr:col>45</xdr:col>
      <xdr:colOff>177800</xdr:colOff>
      <xdr:row>38</xdr:row>
      <xdr:rowOff>167132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95542"/>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167132</xdr:rowOff>
    </xdr:from>
    <xdr:to>
      <xdr:col>41</xdr:col>
      <xdr:colOff>50800</xdr:colOff>
      <xdr:row>39</xdr:row>
      <xdr:rowOff>21082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82232"/>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103505</xdr:rowOff>
    </xdr:from>
    <xdr:to>
      <xdr:col>36</xdr:col>
      <xdr:colOff>165100</xdr:colOff>
      <xdr:row>37</xdr:row>
      <xdr:rowOff>33655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50182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57023</xdr:rowOff>
    </xdr:from>
    <xdr:to>
      <xdr:col>55</xdr:col>
      <xdr:colOff>50800</xdr:colOff>
      <xdr:row>36</xdr:row>
      <xdr:rowOff>158623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2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79900</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08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108458</xdr:rowOff>
    </xdr:from>
    <xdr:to>
      <xdr:col>50</xdr:col>
      <xdr:colOff>165100</xdr:colOff>
      <xdr:row>37</xdr:row>
      <xdr:rowOff>38608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28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55135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05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101092</xdr:rowOff>
    </xdr:from>
    <xdr:to>
      <xdr:col>46</xdr:col>
      <xdr:colOff>38100</xdr:colOff>
      <xdr:row>38</xdr:row>
      <xdr:rowOff>31242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47769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1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116332</xdr:rowOff>
    </xdr:from>
    <xdr:to>
      <xdr:col>41</xdr:col>
      <xdr:colOff>101600</xdr:colOff>
      <xdr:row>39</xdr:row>
      <xdr:rowOff>46482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37609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24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141732</xdr:rowOff>
    </xdr:from>
    <xdr:to>
      <xdr:col>36</xdr:col>
      <xdr:colOff>165100</xdr:colOff>
      <xdr:row>39</xdr:row>
      <xdr:rowOff>71882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5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63009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49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146721</xdr:rowOff>
    </xdr:from>
    <xdr:to>
      <xdr:col>55</xdr:col>
      <xdr:colOff>0</xdr:colOff>
      <xdr:row>58</xdr:row>
      <xdr:rowOff>152236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90821"/>
          <a:ext cx="8382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146007</xdr:rowOff>
    </xdr:from>
    <xdr:to>
      <xdr:col>50</xdr:col>
      <xdr:colOff>114300</xdr:colOff>
      <xdr:row>58</xdr:row>
      <xdr:rowOff>146721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90107"/>
          <a:ext cx="889000" cy="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146007</xdr:rowOff>
    </xdr:from>
    <xdr:to>
      <xdr:col>45</xdr:col>
      <xdr:colOff>177800</xdr:colOff>
      <xdr:row>58</xdr:row>
      <xdr:rowOff>150876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90107"/>
          <a:ext cx="889000" cy="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150876</xdr:rowOff>
    </xdr:from>
    <xdr:to>
      <xdr:col>41</xdr:col>
      <xdr:colOff>50800</xdr:colOff>
      <xdr:row>58</xdr:row>
      <xdr:rowOff>158064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94976"/>
          <a:ext cx="889000" cy="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26884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1014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115914</xdr:rowOff>
    </xdr:from>
    <xdr:to>
      <xdr:col>36</xdr:col>
      <xdr:colOff>165100</xdr:colOff>
      <xdr:row>59</xdr:row>
      <xdr:rowOff>46064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6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37191</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2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101436</xdr:rowOff>
    </xdr:from>
    <xdr:to>
      <xdr:col>55</xdr:col>
      <xdr:colOff>50800</xdr:colOff>
      <xdr:row>59</xdr:row>
      <xdr:rowOff>31586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60813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3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95921</xdr:rowOff>
    </xdr:from>
    <xdr:to>
      <xdr:col>50</xdr:col>
      <xdr:colOff>165100</xdr:colOff>
      <xdr:row>59</xdr:row>
      <xdr:rowOff>26071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4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42598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1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95207</xdr:rowOff>
    </xdr:from>
    <xdr:to>
      <xdr:col>46</xdr:col>
      <xdr:colOff>38100</xdr:colOff>
      <xdr:row>59</xdr:row>
      <xdr:rowOff>25357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3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41884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1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100076</xdr:rowOff>
    </xdr:from>
    <xdr:to>
      <xdr:col>41</xdr:col>
      <xdr:colOff>101600</xdr:colOff>
      <xdr:row>59</xdr:row>
      <xdr:rowOff>30226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46753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81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107264</xdr:rowOff>
    </xdr:from>
    <xdr:to>
      <xdr:col>36</xdr:col>
      <xdr:colOff>165100</xdr:colOff>
      <xdr:row>59</xdr:row>
      <xdr:rowOff>37414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53941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2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69737</xdr:rowOff>
    </xdr:from>
    <xdr:to>
      <xdr:col>55</xdr:col>
      <xdr:colOff>0</xdr:colOff>
      <xdr:row>73</xdr:row>
      <xdr:rowOff>78645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414137"/>
          <a:ext cx="838200" cy="18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78645</xdr:rowOff>
    </xdr:from>
    <xdr:to>
      <xdr:col>50</xdr:col>
      <xdr:colOff>114300</xdr:colOff>
      <xdr:row>76</xdr:row>
      <xdr:rowOff>56936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594495"/>
          <a:ext cx="889000" cy="49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56936</xdr:rowOff>
    </xdr:from>
    <xdr:to>
      <xdr:col>45</xdr:col>
      <xdr:colOff>177800</xdr:colOff>
      <xdr:row>77</xdr:row>
      <xdr:rowOff>127676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087136"/>
          <a:ext cx="889000" cy="24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94404</xdr:rowOff>
    </xdr:from>
    <xdr:to>
      <xdr:col>41</xdr:col>
      <xdr:colOff>50800</xdr:colOff>
      <xdr:row>77</xdr:row>
      <xdr:rowOff>127676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24604"/>
          <a:ext cx="889000" cy="20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111296</xdr:rowOff>
    </xdr:from>
    <xdr:to>
      <xdr:col>36</xdr:col>
      <xdr:colOff>165100</xdr:colOff>
      <xdr:row>77</xdr:row>
      <xdr:rowOff>41446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32573</xdr:rowOff>
    </xdr:from>
    <xdr:ext cx="59901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672795" y="1323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18937</xdr:rowOff>
    </xdr:from>
    <xdr:to>
      <xdr:col>55</xdr:col>
      <xdr:colOff>50800</xdr:colOff>
      <xdr:row>72</xdr:row>
      <xdr:rowOff>120537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36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41814</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214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27845</xdr:rowOff>
    </xdr:from>
    <xdr:to>
      <xdr:col>50</xdr:col>
      <xdr:colOff>165100</xdr:colOff>
      <xdr:row>73</xdr:row>
      <xdr:rowOff>129445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54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145972</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31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6136</xdr:rowOff>
    </xdr:from>
    <xdr:to>
      <xdr:col>46</xdr:col>
      <xdr:colOff>38100</xdr:colOff>
      <xdr:row>76</xdr:row>
      <xdr:rowOff>107736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3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124262</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1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76876</xdr:rowOff>
    </xdr:from>
    <xdr:to>
      <xdr:col>41</xdr:col>
      <xdr:colOff>101600</xdr:colOff>
      <xdr:row>78</xdr:row>
      <xdr:rowOff>7026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23553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43604</xdr:rowOff>
    </xdr:from>
    <xdr:to>
      <xdr:col>36</xdr:col>
      <xdr:colOff>165100</xdr:colOff>
      <xdr:row>76</xdr:row>
      <xdr:rowOff>145204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7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161730</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4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15624</xdr:rowOff>
    </xdr:from>
    <xdr:to>
      <xdr:col>54</xdr:col>
      <xdr:colOff>189865</xdr:colOff>
      <xdr:row>98</xdr:row>
      <xdr:rowOff>152918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6303374"/>
          <a:ext cx="1270" cy="651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156745</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5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152918</xdr:rowOff>
    </xdr:from>
    <xdr:to>
      <xdr:col>55</xdr:col>
      <xdr:colOff>88900</xdr:colOff>
      <xdr:row>98</xdr:row>
      <xdr:rowOff>152918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5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133751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607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95</xdr:row>
      <xdr:rowOff>15624</xdr:rowOff>
    </xdr:from>
    <xdr:to>
      <xdr:col>55</xdr:col>
      <xdr:colOff>88900</xdr:colOff>
      <xdr:row>95</xdr:row>
      <xdr:rowOff>15624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30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138854</xdr:rowOff>
    </xdr:from>
    <xdr:to>
      <xdr:col>55</xdr:col>
      <xdr:colOff>0</xdr:colOff>
      <xdr:row>95</xdr:row>
      <xdr:rowOff>15624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255154"/>
          <a:ext cx="838200" cy="4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105808</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364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127381</xdr:rowOff>
    </xdr:from>
    <xdr:to>
      <xdr:col>55</xdr:col>
      <xdr:colOff>50800</xdr:colOff>
      <xdr:row>98</xdr:row>
      <xdr:rowOff>57531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758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47220</xdr:rowOff>
    </xdr:from>
    <xdr:to>
      <xdr:col>50</xdr:col>
      <xdr:colOff>114300</xdr:colOff>
      <xdr:row>94</xdr:row>
      <xdr:rowOff>138854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649170"/>
          <a:ext cx="889000" cy="60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138717</xdr:rowOff>
    </xdr:from>
    <xdr:to>
      <xdr:col>50</xdr:col>
      <xdr:colOff>165100</xdr:colOff>
      <xdr:row>98</xdr:row>
      <xdr:rowOff>68867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769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59994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86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47220</xdr:rowOff>
    </xdr:from>
    <xdr:to>
      <xdr:col>45</xdr:col>
      <xdr:colOff>177800</xdr:colOff>
      <xdr:row>92</xdr:row>
      <xdr:rowOff>164636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649170"/>
          <a:ext cx="889000" cy="28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138753</xdr:rowOff>
    </xdr:from>
    <xdr:to>
      <xdr:col>46</xdr:col>
      <xdr:colOff>38100</xdr:colOff>
      <xdr:row>98</xdr:row>
      <xdr:rowOff>68903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76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60030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862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164636</xdr:rowOff>
    </xdr:from>
    <xdr:to>
      <xdr:col>41</xdr:col>
      <xdr:colOff>50800</xdr:colOff>
      <xdr:row>96</xdr:row>
      <xdr:rowOff>40295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938036"/>
          <a:ext cx="889000" cy="56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159435</xdr:rowOff>
    </xdr:from>
    <xdr:to>
      <xdr:col>41</xdr:col>
      <xdr:colOff>101600</xdr:colOff>
      <xdr:row>98</xdr:row>
      <xdr:rowOff>89585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79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80712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8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129707</xdr:rowOff>
    </xdr:from>
    <xdr:to>
      <xdr:col>36</xdr:col>
      <xdr:colOff>165100</xdr:colOff>
      <xdr:row>98</xdr:row>
      <xdr:rowOff>59857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76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50984</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85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136274</xdr:rowOff>
    </xdr:from>
    <xdr:to>
      <xdr:col>55</xdr:col>
      <xdr:colOff>50800</xdr:colOff>
      <xdr:row>95</xdr:row>
      <xdr:rowOff>66424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5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89301</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0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88054</xdr:rowOff>
    </xdr:from>
    <xdr:to>
      <xdr:col>50</xdr:col>
      <xdr:colOff>165100</xdr:colOff>
      <xdr:row>95</xdr:row>
      <xdr:rowOff>18204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0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34731</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597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167870</xdr:rowOff>
    </xdr:from>
    <xdr:to>
      <xdr:col>46</xdr:col>
      <xdr:colOff>38100</xdr:colOff>
      <xdr:row>91</xdr:row>
      <xdr:rowOff>98020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5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89</xdr:row>
      <xdr:rowOff>114547</xdr:rowOff>
    </xdr:from>
    <xdr:ext cx="690189"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05205" y="153735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113836</xdr:rowOff>
    </xdr:from>
    <xdr:to>
      <xdr:col>41</xdr:col>
      <xdr:colOff>101600</xdr:colOff>
      <xdr:row>93</xdr:row>
      <xdr:rowOff>43986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8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60513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5662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160945</xdr:rowOff>
    </xdr:from>
    <xdr:to>
      <xdr:col>36</xdr:col>
      <xdr:colOff>165100</xdr:colOff>
      <xdr:row>96</xdr:row>
      <xdr:rowOff>91095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4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107622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223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15926</xdr:rowOff>
    </xdr:from>
    <xdr:to>
      <xdr:col>85</xdr:col>
      <xdr:colOff>126364</xdr:colOff>
      <xdr:row>39</xdr:row>
      <xdr:rowOff>56869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6188126"/>
          <a:ext cx="1269" cy="5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60696</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4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56869</xdr:rowOff>
    </xdr:from>
    <xdr:to>
      <xdr:col>86</xdr:col>
      <xdr:colOff>25400</xdr:colOff>
      <xdr:row>39</xdr:row>
      <xdr:rowOff>56869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4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134053</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96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36</xdr:row>
      <xdr:rowOff>15926</xdr:rowOff>
    </xdr:from>
    <xdr:to>
      <xdr:col>86</xdr:col>
      <xdr:colOff>25400</xdr:colOff>
      <xdr:row>36</xdr:row>
      <xdr:rowOff>15926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188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53838</xdr:rowOff>
    </xdr:from>
    <xdr:to>
      <xdr:col>85</xdr:col>
      <xdr:colOff>127000</xdr:colOff>
      <xdr:row>37</xdr:row>
      <xdr:rowOff>58952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397488"/>
          <a:ext cx="838200" cy="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141452</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85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163025</xdr:rowOff>
    </xdr:from>
    <xdr:to>
      <xdr:col>85</xdr:col>
      <xdr:colOff>177800</xdr:colOff>
      <xdr:row>38</xdr:row>
      <xdr:rowOff>93175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50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99751</xdr:rowOff>
    </xdr:from>
    <xdr:to>
      <xdr:col>81</xdr:col>
      <xdr:colOff>50800</xdr:colOff>
      <xdr:row>37</xdr:row>
      <xdr:rowOff>53838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5586151"/>
          <a:ext cx="889000" cy="81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26594</xdr:rowOff>
    </xdr:from>
    <xdr:to>
      <xdr:col>81</xdr:col>
      <xdr:colOff>101600</xdr:colOff>
      <xdr:row>38</xdr:row>
      <xdr:rowOff>128194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54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119321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63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42679</xdr:rowOff>
    </xdr:from>
    <xdr:to>
      <xdr:col>76</xdr:col>
      <xdr:colOff>114300</xdr:colOff>
      <xdr:row>32</xdr:row>
      <xdr:rowOff>99751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5186179"/>
          <a:ext cx="889000" cy="39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14951</xdr:rowOff>
    </xdr:from>
    <xdr:to>
      <xdr:col>76</xdr:col>
      <xdr:colOff>165100</xdr:colOff>
      <xdr:row>38</xdr:row>
      <xdr:rowOff>116551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53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107678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6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42679</xdr:rowOff>
    </xdr:from>
    <xdr:to>
      <xdr:col>71</xdr:col>
      <xdr:colOff>177800</xdr:colOff>
      <xdr:row>33</xdr:row>
      <xdr:rowOff>87412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5186179"/>
          <a:ext cx="889000" cy="55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12185</xdr:rowOff>
    </xdr:from>
    <xdr:to>
      <xdr:col>72</xdr:col>
      <xdr:colOff>38100</xdr:colOff>
      <xdr:row>38</xdr:row>
      <xdr:rowOff>113785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52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104912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62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144211</xdr:rowOff>
    </xdr:from>
    <xdr:to>
      <xdr:col>67</xdr:col>
      <xdr:colOff>101600</xdr:colOff>
      <xdr:row>38</xdr:row>
      <xdr:rowOff>74361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8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65488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8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8152</xdr:rowOff>
    </xdr:from>
    <xdr:to>
      <xdr:col>85</xdr:col>
      <xdr:colOff>177800</xdr:colOff>
      <xdr:row>37</xdr:row>
      <xdr:rowOff>109752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5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31029</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0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3038</xdr:rowOff>
    </xdr:from>
    <xdr:to>
      <xdr:col>81</xdr:col>
      <xdr:colOff>101600</xdr:colOff>
      <xdr:row>37</xdr:row>
      <xdr:rowOff>104638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121165</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612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48951</xdr:rowOff>
    </xdr:from>
    <xdr:to>
      <xdr:col>76</xdr:col>
      <xdr:colOff>165100</xdr:colOff>
      <xdr:row>32</xdr:row>
      <xdr:rowOff>150551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553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30</xdr:row>
      <xdr:rowOff>167078</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531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29</xdr:row>
      <xdr:rowOff>163329</xdr:rowOff>
    </xdr:from>
    <xdr:to>
      <xdr:col>72</xdr:col>
      <xdr:colOff>38100</xdr:colOff>
      <xdr:row>30</xdr:row>
      <xdr:rowOff>93479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513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28</xdr:row>
      <xdr:rowOff>110006</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491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36612</xdr:rowOff>
    </xdr:from>
    <xdr:to>
      <xdr:col>67</xdr:col>
      <xdr:colOff>101600</xdr:colOff>
      <xdr:row>33</xdr:row>
      <xdr:rowOff>138212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6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31</xdr:row>
      <xdr:rowOff>154739</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46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105717</xdr:rowOff>
    </xdr:from>
    <xdr:to>
      <xdr:col>85</xdr:col>
      <xdr:colOff>127000</xdr:colOff>
      <xdr:row>54</xdr:row>
      <xdr:rowOff>101557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021117"/>
          <a:ext cx="838200" cy="33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105717</xdr:rowOff>
    </xdr:from>
    <xdr:to>
      <xdr:col>81</xdr:col>
      <xdr:colOff>50800</xdr:colOff>
      <xdr:row>54</xdr:row>
      <xdr:rowOff>108816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021117"/>
          <a:ext cx="889000" cy="34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148511</xdr:rowOff>
    </xdr:from>
    <xdr:to>
      <xdr:col>76</xdr:col>
      <xdr:colOff>114300</xdr:colOff>
      <xdr:row>54</xdr:row>
      <xdr:rowOff>108816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235361"/>
          <a:ext cx="889000" cy="13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148511</xdr:rowOff>
    </xdr:from>
    <xdr:to>
      <xdr:col>71</xdr:col>
      <xdr:colOff>177800</xdr:colOff>
      <xdr:row>54</xdr:row>
      <xdr:rowOff>14502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235361"/>
          <a:ext cx="889000" cy="3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132742</xdr:rowOff>
    </xdr:from>
    <xdr:to>
      <xdr:col>67</xdr:col>
      <xdr:colOff>101600</xdr:colOff>
      <xdr:row>57</xdr:row>
      <xdr:rowOff>62892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3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54019</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82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50757</xdr:rowOff>
    </xdr:from>
    <xdr:to>
      <xdr:col>85</xdr:col>
      <xdr:colOff>177800</xdr:colOff>
      <xdr:row>54</xdr:row>
      <xdr:rowOff>152357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30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73634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160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54917</xdr:rowOff>
    </xdr:from>
    <xdr:to>
      <xdr:col>81</xdr:col>
      <xdr:colOff>101600</xdr:colOff>
      <xdr:row>52</xdr:row>
      <xdr:rowOff>156517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897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1594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874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58016</xdr:rowOff>
    </xdr:from>
    <xdr:to>
      <xdr:col>76</xdr:col>
      <xdr:colOff>165100</xdr:colOff>
      <xdr:row>54</xdr:row>
      <xdr:rowOff>159616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31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4693</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09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97711</xdr:rowOff>
    </xdr:from>
    <xdr:to>
      <xdr:col>72</xdr:col>
      <xdr:colOff>38100</xdr:colOff>
      <xdr:row>54</xdr:row>
      <xdr:rowOff>27861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18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44388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8959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135152</xdr:rowOff>
    </xdr:from>
    <xdr:to>
      <xdr:col>67</xdr:col>
      <xdr:colOff>101600</xdr:colOff>
      <xdr:row>54</xdr:row>
      <xdr:rowOff>65302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22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81829</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899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165178</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366828"/>
          <a:ext cx="889000" cy="22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114378</xdr:rowOff>
    </xdr:from>
    <xdr:to>
      <xdr:col>67</xdr:col>
      <xdr:colOff>101600</xdr:colOff>
      <xdr:row>78</xdr:row>
      <xdr:rowOff>44528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61055</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09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118515</xdr:rowOff>
    </xdr:from>
    <xdr:to>
      <xdr:col>85</xdr:col>
      <xdr:colOff>127000</xdr:colOff>
      <xdr:row>94</xdr:row>
      <xdr:rowOff>137122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234815"/>
          <a:ext cx="838200" cy="1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137122</xdr:rowOff>
    </xdr:from>
    <xdr:to>
      <xdr:col>81</xdr:col>
      <xdr:colOff>50800</xdr:colOff>
      <xdr:row>95</xdr:row>
      <xdr:rowOff>65359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253422"/>
          <a:ext cx="889000" cy="9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45055</xdr:rowOff>
    </xdr:from>
    <xdr:to>
      <xdr:col>76</xdr:col>
      <xdr:colOff>114300</xdr:colOff>
      <xdr:row>95</xdr:row>
      <xdr:rowOff>65359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332805"/>
          <a:ext cx="889000" cy="2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45055</xdr:rowOff>
    </xdr:from>
    <xdr:to>
      <xdr:col>71</xdr:col>
      <xdr:colOff>177800</xdr:colOff>
      <xdr:row>95</xdr:row>
      <xdr:rowOff>137909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332805"/>
          <a:ext cx="889000" cy="9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83316</xdr:rowOff>
    </xdr:from>
    <xdr:to>
      <xdr:col>67</xdr:col>
      <xdr:colOff>101600</xdr:colOff>
      <xdr:row>97</xdr:row>
      <xdr:rowOff>13466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54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4593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63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67715</xdr:rowOff>
    </xdr:from>
    <xdr:to>
      <xdr:col>85</xdr:col>
      <xdr:colOff>177800</xdr:colOff>
      <xdr:row>94</xdr:row>
      <xdr:rowOff>169315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1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90592</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03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86322</xdr:rowOff>
    </xdr:from>
    <xdr:to>
      <xdr:col>81</xdr:col>
      <xdr:colOff>101600</xdr:colOff>
      <xdr:row>95</xdr:row>
      <xdr:rowOff>16472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20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32999</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5977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14559</xdr:rowOff>
    </xdr:from>
    <xdr:to>
      <xdr:col>76</xdr:col>
      <xdr:colOff>165100</xdr:colOff>
      <xdr:row>95</xdr:row>
      <xdr:rowOff>116159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30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132686</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60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165705</xdr:rowOff>
    </xdr:from>
    <xdr:to>
      <xdr:col>72</xdr:col>
      <xdr:colOff>38100</xdr:colOff>
      <xdr:row>95</xdr:row>
      <xdr:rowOff>95855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2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112382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605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87109</xdr:rowOff>
    </xdr:from>
    <xdr:to>
      <xdr:col>67</xdr:col>
      <xdr:colOff>101600</xdr:colOff>
      <xdr:row>96</xdr:row>
      <xdr:rowOff>17259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37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33786</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6150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103815</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6618915"/>
          <a:ext cx="1269" cy="3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88591</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5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50491</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639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103815</xdr:rowOff>
    </xdr:from>
    <xdr:to>
      <xdr:col>116</xdr:col>
      <xdr:colOff>152400</xdr:colOff>
      <xdr:row>38</xdr:row>
      <xdr:rowOff>103815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18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103815</xdr:rowOff>
    </xdr:from>
    <xdr:to>
      <xdr:col>116</xdr:col>
      <xdr:colOff>63500</xdr:colOff>
      <xdr:row>38</xdr:row>
      <xdr:rowOff>139695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1323300" y="6618915"/>
          <a:ext cx="838200" cy="3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133042</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64814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88635</xdr:rowOff>
    </xdr:from>
    <xdr:to>
      <xdr:col>116</xdr:col>
      <xdr:colOff>114300</xdr:colOff>
      <xdr:row>39</xdr:row>
      <xdr:rowOff>18785</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0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139695</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0434300" y="6654795"/>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87931</xdr:rowOff>
    </xdr:from>
    <xdr:to>
      <xdr:col>112</xdr:col>
      <xdr:colOff>38100</xdr:colOff>
      <xdr:row>39</xdr:row>
      <xdr:rowOff>18081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34608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378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132280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5447230"/>
          <a:ext cx="889000" cy="120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88900</xdr:rowOff>
    </xdr:from>
    <xdr:to>
      <xdr:col>107</xdr:col>
      <xdr:colOff>101600</xdr:colOff>
      <xdr:row>39</xdr:row>
      <xdr:rowOff>19050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132280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656300" y="5447230"/>
          <a:ext cx="889000" cy="120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80735</xdr:rowOff>
    </xdr:from>
    <xdr:to>
      <xdr:col>102</xdr:col>
      <xdr:colOff>165100</xdr:colOff>
      <xdr:row>39</xdr:row>
      <xdr:rowOff>10885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9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2012</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68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83459</xdr:rowOff>
    </xdr:from>
    <xdr:to>
      <xdr:col>98</xdr:col>
      <xdr:colOff>38100</xdr:colOff>
      <xdr:row>39</xdr:row>
      <xdr:rowOff>13609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9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30136</xdr:rowOff>
    </xdr:from>
    <xdr:ext cx="469744"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21428" y="637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53015</xdr:rowOff>
    </xdr:from>
    <xdr:to>
      <xdr:col>116</xdr:col>
      <xdr:colOff>114300</xdr:colOff>
      <xdr:row>38</xdr:row>
      <xdr:rowOff>154615</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56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6041</xdr:rowOff>
    </xdr:from>
    <xdr:ext cx="469744"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2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88895</xdr:rowOff>
    </xdr:from>
    <xdr:to>
      <xdr:col>112</xdr:col>
      <xdr:colOff>38100</xdr:colOff>
      <xdr:row>39</xdr:row>
      <xdr:rowOff>19045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10172</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35577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81480</xdr:rowOff>
    </xdr:from>
    <xdr:to>
      <xdr:col>102</xdr:col>
      <xdr:colOff>165100</xdr:colOff>
      <xdr:row>32</xdr:row>
      <xdr:rowOff>11630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53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30</xdr:row>
      <xdr:rowOff>28157</xdr:rowOff>
    </xdr:from>
    <xdr:ext cx="59901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245795" y="5171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目的別歳出の住民一人当たりコストについては、殆どの費目において類似団体平均を上回る数値となっている。人口が少なく、</a:t>
          </a:r>
          <a:r>
            <a:rPr kumimoji="1" lang="en-US" altLang="ja-JP" sz="1100">
              <a:solidFill>
                <a:schemeClr val="dk1"/>
              </a:solidFill>
              <a:effectLst/>
              <a:latin typeface="+mn-lt"/>
              <a:ea typeface="+mn-ea"/>
              <a:cs typeface="+mn-cs"/>
            </a:rPr>
            <a:t>370km2</a:t>
          </a:r>
          <a:r>
            <a:rPr kumimoji="1" lang="ja-JP" altLang="ja-JP" sz="1100">
              <a:solidFill>
                <a:schemeClr val="dk1"/>
              </a:solidFill>
              <a:effectLst/>
              <a:latin typeface="+mn-lt"/>
              <a:ea typeface="+mn-ea"/>
              <a:cs typeface="+mn-cs"/>
            </a:rPr>
            <a:t>と行政区域が広大かつ集落が点在している地勢的問題により行政効率が悪いことが要因となっている。</a:t>
          </a:r>
          <a:endParaRPr lang="ja-JP" altLang="ja-JP" sz="1400">
            <a:effectLst/>
          </a:endParaRPr>
        </a:p>
        <a:p>
          <a:r>
            <a:rPr kumimoji="1" lang="ja-JP" altLang="ja-JP" sz="1100">
              <a:solidFill>
                <a:schemeClr val="dk1"/>
              </a:solidFill>
              <a:effectLst/>
              <a:latin typeface="+mn-lt"/>
              <a:ea typeface="+mn-ea"/>
              <a:cs typeface="+mn-cs"/>
            </a:rPr>
            <a:t>　衛生費は黒桂・西之宮小規模水道施設第</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期工事</a:t>
          </a:r>
          <a:r>
            <a:rPr kumimoji="1" lang="ja-JP" altLang="en-US" sz="1100">
              <a:solidFill>
                <a:schemeClr val="dk1"/>
              </a:solidFill>
              <a:effectLst/>
              <a:latin typeface="+mn-lt"/>
              <a:ea typeface="+mn-ea"/>
              <a:cs typeface="+mn-cs"/>
            </a:rPr>
            <a:t>もあり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金額が増加している。土木費は中央新幹線建設工事関連事業の減により金額が下がっている。</a:t>
          </a:r>
          <a:endParaRPr lang="ja-JP" altLang="ja-JP" sz="1400">
            <a:effectLst/>
          </a:endParaRPr>
        </a:p>
        <a:p>
          <a:r>
            <a:rPr kumimoji="1" lang="ja-JP" altLang="ja-JP" sz="1100">
              <a:solidFill>
                <a:schemeClr val="dk1"/>
              </a:solidFill>
              <a:effectLst/>
              <a:latin typeface="+mn-lt"/>
              <a:ea typeface="+mn-ea"/>
              <a:cs typeface="+mn-cs"/>
            </a:rPr>
            <a:t>　今後、公共施設の長寿命化改修等大型事業が見込まれるため、公共施設管理計画等主要計画に基づいた計画的な事業の選択により経費の削減に努める。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山梨県早川町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財政調整基金については、適切な財源確保と歳出の精査により取崩を回避し、前年度とほぼ同額を維持している。</a:t>
          </a:r>
          <a:endParaRPr lang="ja-JP" altLang="ja-JP" sz="1400">
            <a:effectLst/>
          </a:endParaRPr>
        </a:p>
        <a:p>
          <a:r>
            <a:rPr kumimoji="1" lang="ja-JP" altLang="ja-JP" sz="1100">
              <a:solidFill>
                <a:schemeClr val="dk1"/>
              </a:solidFill>
              <a:effectLst/>
              <a:latin typeface="+mn-lt"/>
              <a:ea typeface="+mn-ea"/>
              <a:cs typeface="+mn-cs"/>
            </a:rPr>
            <a:t>　実質収支額は前年度から減少し、実質単年度収支も赤字となっている。</a:t>
          </a:r>
          <a:endParaRPr lang="ja-JP" altLang="ja-JP" sz="1400">
            <a:effectLst/>
          </a:endParaRPr>
        </a:p>
        <a:p>
          <a:r>
            <a:rPr kumimoji="1" lang="ja-JP" altLang="ja-JP" sz="1100">
              <a:solidFill>
                <a:schemeClr val="dk1"/>
              </a:solidFill>
              <a:effectLst/>
              <a:latin typeface="+mn-lt"/>
              <a:ea typeface="+mn-ea"/>
              <a:cs typeface="+mn-cs"/>
            </a:rPr>
            <a:t>　実質単年度収支は一般的に３～５％程度が望ましいとされており、令和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1.32</a:t>
          </a:r>
          <a:r>
            <a:rPr kumimoji="1" lang="ja-JP" altLang="ja-JP" sz="1100">
              <a:solidFill>
                <a:schemeClr val="dk1"/>
              </a:solidFill>
              <a:effectLst/>
              <a:latin typeface="+mn-lt"/>
              <a:ea typeface="+mn-ea"/>
              <a:cs typeface="+mn-cs"/>
            </a:rPr>
            <a:t>％減となっているため、適正水準となるように、事務事業の見直し等歳出の合理化等行財政改革を推進し、健全な運営を行っていく。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山梨県早川町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一般会計をはじめ全ての会計で黒字となっている。</a:t>
          </a:r>
          <a:endParaRPr lang="ja-JP" altLang="ja-JP" sz="1400">
            <a:effectLst/>
          </a:endParaRPr>
        </a:p>
        <a:p>
          <a:r>
            <a:rPr kumimoji="1" lang="ja-JP" altLang="ja-JP" sz="1100">
              <a:solidFill>
                <a:schemeClr val="dk1"/>
              </a:solidFill>
              <a:effectLst/>
              <a:latin typeface="+mn-lt"/>
              <a:ea typeface="+mn-ea"/>
              <a:cs typeface="+mn-cs"/>
            </a:rPr>
            <a:t>　全ての特別会計において経費の削減を行うと同時に、一般会計からの繰入金により赤字が発生しないよう財政運営を行っている。</a:t>
          </a:r>
          <a:endParaRPr lang="ja-JP" altLang="ja-JP" sz="1400">
            <a:effectLst/>
          </a:endParaRPr>
        </a:p>
        <a:p>
          <a:r>
            <a:rPr kumimoji="1" lang="ja-JP" altLang="ja-JP" sz="1100">
              <a:solidFill>
                <a:schemeClr val="dk1"/>
              </a:solidFill>
              <a:effectLst/>
              <a:latin typeface="+mn-lt"/>
              <a:ea typeface="+mn-ea"/>
              <a:cs typeface="+mn-cs"/>
            </a:rPr>
            <a:t>　今後も収入面の見直しや歳出削減を行っていく必要がある。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山梨県早川町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橋梁補修や小規模水道工事等の</a:t>
          </a:r>
          <a:r>
            <a:rPr kumimoji="1" lang="ja-JP" altLang="ja-JP" sz="1100">
              <a:solidFill>
                <a:schemeClr val="dk1"/>
              </a:solidFill>
              <a:effectLst/>
              <a:latin typeface="+mn-lt"/>
              <a:ea typeface="+mn-ea"/>
              <a:cs typeface="+mn-cs"/>
            </a:rPr>
            <a:t>地方債償還が開始され</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ため今後も上昇していく見込み。</a:t>
          </a:r>
          <a:endParaRPr lang="ja-JP" altLang="ja-JP">
            <a:effectLst/>
          </a:endParaRPr>
        </a:p>
        <a:p>
          <a:r>
            <a:rPr kumimoji="1" lang="ja-JP" altLang="ja-JP" sz="1100">
              <a:solidFill>
                <a:schemeClr val="dk1"/>
              </a:solidFill>
              <a:effectLst/>
              <a:latin typeface="+mn-lt"/>
              <a:ea typeface="+mn-ea"/>
              <a:cs typeface="+mn-cs"/>
            </a:rPr>
            <a:t>　公営企業債の元利償還金に対する繰入金は、農集排企業債が令和４年度で償還が終了、簡水特会繰入金も特別会計廃止により令和４年度からなくなったため、令和４年度以降は新たな起債を発行しないかぎりこの数値は０となるなる見込み。</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算入公債費等は近年の借り入れが高算入率の緊急防災減債事業や過疎対策事業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であるため、今後も同額で推移する見込み</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。ここ数年、地方債を活用した大きな事業が続き、その償還が開始されるため今後も上昇</a:t>
          </a:r>
          <a:r>
            <a:rPr kumimoji="1" lang="ja-JP" altLang="en-US" sz="1100">
              <a:solidFill>
                <a:schemeClr val="dk1"/>
              </a:solidFill>
              <a:effectLst/>
              <a:latin typeface="+mn-lt"/>
              <a:ea typeface="+mn-ea"/>
              <a:cs typeface="+mn-cs"/>
            </a:rPr>
            <a:t>傾向で推移</a:t>
          </a:r>
          <a:r>
            <a:rPr kumimoji="1" lang="ja-JP" altLang="ja-JP" sz="1100">
              <a:solidFill>
                <a:schemeClr val="dk1"/>
              </a:solidFill>
              <a:effectLst/>
              <a:latin typeface="+mn-lt"/>
              <a:ea typeface="+mn-ea"/>
              <a:cs typeface="+mn-cs"/>
            </a:rPr>
            <a:t>していく見込。</a:t>
          </a:r>
          <a:endParaRPr lang="ja-JP" altLang="ja-JP" sz="1400">
            <a:effectLst/>
          </a:endParaRPr>
        </a:p>
        <a:p>
          <a:endParaRPr lang="ja-JP" altLang="ja-JP" sz="1400">
            <a:effectLst/>
          </a:endParaRP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満期一括償還については利用していないため。</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山梨県早川町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一般会計等に係る地方債の現在高は、横ばいで推移している。</a:t>
          </a:r>
          <a:endParaRPr lang="ja-JP" altLang="ja-JP" sz="1400">
            <a:effectLst/>
          </a:endParaRPr>
        </a:p>
        <a:p>
          <a:r>
            <a:rPr kumimoji="1" lang="ja-JP" altLang="ja-JP" sz="1100">
              <a:solidFill>
                <a:schemeClr val="dk1"/>
              </a:solidFill>
              <a:effectLst/>
              <a:latin typeface="+mn-lt"/>
              <a:ea typeface="+mn-ea"/>
              <a:cs typeface="+mn-cs"/>
            </a:rPr>
            <a:t>　将来負担額を上回る充当可能財源等があるため、健全な数値ではあるが、今後の収入減少が見込まれるなかで、更なる将来負担減に努める。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山梨県早川町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将来の</a:t>
          </a:r>
          <a:r>
            <a:rPr kumimoji="1" lang="ja-JP" altLang="en-US" sz="1100">
              <a:solidFill>
                <a:schemeClr val="dk1"/>
              </a:solidFill>
              <a:effectLst/>
              <a:latin typeface="+mn-lt"/>
              <a:ea typeface="+mn-ea"/>
              <a:cs typeface="+mn-cs"/>
            </a:rPr>
            <a:t>大規模な公共施設更新</a:t>
          </a:r>
          <a:r>
            <a:rPr kumimoji="1" lang="ja-JP" altLang="ja-JP" sz="1100">
              <a:solidFill>
                <a:schemeClr val="dk1"/>
              </a:solidFill>
              <a:effectLst/>
              <a:latin typeface="+mn-lt"/>
              <a:ea typeface="+mn-ea"/>
              <a:cs typeface="+mn-cs"/>
            </a:rPr>
            <a:t>への財源拠出に備</a:t>
          </a:r>
          <a:r>
            <a:rPr kumimoji="1" lang="ja-JP" altLang="en-US" sz="1100">
              <a:solidFill>
                <a:schemeClr val="dk1"/>
              </a:solidFill>
              <a:effectLst/>
              <a:latin typeface="+mn-lt"/>
              <a:ea typeface="+mn-ea"/>
              <a:cs typeface="+mn-cs"/>
            </a:rPr>
            <a:t>え</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公有施設整備</a:t>
          </a:r>
          <a:r>
            <a:rPr kumimoji="1" lang="ja-JP" altLang="ja-JP" sz="1100">
              <a:solidFill>
                <a:schemeClr val="dk1"/>
              </a:solidFill>
              <a:effectLst/>
              <a:latin typeface="+mn-lt"/>
              <a:ea typeface="+mn-ea"/>
              <a:cs typeface="+mn-cs"/>
            </a:rPr>
            <a:t>整備基金へ積み立てを行った。</a:t>
          </a:r>
          <a:endParaRPr lang="ja-JP" altLang="ja-JP" sz="1400">
            <a:effectLst/>
          </a:endParaRPr>
        </a:p>
        <a:p>
          <a:r>
            <a:rPr kumimoji="1" lang="ja-JP" altLang="ja-JP" sz="1100">
              <a:solidFill>
                <a:schemeClr val="dk1"/>
              </a:solidFill>
              <a:effectLst/>
              <a:latin typeface="+mn-lt"/>
              <a:ea typeface="+mn-ea"/>
              <a:cs typeface="+mn-cs"/>
            </a:rPr>
            <a:t>森林環境保全基金は、</a:t>
          </a:r>
          <a:r>
            <a:rPr kumimoji="1" lang="ja-JP" altLang="en-US" sz="1100">
              <a:solidFill>
                <a:schemeClr val="dk1"/>
              </a:solidFill>
              <a:effectLst/>
              <a:latin typeface="+mn-lt"/>
              <a:ea typeface="+mn-ea"/>
              <a:cs typeface="+mn-cs"/>
            </a:rPr>
            <a:t>将来の森林整備事業に備え</a:t>
          </a:r>
          <a:r>
            <a:rPr kumimoji="1" lang="ja-JP" altLang="ja-JP" sz="1100">
              <a:solidFill>
                <a:schemeClr val="dk1"/>
              </a:solidFill>
              <a:effectLst/>
              <a:latin typeface="+mn-lt"/>
              <a:ea typeface="+mn-ea"/>
              <a:cs typeface="+mn-cs"/>
            </a:rPr>
            <a:t>寄付金の積み立てを行</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少子化対策基金は、将来の少子化対策事業の財源とするため積み立てを行い、令和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年度の対象事業の財源とするため取り崩しを行った。</a:t>
          </a:r>
          <a:endParaRPr lang="ja-JP" altLang="ja-JP" sz="1400">
            <a:effectLst/>
          </a:endParaRPr>
        </a:p>
        <a:p>
          <a:r>
            <a:rPr kumimoji="1" lang="ja-JP" altLang="en-US" sz="1100">
              <a:solidFill>
                <a:schemeClr val="dk1"/>
              </a:solidFill>
              <a:effectLst/>
              <a:latin typeface="+mn-lt"/>
              <a:ea typeface="+mn-ea"/>
              <a:cs typeface="+mn-cs"/>
            </a:rPr>
            <a:t>森林環境譲与税</a:t>
          </a:r>
          <a:r>
            <a:rPr kumimoji="1" lang="ja-JP" altLang="ja-JP" sz="1100">
              <a:solidFill>
                <a:schemeClr val="dk1"/>
              </a:solidFill>
              <a:effectLst/>
              <a:latin typeface="+mn-lt"/>
              <a:ea typeface="+mn-ea"/>
              <a:cs typeface="+mn-cs"/>
            </a:rPr>
            <a:t>基金は、</a:t>
          </a:r>
          <a:r>
            <a:rPr kumimoji="1" lang="ja-JP" altLang="en-US" sz="1100">
              <a:solidFill>
                <a:schemeClr val="dk1"/>
              </a:solidFill>
              <a:effectLst/>
              <a:latin typeface="+mn-lt"/>
              <a:ea typeface="+mn-ea"/>
              <a:cs typeface="+mn-cs"/>
            </a:rPr>
            <a:t>公共施設更新に伴う県産材の利用を目的とする</a:t>
          </a:r>
          <a:r>
            <a:rPr kumimoji="1" lang="ja-JP" altLang="ja-JP" sz="1100">
              <a:solidFill>
                <a:schemeClr val="dk1"/>
              </a:solidFill>
              <a:effectLst/>
              <a:latin typeface="+mn-lt"/>
              <a:ea typeface="+mn-ea"/>
              <a:cs typeface="+mn-cs"/>
            </a:rPr>
            <a:t>事業の財源とするため</a:t>
          </a:r>
          <a:r>
            <a:rPr kumimoji="1" lang="ja-JP" altLang="en-US" sz="1100">
              <a:solidFill>
                <a:schemeClr val="dk1"/>
              </a:solidFill>
              <a:effectLst/>
              <a:latin typeface="+mn-lt"/>
              <a:ea typeface="+mn-ea"/>
              <a:cs typeface="+mn-cs"/>
            </a:rPr>
            <a:t>積み立て</a:t>
          </a:r>
          <a:r>
            <a:rPr kumimoji="1" lang="ja-JP" altLang="ja-JP" sz="1100">
              <a:solidFill>
                <a:schemeClr val="dk1"/>
              </a:solidFill>
              <a:effectLst/>
              <a:latin typeface="+mn-lt"/>
              <a:ea typeface="+mn-ea"/>
              <a:cs typeface="+mn-cs"/>
            </a:rPr>
            <a:t>を行った。</a:t>
          </a:r>
          <a:endParaRPr lang="ja-JP" altLang="ja-JP" sz="1400">
            <a:effectLst/>
          </a:endParaRPr>
        </a:p>
        <a:p>
          <a:r>
            <a:rPr kumimoji="1" lang="ja-JP" altLang="ja-JP" sz="1100">
              <a:solidFill>
                <a:schemeClr val="dk1"/>
              </a:solidFill>
              <a:effectLst/>
              <a:latin typeface="+mn-lt"/>
              <a:ea typeface="+mn-ea"/>
              <a:cs typeface="+mn-cs"/>
            </a:rPr>
            <a:t>上記以外の基金については、利子の積み立てを行った。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大規模な公共施設更新の財源とするため、公有施設整備基金を中心に</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積み立てを行っていく。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公有施設整備基金　　町の公共施設の整備費用に充当する。</a:t>
          </a:r>
          <a:endParaRPr lang="ja-JP" altLang="ja-JP" sz="1400">
            <a:effectLst/>
          </a:endParaRPr>
        </a:p>
        <a:p>
          <a:r>
            <a:rPr kumimoji="1" lang="ja-JP" altLang="ja-JP" sz="1100">
              <a:solidFill>
                <a:schemeClr val="dk1"/>
              </a:solidFill>
              <a:effectLst/>
              <a:latin typeface="+mn-lt"/>
              <a:ea typeface="+mn-ea"/>
              <a:cs typeface="+mn-cs"/>
            </a:rPr>
            <a:t>非常備災害対策基金　災害時の町単費の費用に充当する。</a:t>
          </a:r>
          <a:endParaRPr lang="ja-JP" altLang="ja-JP" sz="1400">
            <a:effectLst/>
          </a:endParaRPr>
        </a:p>
        <a:p>
          <a:r>
            <a:rPr kumimoji="1" lang="ja-JP" altLang="ja-JP" sz="1100">
              <a:solidFill>
                <a:schemeClr val="dk1"/>
              </a:solidFill>
              <a:effectLst/>
              <a:latin typeface="+mn-lt"/>
              <a:ea typeface="+mn-ea"/>
              <a:cs typeface="+mn-cs"/>
            </a:rPr>
            <a:t>地域福祉基金　　　　住民が主体となって行う福祉活動を活発化するための費用に充当する。</a:t>
          </a:r>
          <a:endParaRPr lang="ja-JP" altLang="ja-JP" sz="1400">
            <a:effectLst/>
          </a:endParaRPr>
        </a:p>
        <a:p>
          <a:r>
            <a:rPr kumimoji="1" lang="ja-JP" altLang="ja-JP" sz="1100">
              <a:solidFill>
                <a:schemeClr val="dk1"/>
              </a:solidFill>
              <a:effectLst/>
              <a:latin typeface="+mn-lt"/>
              <a:ea typeface="+mn-ea"/>
              <a:cs typeface="+mn-cs"/>
            </a:rPr>
            <a:t>少子化対策基金　　　子育てに係る費用に充当する（教育費、給食費、予防費等）</a:t>
          </a:r>
          <a:endParaRPr lang="ja-JP" altLang="ja-JP" sz="1400">
            <a:effectLst/>
          </a:endParaRPr>
        </a:p>
        <a:p>
          <a:r>
            <a:rPr kumimoji="1" lang="ja-JP" altLang="ja-JP" sz="1100">
              <a:solidFill>
                <a:schemeClr val="dk1"/>
              </a:solidFill>
              <a:effectLst/>
              <a:latin typeface="+mn-lt"/>
              <a:ea typeface="+mn-ea"/>
              <a:cs typeface="+mn-cs"/>
            </a:rPr>
            <a:t>ごみ処理広域施設整備基金　令和１３年の稼働を目指す広域ごみ処理施設の負担金の財源に充当する。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少子化対策基金は、将来の少子化対策事業の財源とするため積み立てを行い、令和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年度の対象事業の財源とするため取り崩しを行った。</a:t>
          </a:r>
          <a:endParaRPr lang="ja-JP" altLang="ja-JP" sz="1400">
            <a:effectLst/>
          </a:endParaRPr>
        </a:p>
        <a:p>
          <a:r>
            <a:rPr kumimoji="1" lang="ja-JP" altLang="ja-JP" sz="1100">
              <a:solidFill>
                <a:schemeClr val="dk1"/>
              </a:solidFill>
              <a:effectLst/>
              <a:latin typeface="+mn-lt"/>
              <a:ea typeface="+mn-ea"/>
              <a:cs typeface="+mn-cs"/>
            </a:rPr>
            <a:t>上記以外の基金については、利子の積み立てを行った。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計画的に基金に積み立てを行い、必要な時に財源と</a:t>
          </a:r>
          <a:r>
            <a:rPr kumimoji="1" lang="ja-JP" altLang="en-US" sz="1100">
              <a:solidFill>
                <a:schemeClr val="dk1"/>
              </a:solidFill>
              <a:effectLst/>
              <a:latin typeface="+mn-lt"/>
              <a:ea typeface="+mn-ea"/>
              <a:cs typeface="+mn-cs"/>
            </a:rPr>
            <a:t>して各種事業を実施</a:t>
          </a:r>
          <a:r>
            <a:rPr kumimoji="1" lang="ja-JP" altLang="ja-JP" sz="1100">
              <a:solidFill>
                <a:schemeClr val="dk1"/>
              </a:solidFill>
              <a:effectLst/>
              <a:latin typeface="+mn-lt"/>
              <a:ea typeface="+mn-ea"/>
              <a:cs typeface="+mn-cs"/>
            </a:rPr>
            <a:t>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利子の積み立てのみで、取り崩しは行わなかった。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積み立てや取り崩しの基準と目標金額を設定する等適切な運用に取り組む</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利子の積み立てのみで、取り崩しは行わなかった。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公債費は地方債発行の増加に伴い年々増加傾向にあり、今後も公共施設長寿命化対策等の投資的経費の増加により高い水準となることが予想される。</a:t>
          </a:r>
          <a:endParaRPr lang="ja-JP" altLang="ja-JP" sz="1400">
            <a:effectLst/>
          </a:endParaRPr>
        </a:p>
        <a:p>
          <a:r>
            <a:rPr kumimoji="1" lang="ja-JP" altLang="ja-JP" sz="1100">
              <a:solidFill>
                <a:schemeClr val="dk1"/>
              </a:solidFill>
              <a:effectLst/>
              <a:latin typeface="+mn-lt"/>
              <a:ea typeface="+mn-ea"/>
              <a:cs typeface="+mn-cs"/>
            </a:rPr>
            <a:t>公債費支出が単年の財政運営に支障とならないよう減債基金による繰上げ償還等を検討するとともに、必要に応じて積立等検討する。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6328BCA-F2F9-4B82-96C0-82C4CC4465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00EDE44-7628-4D2D-9A9A-06AAC07B4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311AF65-FD8C-450F-88A3-D48E4C8BA01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F9EA26D-7A31-490E-B91E-A1B11888036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7610D39-0F68-4460-8B26-BE4897FE996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12098E7-BBEA-40C6-8ECB-0EDFE82AEAB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20728C4-28F1-45C2-8600-90A04BF5221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B1C978C-3A20-4692-87BC-D4175C40F54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D21D71A-7331-4E67-B534-BA11A3D6CB9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6AA0325-F4C0-435C-829E-0522C21F21F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15FB877-B463-4A70-935B-C0C020B08C3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8480B75-A739-45DB-90B6-6F92B28A24A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B2B6BC9-7D2C-4DFE-9735-7CD6DA2445D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A3DC435-9DE7-44BD-B4FE-35E200A6B27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3C59618-301A-43FC-9418-478D757905C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2F1A715-FE8E-4FE6-BF85-BD348B05459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BA0A9FE-487A-4D41-AF54-2052E0E215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9DAABE1-7F85-4929-BE34-24434D13C67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2109204-09EE-4936-AA7C-5C288D20888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7D9AFA7-91D1-4A6D-B70F-DD7E0E9A84B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F7B0354-5038-454E-8BA2-025ABFAD29E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509BAE2-C265-434B-9FC5-9A49F6B0560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00A73F0-0A23-488B-ABD5-C41B38DB36F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E4C0101-A73C-44B6-8746-A79E6103EAF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752C561-CAD9-481F-8B86-FC5F3BEF84C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87ABE7A-1EE4-4258-9A9D-42C99BD5419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E225BC4-5591-4D2A-AD28-450412B2F9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95CADF8-C11F-4F29-AAF0-14BFD0E2D56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22FBE66-ABB0-4936-A440-BEB4D60749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7B668DB-58EA-4427-B056-F8950575DC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832E6FF-FECA-4132-B2FD-86B9DDE9175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24BF68B-3C4B-46F8-96E1-A6E76870213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B7C29A7-B0B0-41E1-A5AB-53BC8E556A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E6E3CC3-EE19-4FA8-9C96-16E71D44701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C2A936-8564-4209-A897-D54E964E5EB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147C89B-FE18-49BE-B77C-C9C3DD9B9D3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D33BBAD-F0B2-46E9-8782-80535EDA214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17E10CC-986F-4C04-8467-C93DDEC7F1C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B6ECCE7-0BF0-46B5-80C8-EAEF8DD5898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8F52EC2-E406-43F6-A478-C1A86FA56FA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9DA5817-ECE5-487E-82A9-E1A61FB68D5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5AEDB32-A63B-4E87-9378-211F786586F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A71DCBC-8B38-4E09-8671-3AB4257B522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826A000-70D5-437F-BB09-2AA4BC3DEB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35B5025-A5D7-48F3-95FD-AB57C914B69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2CFC798-0810-4485-A262-CE0A632B7DE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E9D8589-AF54-462C-947B-3478907A82C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4E18602-45A4-4877-94FB-F0E6AEFBEC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6ABB059-391C-4228-A6DE-BBDDC019C3A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C7294A5-1FDF-4FC4-B380-0CE83E5C51D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E29EDFD-E949-4118-A6F2-46FC7E154F8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A704EE6-C2A1-4951-A4AE-B5E1AE9F598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FED0782-F212-4EF7-A987-17C1497C325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E2820E9-8F36-4EE2-B5E5-B63231C7D4A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5808E82-971E-4B7C-BDFA-B625F82BC2A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67293D3-9956-4DB5-946A-E5BFDB0EDD9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28AF58C-BB99-414D-9057-0BF8625ECA9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有形固定資産減価償却率は、類似団体と比べ低い水準であるが、公共施設については個別施設計画（令和元年度策定）に基づいた計画的な施設の維持管理を進めていく必要がある。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146B15C-E7A7-4BAF-9CFE-09713DB1440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61D09BD-C868-4344-BF38-B933AD09BD8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53AF60E-E25E-4775-A9BE-FD9BEA3CFF9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91340CF-AC51-419E-AB40-F60DF5B0D2D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2531266-08C3-4DBA-84D7-E2661129B18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43BE981-13EC-4612-AC34-44370771692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841B05F-39A5-468A-A824-CE8CFD19108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9ED0463-BFBC-4E74-8451-E8FB1A4D3EF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5632F0C-ACE9-45C1-8622-6FA7E1D4FEA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46AFC32-36E4-4157-9743-43E3038C0C6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3BECEE1-C7FC-467C-9D8D-12774C32800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01592C4-C667-4F1C-84A9-EF2D3B0E77B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28B549E-9633-4F73-935D-FB93097D304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15BB164-B40F-4E4D-B7AB-9474DF95E0A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4EA9760-58BE-48C9-AC04-FA49C15C006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C26E9A6-5160-4E03-BECE-BE713F918AF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79059B3-EA68-459F-BFF3-48D821E3B49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2CCFF1F-78CA-4E0A-A380-985281FE3D8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74BCAFBB-B559-43E1-8283-38EF236D1DF6}"/>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863EAA93-8AF0-4961-BA8C-872A1B29CC23}"/>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326C1C46-918E-4484-996E-00B17A8E0935}"/>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7B01C942-DA37-497D-8681-B9F57A1E7DE3}"/>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6EA53926-6F54-4E22-A1A0-54A38526E2CA}"/>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E4540F57-1008-4FF5-A4B6-548EA34AA9FB}"/>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8D551843-0A63-4502-A29A-1C3AB8649DC2}"/>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5B93A038-C5E4-467A-9B13-D5EDEA3635E2}"/>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8E6AEC3F-0331-47DA-85A1-E8EDE65B12E8}"/>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710C3881-8C1F-4132-B9A4-3F65764572D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8E3E5F02-5436-4FFF-8F54-5FF9D3E9D31F}"/>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15B7B28-61D3-4B98-96B3-E282A979F2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0DE59E4-AB90-4F7C-B987-06CA1C015CF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7532514-5466-4354-8545-F347157DDFC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52CEF6-2502-4E3C-AE8A-B72F9A8201A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795ED6B-7C0E-4762-8F93-F5F69B9EA0F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48714</xdr:rowOff>
    </xdr:from>
    <xdr:to>
      <xdr:col>23</xdr:col>
      <xdr:colOff>136525</xdr:colOff>
      <xdr:row>28</xdr:row>
      <xdr:rowOff>150314</xdr:rowOff>
    </xdr:to>
    <xdr:sp macro="" textlink="">
      <xdr:nvSpPr>
        <xdr:cNvPr id="93" name="楕円 92">
          <a:extLst>
            <a:ext uri="{FF2B5EF4-FFF2-40B4-BE49-F238E27FC236}">
              <a16:creationId xmlns:a16="http://schemas.microsoft.com/office/drawing/2014/main" id="{9E1949F6-E400-407F-8EB1-29DB424813F6}"/>
            </a:ext>
          </a:extLst>
        </xdr:cNvPr>
        <xdr:cNvSpPr/>
      </xdr:nvSpPr>
      <xdr:spPr>
        <a:xfrm>
          <a:off x="4711700" y="562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71591</xdr:rowOff>
    </xdr:from>
    <xdr:ext cx="405111" cy="259045"/>
    <xdr:sp macro="" textlink="">
      <xdr:nvSpPr>
        <xdr:cNvPr id="94" name="有形固定資産減価償却率該当値テキスト">
          <a:extLst>
            <a:ext uri="{FF2B5EF4-FFF2-40B4-BE49-F238E27FC236}">
              <a16:creationId xmlns:a16="http://schemas.microsoft.com/office/drawing/2014/main" id="{DC7F1F0E-E5E9-40FC-A970-6F895AEB9A81}"/>
            </a:ext>
          </a:extLst>
        </xdr:cNvPr>
        <xdr:cNvSpPr txBox="1"/>
      </xdr:nvSpPr>
      <xdr:spPr>
        <a:xfrm>
          <a:off x="4813300" y="547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30208</xdr:rowOff>
    </xdr:from>
    <xdr:to>
      <xdr:col>19</xdr:col>
      <xdr:colOff>187325</xdr:colOff>
      <xdr:row>28</xdr:row>
      <xdr:rowOff>131808</xdr:rowOff>
    </xdr:to>
    <xdr:sp macro="" textlink="">
      <xdr:nvSpPr>
        <xdr:cNvPr id="95" name="楕円 94">
          <a:extLst>
            <a:ext uri="{FF2B5EF4-FFF2-40B4-BE49-F238E27FC236}">
              <a16:creationId xmlns:a16="http://schemas.microsoft.com/office/drawing/2014/main" id="{43CAC051-708D-4807-9E26-AE32D4B18079}"/>
            </a:ext>
          </a:extLst>
        </xdr:cNvPr>
        <xdr:cNvSpPr/>
      </xdr:nvSpPr>
      <xdr:spPr>
        <a:xfrm>
          <a:off x="4000500" y="560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81008</xdr:rowOff>
    </xdr:from>
    <xdr:to>
      <xdr:col>23</xdr:col>
      <xdr:colOff>85725</xdr:colOff>
      <xdr:row>28</xdr:row>
      <xdr:rowOff>99514</xdr:rowOff>
    </xdr:to>
    <xdr:cxnSp macro="">
      <xdr:nvCxnSpPr>
        <xdr:cNvPr id="96" name="直線コネクタ 95">
          <a:extLst>
            <a:ext uri="{FF2B5EF4-FFF2-40B4-BE49-F238E27FC236}">
              <a16:creationId xmlns:a16="http://schemas.microsoft.com/office/drawing/2014/main" id="{24AAA17A-3CD4-4A1E-BFD6-4EE9BF98ECDD}"/>
            </a:ext>
          </a:extLst>
        </xdr:cNvPr>
        <xdr:cNvCxnSpPr/>
      </xdr:nvCxnSpPr>
      <xdr:spPr>
        <a:xfrm>
          <a:off x="4051300" y="5653133"/>
          <a:ext cx="711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161562</xdr:rowOff>
    </xdr:from>
    <xdr:to>
      <xdr:col>15</xdr:col>
      <xdr:colOff>187325</xdr:colOff>
      <xdr:row>28</xdr:row>
      <xdr:rowOff>91712</xdr:rowOff>
    </xdr:to>
    <xdr:sp macro="" textlink="">
      <xdr:nvSpPr>
        <xdr:cNvPr id="97" name="楕円 96">
          <a:extLst>
            <a:ext uri="{FF2B5EF4-FFF2-40B4-BE49-F238E27FC236}">
              <a16:creationId xmlns:a16="http://schemas.microsoft.com/office/drawing/2014/main" id="{50F3C50D-C42D-4F38-8C4B-5231CA69A7BC}"/>
            </a:ext>
          </a:extLst>
        </xdr:cNvPr>
        <xdr:cNvSpPr/>
      </xdr:nvSpPr>
      <xdr:spPr>
        <a:xfrm>
          <a:off x="3238500" y="556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40912</xdr:rowOff>
    </xdr:from>
    <xdr:to>
      <xdr:col>19</xdr:col>
      <xdr:colOff>136525</xdr:colOff>
      <xdr:row>28</xdr:row>
      <xdr:rowOff>81008</xdr:rowOff>
    </xdr:to>
    <xdr:cxnSp macro="">
      <xdr:nvCxnSpPr>
        <xdr:cNvPr id="98" name="直線コネクタ 97">
          <a:extLst>
            <a:ext uri="{FF2B5EF4-FFF2-40B4-BE49-F238E27FC236}">
              <a16:creationId xmlns:a16="http://schemas.microsoft.com/office/drawing/2014/main" id="{E1DE59C8-4089-4107-9A68-CAF658E9BB92}"/>
            </a:ext>
          </a:extLst>
        </xdr:cNvPr>
        <xdr:cNvCxnSpPr/>
      </xdr:nvCxnSpPr>
      <xdr:spPr>
        <a:xfrm>
          <a:off x="3289300" y="561303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28938</xdr:rowOff>
    </xdr:from>
    <xdr:to>
      <xdr:col>11</xdr:col>
      <xdr:colOff>187325</xdr:colOff>
      <xdr:row>27</xdr:row>
      <xdr:rowOff>130538</xdr:rowOff>
    </xdr:to>
    <xdr:sp macro="" textlink="">
      <xdr:nvSpPr>
        <xdr:cNvPr id="99" name="楕円 98">
          <a:extLst>
            <a:ext uri="{FF2B5EF4-FFF2-40B4-BE49-F238E27FC236}">
              <a16:creationId xmlns:a16="http://schemas.microsoft.com/office/drawing/2014/main" id="{C1F75C36-9406-4F83-9DE0-03AA6DD2CF54}"/>
            </a:ext>
          </a:extLst>
        </xdr:cNvPr>
        <xdr:cNvSpPr/>
      </xdr:nvSpPr>
      <xdr:spPr>
        <a:xfrm>
          <a:off x="2476500" y="54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79738</xdr:rowOff>
    </xdr:from>
    <xdr:to>
      <xdr:col>15</xdr:col>
      <xdr:colOff>136525</xdr:colOff>
      <xdr:row>28</xdr:row>
      <xdr:rowOff>40912</xdr:rowOff>
    </xdr:to>
    <xdr:cxnSp macro="">
      <xdr:nvCxnSpPr>
        <xdr:cNvPr id="100" name="直線コネクタ 99">
          <a:extLst>
            <a:ext uri="{FF2B5EF4-FFF2-40B4-BE49-F238E27FC236}">
              <a16:creationId xmlns:a16="http://schemas.microsoft.com/office/drawing/2014/main" id="{D203BAE5-193B-442C-9D90-5ADAD3BB0618}"/>
            </a:ext>
          </a:extLst>
        </xdr:cNvPr>
        <xdr:cNvCxnSpPr/>
      </xdr:nvCxnSpPr>
      <xdr:spPr>
        <a:xfrm>
          <a:off x="2527300" y="5480413"/>
          <a:ext cx="762000" cy="13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87539</xdr:rowOff>
    </xdr:from>
    <xdr:to>
      <xdr:col>7</xdr:col>
      <xdr:colOff>187325</xdr:colOff>
      <xdr:row>28</xdr:row>
      <xdr:rowOff>17689</xdr:rowOff>
    </xdr:to>
    <xdr:sp macro="" textlink="">
      <xdr:nvSpPr>
        <xdr:cNvPr id="101" name="楕円 100">
          <a:extLst>
            <a:ext uri="{FF2B5EF4-FFF2-40B4-BE49-F238E27FC236}">
              <a16:creationId xmlns:a16="http://schemas.microsoft.com/office/drawing/2014/main" id="{B44F655E-CE84-4A0E-B641-F4305951C1A3}"/>
            </a:ext>
          </a:extLst>
        </xdr:cNvPr>
        <xdr:cNvSpPr/>
      </xdr:nvSpPr>
      <xdr:spPr>
        <a:xfrm>
          <a:off x="1714500" y="54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79738</xdr:rowOff>
    </xdr:from>
    <xdr:to>
      <xdr:col>11</xdr:col>
      <xdr:colOff>136525</xdr:colOff>
      <xdr:row>27</xdr:row>
      <xdr:rowOff>138339</xdr:rowOff>
    </xdr:to>
    <xdr:cxnSp macro="">
      <xdr:nvCxnSpPr>
        <xdr:cNvPr id="102" name="直線コネクタ 101">
          <a:extLst>
            <a:ext uri="{FF2B5EF4-FFF2-40B4-BE49-F238E27FC236}">
              <a16:creationId xmlns:a16="http://schemas.microsoft.com/office/drawing/2014/main" id="{AAC48351-3F54-44E4-908E-AF6ED090D489}"/>
            </a:ext>
          </a:extLst>
        </xdr:cNvPr>
        <xdr:cNvCxnSpPr/>
      </xdr:nvCxnSpPr>
      <xdr:spPr>
        <a:xfrm flipV="1">
          <a:off x="1765300" y="5480413"/>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3" name="n_1aveValue有形固定資産減価償却率">
          <a:extLst>
            <a:ext uri="{FF2B5EF4-FFF2-40B4-BE49-F238E27FC236}">
              <a16:creationId xmlns:a16="http://schemas.microsoft.com/office/drawing/2014/main" id="{6DB89DBF-D568-4990-B39F-DCF5746F5345}"/>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4" name="n_2aveValue有形固定資産減価償却率">
          <a:extLst>
            <a:ext uri="{FF2B5EF4-FFF2-40B4-BE49-F238E27FC236}">
              <a16:creationId xmlns:a16="http://schemas.microsoft.com/office/drawing/2014/main" id="{9C31C4AB-8271-4182-98C2-255F4E7742E4}"/>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5" name="n_3aveValue有形固定資産減価償却率">
          <a:extLst>
            <a:ext uri="{FF2B5EF4-FFF2-40B4-BE49-F238E27FC236}">
              <a16:creationId xmlns:a16="http://schemas.microsoft.com/office/drawing/2014/main" id="{2D7F88AC-2F63-4CE5-A9C7-5C844FE180FC}"/>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05AC7170-6AF9-4BCC-A663-3B147775E442}"/>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148335</xdr:rowOff>
    </xdr:from>
    <xdr:ext cx="405111" cy="259045"/>
    <xdr:sp macro="" textlink="">
      <xdr:nvSpPr>
        <xdr:cNvPr id="107" name="n_1mainValue有形固定資産減価償却率">
          <a:extLst>
            <a:ext uri="{FF2B5EF4-FFF2-40B4-BE49-F238E27FC236}">
              <a16:creationId xmlns:a16="http://schemas.microsoft.com/office/drawing/2014/main" id="{3855C48E-6394-455A-B35C-7EEBC9C05FA7}"/>
            </a:ext>
          </a:extLst>
        </xdr:cNvPr>
        <xdr:cNvSpPr txBox="1"/>
      </xdr:nvSpPr>
      <xdr:spPr>
        <a:xfrm>
          <a:off x="3836044" y="5377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108239</xdr:rowOff>
    </xdr:from>
    <xdr:ext cx="405111" cy="259045"/>
    <xdr:sp macro="" textlink="">
      <xdr:nvSpPr>
        <xdr:cNvPr id="108" name="n_2mainValue有形固定資産減価償却率">
          <a:extLst>
            <a:ext uri="{FF2B5EF4-FFF2-40B4-BE49-F238E27FC236}">
              <a16:creationId xmlns:a16="http://schemas.microsoft.com/office/drawing/2014/main" id="{9C0C9C9E-9B2F-496B-88FB-D4DA9E46C739}"/>
            </a:ext>
          </a:extLst>
        </xdr:cNvPr>
        <xdr:cNvSpPr txBox="1"/>
      </xdr:nvSpPr>
      <xdr:spPr>
        <a:xfrm>
          <a:off x="3086744" y="533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147065</xdr:rowOff>
    </xdr:from>
    <xdr:ext cx="405111" cy="259045"/>
    <xdr:sp macro="" textlink="">
      <xdr:nvSpPr>
        <xdr:cNvPr id="109" name="n_3mainValue有形固定資産減価償却率">
          <a:extLst>
            <a:ext uri="{FF2B5EF4-FFF2-40B4-BE49-F238E27FC236}">
              <a16:creationId xmlns:a16="http://schemas.microsoft.com/office/drawing/2014/main" id="{7F825774-CB59-44B7-BD32-5D24A7C08E7A}"/>
            </a:ext>
          </a:extLst>
        </xdr:cNvPr>
        <xdr:cNvSpPr txBox="1"/>
      </xdr:nvSpPr>
      <xdr:spPr>
        <a:xfrm>
          <a:off x="2324744" y="52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34216</xdr:rowOff>
    </xdr:from>
    <xdr:ext cx="405111" cy="259045"/>
    <xdr:sp macro="" textlink="">
      <xdr:nvSpPr>
        <xdr:cNvPr id="110" name="n_4mainValue有形固定資産減価償却率">
          <a:extLst>
            <a:ext uri="{FF2B5EF4-FFF2-40B4-BE49-F238E27FC236}">
              <a16:creationId xmlns:a16="http://schemas.microsoft.com/office/drawing/2014/main" id="{714D12BA-32B4-46F9-9710-D2CED15D1C2C}"/>
            </a:ext>
          </a:extLst>
        </xdr:cNvPr>
        <xdr:cNvSpPr txBox="1"/>
      </xdr:nvSpPr>
      <xdr:spPr>
        <a:xfrm>
          <a:off x="1562744" y="5263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1ADB1E4-B65D-4328-99F5-507608BE724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30DC4514-58F0-4CD6-ADF7-CEF1AF9A6DA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210E37D-A4C9-4803-BA97-83B221D4B45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E721127-1F5F-4B96-84ED-90B429F0F25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3BA2451-16B7-4CFD-B83C-C1224928F5A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1BBF3B6-46D9-410A-9286-629B17ED74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C0294F5-2C42-4935-9A0E-E7C2D2897FD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D699CC88-F23A-4C0B-B328-D740978BC8C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812A3AB-4120-4E96-A0B3-322192FC740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631908D-240D-4A0E-AD69-D2F6E9F5809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D953506-B713-45FB-937E-6AC87EE2EBA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7A9AAFD-2A76-4B15-B7AE-8D3E09DBA33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15A9B6E-4594-471E-AF5A-0242ADE0AC5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債務償還比率は、類似団体と比べて低い水準にある。</a:t>
          </a:r>
          <a:endParaRPr lang="ja-JP" altLang="ja-JP">
            <a:effectLst/>
          </a:endParaRPr>
        </a:p>
        <a:p>
          <a:r>
            <a:rPr kumimoji="1" lang="ja-JP" altLang="ja-JP" sz="1100">
              <a:solidFill>
                <a:schemeClr val="dk1"/>
              </a:solidFill>
              <a:effectLst/>
              <a:latin typeface="+mn-lt"/>
              <a:ea typeface="+mn-ea"/>
              <a:cs typeface="+mn-cs"/>
            </a:rPr>
            <a:t>今後についても将来負担の軽減の観点から、計画的な地方債発行を行うとともに、物件費を中心とした歳出削減に取り組んでいく必要がある。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6CA07A6-D8E3-4B57-BD55-674AE609F82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1F57FA1-EEB5-4D35-8773-46B40948B19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1A1B8D6-860E-4E23-A249-140A9F7C628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D9535F3C-EAFE-405E-87C5-5D50E93C3DA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A175588-820A-4FDC-A557-8A664EE255FF}"/>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CCC283D-5E20-43AB-98FD-DE6DFF0B403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2C0E111-7296-427A-9E13-3D06A319AAD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B3D986E-E241-484B-8CA4-0BD6608F692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AB768F3-6297-4430-A84C-A1C35EC9A39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CF9767B-82CF-499C-A3F4-E971EB3281E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C704DBE-0532-4B3D-B1FB-7DDD861E481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ED74E3C-845F-4C9E-A91E-A2E60FD415D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53956100-4E79-48D2-9DAF-6B590417765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45769B6-D229-4F6A-9921-DC639790FAD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08F8340-00A4-42B6-B401-514B2998BB4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0D5940E0-014B-426B-97FD-D9A6E6A9BBC0}"/>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FC74BDC3-86EA-468F-B4C5-A2AC14863146}"/>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7C44B5C1-DFEA-48A8-9DDE-CCB6094627CF}"/>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158A1AB0-6643-4AE7-B379-C4CBC05448A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D3FF78C-D668-4ECF-8DEE-D6BBE46B7D5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79D69362-B84E-4065-9D43-6D5DC96D2C93}"/>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51C07D55-1A7D-42EB-A74B-80609155A517}"/>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1A02189D-A99D-4771-AF44-A650C1798215}"/>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98B2B3E2-B181-41D1-821A-3542BEDEDB1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4080A039-DE09-4385-9C3A-A8B632FB2383}"/>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170836</xdr:rowOff>
    </xdr:from>
    <xdr:to>
      <xdr:col>60</xdr:col>
      <xdr:colOff>123825</xdr:colOff>
      <xdr:row>30</xdr:row>
      <xdr:rowOff>100986</xdr:rowOff>
    </xdr:to>
    <xdr:sp macro="" textlink="">
      <xdr:nvSpPr>
        <xdr:cNvPr id="149" name="フローチャート: 判断 148">
          <a:extLst>
            <a:ext uri="{FF2B5EF4-FFF2-40B4-BE49-F238E27FC236}">
              <a16:creationId xmlns:a16="http://schemas.microsoft.com/office/drawing/2014/main" id="{8CBC6AEA-6EEA-4BFC-8EF0-DD6570C573F5}"/>
            </a:ext>
          </a:extLst>
        </xdr:cNvPr>
        <xdr:cNvSpPr/>
      </xdr:nvSpPr>
      <xdr:spPr>
        <a:xfrm>
          <a:off x="11747500" y="591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CCF5382-45C3-4EAD-834A-DA375D38692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9253770-1D01-4AA3-BE53-53FB921506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D2DECB7-2408-44AE-A0D3-B31514114FE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F4E2516-4C2E-4B06-AB75-2D6F86DF53E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6F6A227-8FEB-4131-B173-5F218E4B395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105505</xdr:rowOff>
    </xdr:from>
    <xdr:to>
      <xdr:col>76</xdr:col>
      <xdr:colOff>73025</xdr:colOff>
      <xdr:row>28</xdr:row>
      <xdr:rowOff>35655</xdr:rowOff>
    </xdr:to>
    <xdr:sp macro="" textlink="">
      <xdr:nvSpPr>
        <xdr:cNvPr id="155" name="楕円 154">
          <a:extLst>
            <a:ext uri="{FF2B5EF4-FFF2-40B4-BE49-F238E27FC236}">
              <a16:creationId xmlns:a16="http://schemas.microsoft.com/office/drawing/2014/main" id="{AD0F29AF-10B5-4221-95DE-14404A87F1F2}"/>
            </a:ext>
          </a:extLst>
        </xdr:cNvPr>
        <xdr:cNvSpPr/>
      </xdr:nvSpPr>
      <xdr:spPr>
        <a:xfrm>
          <a:off x="14744700" y="550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128382</xdr:rowOff>
    </xdr:from>
    <xdr:ext cx="469744" cy="259045"/>
    <xdr:sp macro="" textlink="">
      <xdr:nvSpPr>
        <xdr:cNvPr id="156" name="債務償還比率該当値テキスト">
          <a:extLst>
            <a:ext uri="{FF2B5EF4-FFF2-40B4-BE49-F238E27FC236}">
              <a16:creationId xmlns:a16="http://schemas.microsoft.com/office/drawing/2014/main" id="{F9850A43-0FB3-4CE5-B0DC-8ED53988BAA6}"/>
            </a:ext>
          </a:extLst>
        </xdr:cNvPr>
        <xdr:cNvSpPr txBox="1"/>
      </xdr:nvSpPr>
      <xdr:spPr>
        <a:xfrm>
          <a:off x="14846300" y="535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69162</xdr:rowOff>
    </xdr:from>
    <xdr:to>
      <xdr:col>72</xdr:col>
      <xdr:colOff>123825</xdr:colOff>
      <xdr:row>27</xdr:row>
      <xdr:rowOff>170762</xdr:rowOff>
    </xdr:to>
    <xdr:sp macro="" textlink="">
      <xdr:nvSpPr>
        <xdr:cNvPr id="157" name="楕円 156">
          <a:extLst>
            <a:ext uri="{FF2B5EF4-FFF2-40B4-BE49-F238E27FC236}">
              <a16:creationId xmlns:a16="http://schemas.microsoft.com/office/drawing/2014/main" id="{9F29320E-945F-4063-ADC1-2D02C2AF42DA}"/>
            </a:ext>
          </a:extLst>
        </xdr:cNvPr>
        <xdr:cNvSpPr/>
      </xdr:nvSpPr>
      <xdr:spPr>
        <a:xfrm>
          <a:off x="14033500" y="546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119962</xdr:rowOff>
    </xdr:from>
    <xdr:to>
      <xdr:col>76</xdr:col>
      <xdr:colOff>22225</xdr:colOff>
      <xdr:row>27</xdr:row>
      <xdr:rowOff>156305</xdr:rowOff>
    </xdr:to>
    <xdr:cxnSp macro="">
      <xdr:nvCxnSpPr>
        <xdr:cNvPr id="158" name="直線コネクタ 157">
          <a:extLst>
            <a:ext uri="{FF2B5EF4-FFF2-40B4-BE49-F238E27FC236}">
              <a16:creationId xmlns:a16="http://schemas.microsoft.com/office/drawing/2014/main" id="{AFDA3C1A-3235-41B5-B205-494CF02B7F04}"/>
            </a:ext>
          </a:extLst>
        </xdr:cNvPr>
        <xdr:cNvCxnSpPr/>
      </xdr:nvCxnSpPr>
      <xdr:spPr>
        <a:xfrm>
          <a:off x="14084300" y="5520637"/>
          <a:ext cx="711200" cy="3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84995</xdr:rowOff>
    </xdr:from>
    <xdr:to>
      <xdr:col>68</xdr:col>
      <xdr:colOff>123825</xdr:colOff>
      <xdr:row>28</xdr:row>
      <xdr:rowOff>15145</xdr:rowOff>
    </xdr:to>
    <xdr:sp macro="" textlink="">
      <xdr:nvSpPr>
        <xdr:cNvPr id="159" name="楕円 158">
          <a:extLst>
            <a:ext uri="{FF2B5EF4-FFF2-40B4-BE49-F238E27FC236}">
              <a16:creationId xmlns:a16="http://schemas.microsoft.com/office/drawing/2014/main" id="{3F7F8784-3BAB-4A5B-ACBD-304081BB48F5}"/>
            </a:ext>
          </a:extLst>
        </xdr:cNvPr>
        <xdr:cNvSpPr/>
      </xdr:nvSpPr>
      <xdr:spPr>
        <a:xfrm>
          <a:off x="13271500" y="548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119962</xdr:rowOff>
    </xdr:from>
    <xdr:to>
      <xdr:col>72</xdr:col>
      <xdr:colOff>73025</xdr:colOff>
      <xdr:row>27</xdr:row>
      <xdr:rowOff>135795</xdr:rowOff>
    </xdr:to>
    <xdr:cxnSp macro="">
      <xdr:nvCxnSpPr>
        <xdr:cNvPr id="160" name="直線コネクタ 159">
          <a:extLst>
            <a:ext uri="{FF2B5EF4-FFF2-40B4-BE49-F238E27FC236}">
              <a16:creationId xmlns:a16="http://schemas.microsoft.com/office/drawing/2014/main" id="{E6E60467-5585-41E9-8D7F-4B8E29E86D77}"/>
            </a:ext>
          </a:extLst>
        </xdr:cNvPr>
        <xdr:cNvCxnSpPr/>
      </xdr:nvCxnSpPr>
      <xdr:spPr>
        <a:xfrm flipV="1">
          <a:off x="13322300" y="5520637"/>
          <a:ext cx="7620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86434</xdr:rowOff>
    </xdr:from>
    <xdr:to>
      <xdr:col>64</xdr:col>
      <xdr:colOff>123825</xdr:colOff>
      <xdr:row>28</xdr:row>
      <xdr:rowOff>16584</xdr:rowOff>
    </xdr:to>
    <xdr:sp macro="" textlink="">
      <xdr:nvSpPr>
        <xdr:cNvPr id="161" name="楕円 160">
          <a:extLst>
            <a:ext uri="{FF2B5EF4-FFF2-40B4-BE49-F238E27FC236}">
              <a16:creationId xmlns:a16="http://schemas.microsoft.com/office/drawing/2014/main" id="{0785AF06-D4DF-4ED6-9631-172217F7F85C}"/>
            </a:ext>
          </a:extLst>
        </xdr:cNvPr>
        <xdr:cNvSpPr/>
      </xdr:nvSpPr>
      <xdr:spPr>
        <a:xfrm>
          <a:off x="12509500" y="548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135795</xdr:rowOff>
    </xdr:from>
    <xdr:to>
      <xdr:col>68</xdr:col>
      <xdr:colOff>73025</xdr:colOff>
      <xdr:row>27</xdr:row>
      <xdr:rowOff>137234</xdr:rowOff>
    </xdr:to>
    <xdr:cxnSp macro="">
      <xdr:nvCxnSpPr>
        <xdr:cNvPr id="162" name="直線コネクタ 161">
          <a:extLst>
            <a:ext uri="{FF2B5EF4-FFF2-40B4-BE49-F238E27FC236}">
              <a16:creationId xmlns:a16="http://schemas.microsoft.com/office/drawing/2014/main" id="{2DFAFCB4-DCEA-4162-81AC-D494CBDD64FF}"/>
            </a:ext>
          </a:extLst>
        </xdr:cNvPr>
        <xdr:cNvCxnSpPr/>
      </xdr:nvCxnSpPr>
      <xdr:spPr>
        <a:xfrm flipV="1">
          <a:off x="12560300" y="5536470"/>
          <a:ext cx="762000" cy="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59277</xdr:rowOff>
    </xdr:from>
    <xdr:to>
      <xdr:col>60</xdr:col>
      <xdr:colOff>123825</xdr:colOff>
      <xdr:row>28</xdr:row>
      <xdr:rowOff>160877</xdr:rowOff>
    </xdr:to>
    <xdr:sp macro="" textlink="">
      <xdr:nvSpPr>
        <xdr:cNvPr id="163" name="楕円 162">
          <a:extLst>
            <a:ext uri="{FF2B5EF4-FFF2-40B4-BE49-F238E27FC236}">
              <a16:creationId xmlns:a16="http://schemas.microsoft.com/office/drawing/2014/main" id="{CA89754F-EA45-435F-A620-AE8F0BA02FD1}"/>
            </a:ext>
          </a:extLst>
        </xdr:cNvPr>
        <xdr:cNvSpPr/>
      </xdr:nvSpPr>
      <xdr:spPr>
        <a:xfrm>
          <a:off x="11747500" y="563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137234</xdr:rowOff>
    </xdr:from>
    <xdr:to>
      <xdr:col>64</xdr:col>
      <xdr:colOff>73025</xdr:colOff>
      <xdr:row>28</xdr:row>
      <xdr:rowOff>110077</xdr:rowOff>
    </xdr:to>
    <xdr:cxnSp macro="">
      <xdr:nvCxnSpPr>
        <xdr:cNvPr id="164" name="直線コネクタ 163">
          <a:extLst>
            <a:ext uri="{FF2B5EF4-FFF2-40B4-BE49-F238E27FC236}">
              <a16:creationId xmlns:a16="http://schemas.microsoft.com/office/drawing/2014/main" id="{3643D91D-1A19-4407-9B46-45D4F1335552}"/>
            </a:ext>
          </a:extLst>
        </xdr:cNvPr>
        <xdr:cNvCxnSpPr/>
      </xdr:nvCxnSpPr>
      <xdr:spPr>
        <a:xfrm flipV="1">
          <a:off x="11798300" y="5537909"/>
          <a:ext cx="762000" cy="14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100728</xdr:rowOff>
    </xdr:from>
    <xdr:ext cx="469744" cy="259045"/>
    <xdr:sp macro="" textlink="">
      <xdr:nvSpPr>
        <xdr:cNvPr id="165" name="n_1aveValue債務償還比率">
          <a:extLst>
            <a:ext uri="{FF2B5EF4-FFF2-40B4-BE49-F238E27FC236}">
              <a16:creationId xmlns:a16="http://schemas.microsoft.com/office/drawing/2014/main" id="{967B429B-D1BB-45ED-BB4C-94096CC59AB5}"/>
            </a:ext>
          </a:extLst>
        </xdr:cNvPr>
        <xdr:cNvSpPr txBox="1"/>
      </xdr:nvSpPr>
      <xdr:spPr>
        <a:xfrm>
          <a:off x="13836727" y="56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D3BFE17F-3683-4998-A75F-52AA3D1FFCA1}"/>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59AB220D-6735-41F8-9B86-E60C0F2F4A57}"/>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92113</xdr:rowOff>
    </xdr:from>
    <xdr:ext cx="469744" cy="259045"/>
    <xdr:sp macro="" textlink="">
      <xdr:nvSpPr>
        <xdr:cNvPr id="168" name="n_4aveValue債務償還比率">
          <a:extLst>
            <a:ext uri="{FF2B5EF4-FFF2-40B4-BE49-F238E27FC236}">
              <a16:creationId xmlns:a16="http://schemas.microsoft.com/office/drawing/2014/main" id="{2A3E79D7-CEDD-44F9-9110-541055E757AB}"/>
            </a:ext>
          </a:extLst>
        </xdr:cNvPr>
        <xdr:cNvSpPr txBox="1"/>
      </xdr:nvSpPr>
      <xdr:spPr>
        <a:xfrm>
          <a:off x="11563427" y="600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15839</xdr:rowOff>
    </xdr:from>
    <xdr:ext cx="469744" cy="259045"/>
    <xdr:sp macro="" textlink="">
      <xdr:nvSpPr>
        <xdr:cNvPr id="169" name="n_1mainValue債務償還比率">
          <a:extLst>
            <a:ext uri="{FF2B5EF4-FFF2-40B4-BE49-F238E27FC236}">
              <a16:creationId xmlns:a16="http://schemas.microsoft.com/office/drawing/2014/main" id="{89330ECA-3BBD-4E7F-8ED3-7250FD8A3B27}"/>
            </a:ext>
          </a:extLst>
        </xdr:cNvPr>
        <xdr:cNvSpPr txBox="1"/>
      </xdr:nvSpPr>
      <xdr:spPr>
        <a:xfrm>
          <a:off x="13836727" y="524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6272</xdr:rowOff>
    </xdr:from>
    <xdr:ext cx="469744" cy="259045"/>
    <xdr:sp macro="" textlink="">
      <xdr:nvSpPr>
        <xdr:cNvPr id="170" name="n_2mainValue債務償還比率">
          <a:extLst>
            <a:ext uri="{FF2B5EF4-FFF2-40B4-BE49-F238E27FC236}">
              <a16:creationId xmlns:a16="http://schemas.microsoft.com/office/drawing/2014/main" id="{40DF089D-8DD2-425F-B9E2-F90C9631A34D}"/>
            </a:ext>
          </a:extLst>
        </xdr:cNvPr>
        <xdr:cNvSpPr txBox="1"/>
      </xdr:nvSpPr>
      <xdr:spPr>
        <a:xfrm>
          <a:off x="13087427" y="557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7711</xdr:rowOff>
    </xdr:from>
    <xdr:ext cx="469744" cy="259045"/>
    <xdr:sp macro="" textlink="">
      <xdr:nvSpPr>
        <xdr:cNvPr id="171" name="n_3mainValue債務償還比率">
          <a:extLst>
            <a:ext uri="{FF2B5EF4-FFF2-40B4-BE49-F238E27FC236}">
              <a16:creationId xmlns:a16="http://schemas.microsoft.com/office/drawing/2014/main" id="{C9DAF900-BE57-46A6-9C3D-F32EEB416A94}"/>
            </a:ext>
          </a:extLst>
        </xdr:cNvPr>
        <xdr:cNvSpPr txBox="1"/>
      </xdr:nvSpPr>
      <xdr:spPr>
        <a:xfrm>
          <a:off x="12325427" y="557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5954</xdr:rowOff>
    </xdr:from>
    <xdr:ext cx="469744" cy="259045"/>
    <xdr:sp macro="" textlink="">
      <xdr:nvSpPr>
        <xdr:cNvPr id="172" name="n_4mainValue債務償還比率">
          <a:extLst>
            <a:ext uri="{FF2B5EF4-FFF2-40B4-BE49-F238E27FC236}">
              <a16:creationId xmlns:a16="http://schemas.microsoft.com/office/drawing/2014/main" id="{2AB1322C-15AA-4B71-A0B6-35D07715698F}"/>
            </a:ext>
          </a:extLst>
        </xdr:cNvPr>
        <xdr:cNvSpPr txBox="1"/>
      </xdr:nvSpPr>
      <xdr:spPr>
        <a:xfrm>
          <a:off x="11563427" y="540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B64BFB0-EA3C-466D-8808-D9D6602F05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0438BC3-269E-492D-AF18-F58B0BDEEB4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5CCFFB7-AE6F-4A93-90B7-CBE165BDD2C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FB0D19A8-9128-4248-A747-F4BEE5ED114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557EE360-0EB3-4E11-88D1-C7948C96E1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421F9B0C-891C-4873-989A-BC550DEDDFA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F2BA28-22FE-4015-ABB1-D341B23384F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0E1293B-4011-4D25-A1D7-FE2CB3904D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54B53B-ACD8-4565-9693-0EC03DEEC9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49EFA55-7DBB-4EDA-B480-CBEBABD6DE2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FAFB0F-5AE0-4BE6-B410-3F031402C7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5E0C38-A684-4466-B2F7-C358FA7388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518251-A890-4001-8BA2-1E5DE59F28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DCCF69-D56B-4F01-B369-AAE96EF2B3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2AA033-AC53-4BAE-BEEB-7628D89B86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6D5C91-83C3-4914-A127-4CAE4309836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02C392-F9C5-477F-86DF-13221F73999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BFE84C-3ECC-4755-A24F-84D15B8049C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213012-DA64-4B8D-B629-9F10121663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2AC37D-39FA-420A-BEEE-FFAA25C6BF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1F9C29-783F-44C0-B28C-16B0AA27B3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B1E9B3E-3063-4151-9B75-4F6CE4EAB5B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C168EB8-22D2-4B0D-B82D-22B3E04EE7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CADDDE-C0E9-4C41-9138-0518E48EB2C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B7D8D5-6054-4CEE-9FBA-42A74F86BF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2C5F05-33D6-4F2D-96EC-47EB54DF9E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433C3B-781B-4433-8CA7-409FF86B6F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A7287FB-D775-4F96-99E9-E74C69370E1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EAE8EC6-72BF-4AA4-BE80-D5C8891E44F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66E403-BFB4-4B83-B302-B9AAFF723A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69BDF5-6F0A-45DF-BF84-B89A6435B5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F94DDA-BD71-4385-8488-4211DA2F36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11E9659-3FEC-46FC-9B58-EFF736F394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432DD0-6B27-43F0-9112-CAFE317EE2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3D986A-F3F9-4B02-BD91-A7B7638D57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29B281-94B0-40A1-BDA0-1421263CFF0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6B177F-9158-4CDA-BE76-CE45EE1757C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F5434C-DC2F-4EA4-B4A6-AB8C61FE31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615428-8394-4059-B0C5-7FBF4DE65A7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75F577-FF3B-4DC4-97A6-80919EA729D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01CBC3-B9D8-48E1-9887-4A06345127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40FCE7-75D1-4908-A4A8-888CD5B29A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E73959-7114-4582-98B5-86C6684EB2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E950467-2F60-4A9D-B51C-BCBBDD5DEDE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08AC53-1FD0-40F9-BFA1-6240F71C6A6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792E30-C9D0-4762-9E9F-C1914C1459F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0A6219-3F9A-4C3D-AD5B-EADBDD37A3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2CC481-50AC-41CE-961D-FB689D25F3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C2DB62F-E110-4AF2-8AB2-F4750D60DE8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E1F95AC-AE06-4530-B1B4-B0DE5C786C4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21E0E8-6EA7-47D9-AC47-79BE807DCF5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ADA3969-04F2-4745-98BE-5DB0BA093AF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130A454-56CD-44C9-A21E-43D9806891E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83BC8D5-C102-465E-843B-0845118E6D3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50DB398-F403-4D26-9205-B110F30451B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D15C25C-8A98-46C8-8CC4-B165C7B4AF4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A2E0E33-EBC2-4A82-9065-E3B593AFE3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DBB82CD-5396-483A-A35C-7CF421EBA24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15894EE-EABF-4BF5-B8A5-836DCFC52C6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351861CA-BBFB-4F1A-853A-B0EAE4945C04}"/>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4300FD3E-A944-44DD-AA5F-FD054EA7587E}"/>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A8526E90-5705-465A-AE30-1065214BBD39}"/>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93B3FE60-E66B-4F2C-96F3-B79ABB6071B3}"/>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C7F2F929-B995-407D-A106-17BCC11CE9BA}"/>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4CAF7035-271A-4CAD-B4BA-A0C6D4A0797C}"/>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FBF9FEBE-852D-4572-BD08-3332C87526E2}"/>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0BE1586B-0852-4873-8D35-7E52D60D7813}"/>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EB815D89-AC6E-4081-ACDC-A23E9C56E26B}"/>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0528CCA1-E55C-4305-A5BA-D24BBB2106C1}"/>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164846</xdr:rowOff>
    </xdr:from>
    <xdr:to>
      <xdr:col>6</xdr:col>
      <xdr:colOff>38100</xdr:colOff>
      <xdr:row>37</xdr:row>
      <xdr:rowOff>94996</xdr:rowOff>
    </xdr:to>
    <xdr:sp macro="" textlink="">
      <xdr:nvSpPr>
        <xdr:cNvPr id="65" name="フローチャート: 判断 64">
          <a:extLst>
            <a:ext uri="{FF2B5EF4-FFF2-40B4-BE49-F238E27FC236}">
              <a16:creationId xmlns:a16="http://schemas.microsoft.com/office/drawing/2014/main" id="{A1496289-FE1B-4368-8F5D-FCE20580B02C}"/>
            </a:ext>
          </a:extLst>
        </xdr:cNvPr>
        <xdr:cNvSpPr/>
      </xdr:nvSpPr>
      <xdr:spPr>
        <a:xfrm>
          <a:off x="1079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F6FD0C1-A642-4BAE-B5FD-163FF9DC684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AAE8A41-9E7F-4389-A2BC-613706BAE47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522293-5C42-46C6-A139-9EB0CD6433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85215B-AE7C-4B58-AC01-45DCC298A44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AB9259-F783-4EBD-A24B-FDE1BBA42D8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xdr:rowOff>
    </xdr:from>
    <xdr:to>
      <xdr:col>24</xdr:col>
      <xdr:colOff>114300</xdr:colOff>
      <xdr:row>34</xdr:row>
      <xdr:rowOff>115570</xdr:rowOff>
    </xdr:to>
    <xdr:sp macro="" textlink="">
      <xdr:nvSpPr>
        <xdr:cNvPr id="71" name="楕円 70">
          <a:extLst>
            <a:ext uri="{FF2B5EF4-FFF2-40B4-BE49-F238E27FC236}">
              <a16:creationId xmlns:a16="http://schemas.microsoft.com/office/drawing/2014/main" id="{0628BC24-0F76-45D0-AD50-E4F7163ADC0B}"/>
            </a:ext>
          </a:extLst>
        </xdr:cNvPr>
        <xdr:cNvSpPr/>
      </xdr:nvSpPr>
      <xdr:spPr>
        <a:xfrm>
          <a:off x="45847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100347</xdr:rowOff>
    </xdr:from>
    <xdr:ext cx="405111" cy="259045"/>
    <xdr:sp macro="" textlink="">
      <xdr:nvSpPr>
        <xdr:cNvPr id="72" name="【道路】&#10;有形固定資産減価償却率該当値テキスト">
          <a:extLst>
            <a:ext uri="{FF2B5EF4-FFF2-40B4-BE49-F238E27FC236}">
              <a16:creationId xmlns:a16="http://schemas.microsoft.com/office/drawing/2014/main" id="{29D48C98-CB3A-4C47-A170-C2D24825C8DE}"/>
            </a:ext>
          </a:extLst>
        </xdr:cNvPr>
        <xdr:cNvSpPr txBox="1"/>
      </xdr:nvSpPr>
      <xdr:spPr>
        <a:xfrm>
          <a:off x="4673600" y="5758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153416</xdr:rowOff>
    </xdr:from>
    <xdr:to>
      <xdr:col>20</xdr:col>
      <xdr:colOff>38100</xdr:colOff>
      <xdr:row>34</xdr:row>
      <xdr:rowOff>83566</xdr:rowOff>
    </xdr:to>
    <xdr:sp macro="" textlink="">
      <xdr:nvSpPr>
        <xdr:cNvPr id="73" name="楕円 72">
          <a:extLst>
            <a:ext uri="{FF2B5EF4-FFF2-40B4-BE49-F238E27FC236}">
              <a16:creationId xmlns:a16="http://schemas.microsoft.com/office/drawing/2014/main" id="{9D5B6482-D274-4DC2-9759-666024061FF6}"/>
            </a:ext>
          </a:extLst>
        </xdr:cNvPr>
        <xdr:cNvSpPr/>
      </xdr:nvSpPr>
      <xdr:spPr>
        <a:xfrm>
          <a:off x="3746500" y="581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32766</xdr:rowOff>
    </xdr:from>
    <xdr:to>
      <xdr:col>24</xdr:col>
      <xdr:colOff>63500</xdr:colOff>
      <xdr:row>34</xdr:row>
      <xdr:rowOff>64770</xdr:rowOff>
    </xdr:to>
    <xdr:cxnSp macro="">
      <xdr:nvCxnSpPr>
        <xdr:cNvPr id="74" name="直線コネクタ 73">
          <a:extLst>
            <a:ext uri="{FF2B5EF4-FFF2-40B4-BE49-F238E27FC236}">
              <a16:creationId xmlns:a16="http://schemas.microsoft.com/office/drawing/2014/main" id="{D54302F0-961A-4F3F-AFF9-F0D7ABD41585}"/>
            </a:ext>
          </a:extLst>
        </xdr:cNvPr>
        <xdr:cNvCxnSpPr/>
      </xdr:nvCxnSpPr>
      <xdr:spPr>
        <a:xfrm>
          <a:off x="3797300" y="586206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112268</xdr:rowOff>
    </xdr:from>
    <xdr:to>
      <xdr:col>15</xdr:col>
      <xdr:colOff>101600</xdr:colOff>
      <xdr:row>34</xdr:row>
      <xdr:rowOff>42418</xdr:rowOff>
    </xdr:to>
    <xdr:sp macro="" textlink="">
      <xdr:nvSpPr>
        <xdr:cNvPr id="75" name="楕円 74">
          <a:extLst>
            <a:ext uri="{FF2B5EF4-FFF2-40B4-BE49-F238E27FC236}">
              <a16:creationId xmlns:a16="http://schemas.microsoft.com/office/drawing/2014/main" id="{88048612-79DB-41C4-81EB-0CD5FF1A3B29}"/>
            </a:ext>
          </a:extLst>
        </xdr:cNvPr>
        <xdr:cNvSpPr/>
      </xdr:nvSpPr>
      <xdr:spPr>
        <a:xfrm>
          <a:off x="2857500" y="57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163068</xdr:rowOff>
    </xdr:from>
    <xdr:to>
      <xdr:col>19</xdr:col>
      <xdr:colOff>177800</xdr:colOff>
      <xdr:row>34</xdr:row>
      <xdr:rowOff>32766</xdr:rowOff>
    </xdr:to>
    <xdr:cxnSp macro="">
      <xdr:nvCxnSpPr>
        <xdr:cNvPr id="76" name="直線コネクタ 75">
          <a:extLst>
            <a:ext uri="{FF2B5EF4-FFF2-40B4-BE49-F238E27FC236}">
              <a16:creationId xmlns:a16="http://schemas.microsoft.com/office/drawing/2014/main" id="{B92A19A6-8510-4D0D-902D-7383A99BD237}"/>
            </a:ext>
          </a:extLst>
        </xdr:cNvPr>
        <xdr:cNvCxnSpPr/>
      </xdr:nvCxnSpPr>
      <xdr:spPr>
        <a:xfrm>
          <a:off x="2908300" y="582091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82550</xdr:rowOff>
    </xdr:from>
    <xdr:to>
      <xdr:col>10</xdr:col>
      <xdr:colOff>165100</xdr:colOff>
      <xdr:row>34</xdr:row>
      <xdr:rowOff>12700</xdr:rowOff>
    </xdr:to>
    <xdr:sp macro="" textlink="">
      <xdr:nvSpPr>
        <xdr:cNvPr id="77" name="楕円 76">
          <a:extLst>
            <a:ext uri="{FF2B5EF4-FFF2-40B4-BE49-F238E27FC236}">
              <a16:creationId xmlns:a16="http://schemas.microsoft.com/office/drawing/2014/main" id="{4FA0A51D-9697-44F9-AE6F-5222E7F32804}"/>
            </a:ext>
          </a:extLst>
        </xdr:cNvPr>
        <xdr:cNvSpPr/>
      </xdr:nvSpPr>
      <xdr:spPr>
        <a:xfrm>
          <a:off x="1968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133350</xdr:rowOff>
    </xdr:from>
    <xdr:to>
      <xdr:col>15</xdr:col>
      <xdr:colOff>50800</xdr:colOff>
      <xdr:row>33</xdr:row>
      <xdr:rowOff>163068</xdr:rowOff>
    </xdr:to>
    <xdr:cxnSp macro="">
      <xdr:nvCxnSpPr>
        <xdr:cNvPr id="78" name="直線コネクタ 77">
          <a:extLst>
            <a:ext uri="{FF2B5EF4-FFF2-40B4-BE49-F238E27FC236}">
              <a16:creationId xmlns:a16="http://schemas.microsoft.com/office/drawing/2014/main" id="{E285D774-3B4D-4DE7-A8D0-527B933D7545}"/>
            </a:ext>
          </a:extLst>
        </xdr:cNvPr>
        <xdr:cNvCxnSpPr/>
      </xdr:nvCxnSpPr>
      <xdr:spPr>
        <a:xfrm>
          <a:off x="2019300" y="579120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61976</xdr:rowOff>
    </xdr:from>
    <xdr:to>
      <xdr:col>6</xdr:col>
      <xdr:colOff>38100</xdr:colOff>
      <xdr:row>33</xdr:row>
      <xdr:rowOff>163576</xdr:rowOff>
    </xdr:to>
    <xdr:sp macro="" textlink="">
      <xdr:nvSpPr>
        <xdr:cNvPr id="79" name="楕円 78">
          <a:extLst>
            <a:ext uri="{FF2B5EF4-FFF2-40B4-BE49-F238E27FC236}">
              <a16:creationId xmlns:a16="http://schemas.microsoft.com/office/drawing/2014/main" id="{BE5CA832-1466-4FB1-B007-377825FE45F5}"/>
            </a:ext>
          </a:extLst>
        </xdr:cNvPr>
        <xdr:cNvSpPr/>
      </xdr:nvSpPr>
      <xdr:spPr>
        <a:xfrm>
          <a:off x="1079500" y="571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112776</xdr:rowOff>
    </xdr:from>
    <xdr:to>
      <xdr:col>10</xdr:col>
      <xdr:colOff>114300</xdr:colOff>
      <xdr:row>33</xdr:row>
      <xdr:rowOff>133350</xdr:rowOff>
    </xdr:to>
    <xdr:cxnSp macro="">
      <xdr:nvCxnSpPr>
        <xdr:cNvPr id="80" name="直線コネクタ 79">
          <a:extLst>
            <a:ext uri="{FF2B5EF4-FFF2-40B4-BE49-F238E27FC236}">
              <a16:creationId xmlns:a16="http://schemas.microsoft.com/office/drawing/2014/main" id="{7996F90C-B980-4559-A907-937BF947EEE9}"/>
            </a:ext>
          </a:extLst>
        </xdr:cNvPr>
        <xdr:cNvCxnSpPr/>
      </xdr:nvCxnSpPr>
      <xdr:spPr>
        <a:xfrm>
          <a:off x="1130300" y="577062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CE5C2D12-3C62-4CDB-8947-9A7879DA346D}"/>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C3077E94-E8D9-40D2-8BB2-F5586F5DEA99}"/>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12D59DCF-F74F-45CF-8E71-FA4570ABB98C}"/>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86123</xdr:rowOff>
    </xdr:from>
    <xdr:ext cx="405111" cy="259045"/>
    <xdr:sp macro="" textlink="">
      <xdr:nvSpPr>
        <xdr:cNvPr id="84" name="n_4aveValue【道路】&#10;有形固定資産減価償却率">
          <a:extLst>
            <a:ext uri="{FF2B5EF4-FFF2-40B4-BE49-F238E27FC236}">
              <a16:creationId xmlns:a16="http://schemas.microsoft.com/office/drawing/2014/main" id="{B29D8A85-A229-435E-BF02-FC8C9AE71D07}"/>
            </a:ext>
          </a:extLst>
        </xdr:cNvPr>
        <xdr:cNvSpPr txBox="1"/>
      </xdr:nvSpPr>
      <xdr:spPr>
        <a:xfrm>
          <a:off x="927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2160AC8F-5087-43DB-AD13-6EF034C52937}"/>
            </a:ext>
          </a:extLst>
        </xdr:cNvPr>
        <xdr:cNvSpPr txBox="1"/>
      </xdr:nvSpPr>
      <xdr:spPr>
        <a:xfrm>
          <a:off x="3582044" y="558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58945</xdr:rowOff>
    </xdr:from>
    <xdr:ext cx="405111" cy="259045"/>
    <xdr:sp macro="" textlink="">
      <xdr:nvSpPr>
        <xdr:cNvPr id="86" name="n_2mainValue【道路】&#10;有形固定資産減価償却率">
          <a:extLst>
            <a:ext uri="{FF2B5EF4-FFF2-40B4-BE49-F238E27FC236}">
              <a16:creationId xmlns:a16="http://schemas.microsoft.com/office/drawing/2014/main" id="{4217A175-C2AA-48CB-A68F-F3859E4A6F42}"/>
            </a:ext>
          </a:extLst>
        </xdr:cNvPr>
        <xdr:cNvSpPr txBox="1"/>
      </xdr:nvSpPr>
      <xdr:spPr>
        <a:xfrm>
          <a:off x="2705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29227</xdr:rowOff>
    </xdr:from>
    <xdr:ext cx="405111" cy="259045"/>
    <xdr:sp macro="" textlink="">
      <xdr:nvSpPr>
        <xdr:cNvPr id="87" name="n_3mainValue【道路】&#10;有形固定資産減価償却率">
          <a:extLst>
            <a:ext uri="{FF2B5EF4-FFF2-40B4-BE49-F238E27FC236}">
              <a16:creationId xmlns:a16="http://schemas.microsoft.com/office/drawing/2014/main" id="{DD842563-7937-4974-AC80-AAA988590C23}"/>
            </a:ext>
          </a:extLst>
        </xdr:cNvPr>
        <xdr:cNvSpPr txBox="1"/>
      </xdr:nvSpPr>
      <xdr:spPr>
        <a:xfrm>
          <a:off x="1816744"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ADCFCEA4-19AE-4EAE-8532-5DCAA1101C44}"/>
            </a:ext>
          </a:extLst>
        </xdr:cNvPr>
        <xdr:cNvSpPr txBox="1"/>
      </xdr:nvSpPr>
      <xdr:spPr>
        <a:xfrm>
          <a:off x="927744" y="549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8CCFBFB-559C-4154-AFB9-57C12C022C3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9EFA9C0-C1D6-4637-B3A4-FE5161751E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2C5860B-886C-44D9-AFFC-FB2C3091BA3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A4E44D3-F77D-4307-AC6E-2E0C885833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FA10C5D-6E5F-4D75-943D-701BC6D733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3973151-7C60-4065-BA43-B056D0631C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44504AB-334E-4D01-A5C0-3F4661AEA41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9918B58-E340-41CE-983E-F0A5B21B59A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E64D83E-13EC-4731-BAF0-D51E0B5FEA7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BCDB6F6-3AC7-4533-84B5-FB61D496221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F259BD7-6857-497B-83F5-92367C71C2B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6CA5EA6-7E53-4526-A65B-CC459A0BF6E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D209A30-ADBE-4683-82D0-8C924E5085E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D9D6879-3CA9-42BD-BED3-D82CFB10E33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7A35F5E-C707-49D0-8BE1-761141081C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7896BEFD-3FCE-4A09-9757-CEF81D97F409}"/>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9333C0E-E4F0-4A78-804B-831313EFB1A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2B889E1C-0750-492C-99BD-9CE47165CE15}"/>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17C6C72-B4F4-42B7-94DA-55F7437D613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F776C89B-7B2D-4492-9A73-14F596320B9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7FD0AEF-CBA2-4CF1-BAA0-6A101395051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3E87425-A2CB-4BDF-9521-CD434810933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91FB480-A0D3-4FE9-ABBC-99C21C98AC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4095A79D-2305-4C77-B1DF-1BE229A02574}"/>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62C8AF4D-0DCA-4089-AC1A-177F27A99C5D}"/>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96897EF1-9427-4DE0-8E24-46ADDE594D76}"/>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F80EABB4-871B-4CBE-97BB-B6784C7B887E}"/>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54E32BB8-6F0B-45B2-B4EB-778484B47F87}"/>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6E574C13-5825-4BAB-8E6C-37BAD4CF5C1F}"/>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2074558F-2CF4-4B89-8442-C2856E59051F}"/>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1B326ACF-8862-406A-99F3-9B5A28BBFDFC}"/>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92AF1E4C-8046-45E6-85F9-DCF10316F6F3}"/>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FA76C4C0-3689-44BA-8198-E8B471BEF717}"/>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111734</xdr:rowOff>
    </xdr:from>
    <xdr:to>
      <xdr:col>36</xdr:col>
      <xdr:colOff>165100</xdr:colOff>
      <xdr:row>40</xdr:row>
      <xdr:rowOff>41884</xdr:rowOff>
    </xdr:to>
    <xdr:sp macro="" textlink="">
      <xdr:nvSpPr>
        <xdr:cNvPr id="122" name="フローチャート: 判断 121">
          <a:extLst>
            <a:ext uri="{FF2B5EF4-FFF2-40B4-BE49-F238E27FC236}">
              <a16:creationId xmlns:a16="http://schemas.microsoft.com/office/drawing/2014/main" id="{B87F8BC4-C4B6-4D66-9CB3-2BD1E9A8A42D}"/>
            </a:ext>
          </a:extLst>
        </xdr:cNvPr>
        <xdr:cNvSpPr/>
      </xdr:nvSpPr>
      <xdr:spPr>
        <a:xfrm>
          <a:off x="6921500" y="67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D3798A1-987C-4730-A06B-B2571C1361C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F63104E-4EBD-4128-92C1-C90BB438CF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EBC080E-050E-4EC1-A25E-501ADEF982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80376BC-8036-495D-95CA-C6F4875EB6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0C9933A-2155-410A-8A56-C5B1B7FA2C0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47414</xdr:rowOff>
    </xdr:from>
    <xdr:to>
      <xdr:col>55</xdr:col>
      <xdr:colOff>50800</xdr:colOff>
      <xdr:row>33</xdr:row>
      <xdr:rowOff>149014</xdr:rowOff>
    </xdr:to>
    <xdr:sp macro="" textlink="">
      <xdr:nvSpPr>
        <xdr:cNvPr id="128" name="楕円 127">
          <a:extLst>
            <a:ext uri="{FF2B5EF4-FFF2-40B4-BE49-F238E27FC236}">
              <a16:creationId xmlns:a16="http://schemas.microsoft.com/office/drawing/2014/main" id="{E26C8124-43BD-4924-BBED-C0488747A677}"/>
            </a:ext>
          </a:extLst>
        </xdr:cNvPr>
        <xdr:cNvSpPr/>
      </xdr:nvSpPr>
      <xdr:spPr>
        <a:xfrm>
          <a:off x="10426700" y="570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441</xdr:rowOff>
    </xdr:from>
    <xdr:ext cx="599010" cy="259045"/>
    <xdr:sp macro="" textlink="">
      <xdr:nvSpPr>
        <xdr:cNvPr id="129" name="【道路】&#10;一人当たり延長該当値テキスト">
          <a:extLst>
            <a:ext uri="{FF2B5EF4-FFF2-40B4-BE49-F238E27FC236}">
              <a16:creationId xmlns:a16="http://schemas.microsoft.com/office/drawing/2014/main" id="{8066D633-D43F-4E74-8E32-37E3CCC49173}"/>
            </a:ext>
          </a:extLst>
        </xdr:cNvPr>
        <xdr:cNvSpPr txBox="1"/>
      </xdr:nvSpPr>
      <xdr:spPr>
        <a:xfrm>
          <a:off x="10515600" y="565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89355</xdr:rowOff>
    </xdr:from>
    <xdr:to>
      <xdr:col>50</xdr:col>
      <xdr:colOff>165100</xdr:colOff>
      <xdr:row>34</xdr:row>
      <xdr:rowOff>19505</xdr:rowOff>
    </xdr:to>
    <xdr:sp macro="" textlink="">
      <xdr:nvSpPr>
        <xdr:cNvPr id="130" name="楕円 129">
          <a:extLst>
            <a:ext uri="{FF2B5EF4-FFF2-40B4-BE49-F238E27FC236}">
              <a16:creationId xmlns:a16="http://schemas.microsoft.com/office/drawing/2014/main" id="{6590E68C-244B-4AE6-811B-8571CED1170C}"/>
            </a:ext>
          </a:extLst>
        </xdr:cNvPr>
        <xdr:cNvSpPr/>
      </xdr:nvSpPr>
      <xdr:spPr>
        <a:xfrm>
          <a:off x="9588500" y="57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98214</xdr:rowOff>
    </xdr:from>
    <xdr:to>
      <xdr:col>55</xdr:col>
      <xdr:colOff>0</xdr:colOff>
      <xdr:row>33</xdr:row>
      <xdr:rowOff>140155</xdr:rowOff>
    </xdr:to>
    <xdr:cxnSp macro="">
      <xdr:nvCxnSpPr>
        <xdr:cNvPr id="131" name="直線コネクタ 130">
          <a:extLst>
            <a:ext uri="{FF2B5EF4-FFF2-40B4-BE49-F238E27FC236}">
              <a16:creationId xmlns:a16="http://schemas.microsoft.com/office/drawing/2014/main" id="{86E6270A-708A-416C-8978-DE81844DB173}"/>
            </a:ext>
          </a:extLst>
        </xdr:cNvPr>
        <xdr:cNvCxnSpPr/>
      </xdr:nvCxnSpPr>
      <xdr:spPr>
        <a:xfrm flipV="1">
          <a:off x="9639300" y="5756064"/>
          <a:ext cx="838200" cy="4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130579</xdr:rowOff>
    </xdr:from>
    <xdr:to>
      <xdr:col>46</xdr:col>
      <xdr:colOff>38100</xdr:colOff>
      <xdr:row>33</xdr:row>
      <xdr:rowOff>60729</xdr:rowOff>
    </xdr:to>
    <xdr:sp macro="" textlink="">
      <xdr:nvSpPr>
        <xdr:cNvPr id="132" name="楕円 131">
          <a:extLst>
            <a:ext uri="{FF2B5EF4-FFF2-40B4-BE49-F238E27FC236}">
              <a16:creationId xmlns:a16="http://schemas.microsoft.com/office/drawing/2014/main" id="{1F5FD4B8-724A-4AC9-AA07-CBE392D83B42}"/>
            </a:ext>
          </a:extLst>
        </xdr:cNvPr>
        <xdr:cNvSpPr/>
      </xdr:nvSpPr>
      <xdr:spPr>
        <a:xfrm>
          <a:off x="8699500" y="56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9929</xdr:rowOff>
    </xdr:from>
    <xdr:to>
      <xdr:col>50</xdr:col>
      <xdr:colOff>114300</xdr:colOff>
      <xdr:row>33</xdr:row>
      <xdr:rowOff>140155</xdr:rowOff>
    </xdr:to>
    <xdr:cxnSp macro="">
      <xdr:nvCxnSpPr>
        <xdr:cNvPr id="133" name="直線コネクタ 132">
          <a:extLst>
            <a:ext uri="{FF2B5EF4-FFF2-40B4-BE49-F238E27FC236}">
              <a16:creationId xmlns:a16="http://schemas.microsoft.com/office/drawing/2014/main" id="{BEE20562-B605-447F-8DD8-069E9FA2044A}"/>
            </a:ext>
          </a:extLst>
        </xdr:cNvPr>
        <xdr:cNvCxnSpPr/>
      </xdr:nvCxnSpPr>
      <xdr:spPr>
        <a:xfrm>
          <a:off x="8750300" y="5667779"/>
          <a:ext cx="889000" cy="1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166926</xdr:rowOff>
    </xdr:from>
    <xdr:to>
      <xdr:col>41</xdr:col>
      <xdr:colOff>101600</xdr:colOff>
      <xdr:row>33</xdr:row>
      <xdr:rowOff>97076</xdr:rowOff>
    </xdr:to>
    <xdr:sp macro="" textlink="">
      <xdr:nvSpPr>
        <xdr:cNvPr id="134" name="楕円 133">
          <a:extLst>
            <a:ext uri="{FF2B5EF4-FFF2-40B4-BE49-F238E27FC236}">
              <a16:creationId xmlns:a16="http://schemas.microsoft.com/office/drawing/2014/main" id="{8791BEC5-3786-4164-B509-2BC2050566D1}"/>
            </a:ext>
          </a:extLst>
        </xdr:cNvPr>
        <xdr:cNvSpPr/>
      </xdr:nvSpPr>
      <xdr:spPr>
        <a:xfrm>
          <a:off x="7810500" y="56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9929</xdr:rowOff>
    </xdr:from>
    <xdr:to>
      <xdr:col>45</xdr:col>
      <xdr:colOff>177800</xdr:colOff>
      <xdr:row>33</xdr:row>
      <xdr:rowOff>46276</xdr:rowOff>
    </xdr:to>
    <xdr:cxnSp macro="">
      <xdr:nvCxnSpPr>
        <xdr:cNvPr id="135" name="直線コネクタ 134">
          <a:extLst>
            <a:ext uri="{FF2B5EF4-FFF2-40B4-BE49-F238E27FC236}">
              <a16:creationId xmlns:a16="http://schemas.microsoft.com/office/drawing/2014/main" id="{887A6659-5A3F-4D8B-9B19-CEDC04FE1F64}"/>
            </a:ext>
          </a:extLst>
        </xdr:cNvPr>
        <xdr:cNvCxnSpPr/>
      </xdr:nvCxnSpPr>
      <xdr:spPr>
        <a:xfrm flipV="1">
          <a:off x="7861300" y="5667779"/>
          <a:ext cx="8890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73597</xdr:rowOff>
    </xdr:from>
    <xdr:to>
      <xdr:col>36</xdr:col>
      <xdr:colOff>165100</xdr:colOff>
      <xdr:row>34</xdr:row>
      <xdr:rowOff>3747</xdr:rowOff>
    </xdr:to>
    <xdr:sp macro="" textlink="">
      <xdr:nvSpPr>
        <xdr:cNvPr id="136" name="楕円 135">
          <a:extLst>
            <a:ext uri="{FF2B5EF4-FFF2-40B4-BE49-F238E27FC236}">
              <a16:creationId xmlns:a16="http://schemas.microsoft.com/office/drawing/2014/main" id="{9EE12C54-F378-4833-B15F-D850D6E14769}"/>
            </a:ext>
          </a:extLst>
        </xdr:cNvPr>
        <xdr:cNvSpPr/>
      </xdr:nvSpPr>
      <xdr:spPr>
        <a:xfrm>
          <a:off x="6921500" y="573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46276</xdr:rowOff>
    </xdr:from>
    <xdr:to>
      <xdr:col>41</xdr:col>
      <xdr:colOff>50800</xdr:colOff>
      <xdr:row>33</xdr:row>
      <xdr:rowOff>124397</xdr:rowOff>
    </xdr:to>
    <xdr:cxnSp macro="">
      <xdr:nvCxnSpPr>
        <xdr:cNvPr id="137" name="直線コネクタ 136">
          <a:extLst>
            <a:ext uri="{FF2B5EF4-FFF2-40B4-BE49-F238E27FC236}">
              <a16:creationId xmlns:a16="http://schemas.microsoft.com/office/drawing/2014/main" id="{48F4458A-B5D5-402B-9233-3AE90F1AD8FF}"/>
            </a:ext>
          </a:extLst>
        </xdr:cNvPr>
        <xdr:cNvCxnSpPr/>
      </xdr:nvCxnSpPr>
      <xdr:spPr>
        <a:xfrm flipV="1">
          <a:off x="6972300" y="5704126"/>
          <a:ext cx="889000" cy="7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3C6BF0ED-DE3F-4182-8413-5FE717EBAAA5}"/>
            </a:ext>
          </a:extLst>
        </xdr:cNvPr>
        <xdr:cNvSpPr txBox="1"/>
      </xdr:nvSpPr>
      <xdr:spPr>
        <a:xfrm>
          <a:off x="9359411" y="67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7E3B094F-1551-404A-81C9-815F22A27A2A}"/>
            </a:ext>
          </a:extLst>
        </xdr:cNvPr>
        <xdr:cNvSpPr txBox="1"/>
      </xdr:nvSpPr>
      <xdr:spPr>
        <a:xfrm>
          <a:off x="848311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4262719F-18D8-45B8-A162-90D6B5569AF7}"/>
            </a:ext>
          </a:extLst>
        </xdr:cNvPr>
        <xdr:cNvSpPr txBox="1"/>
      </xdr:nvSpPr>
      <xdr:spPr>
        <a:xfrm>
          <a:off x="7594111" y="68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33011</xdr:rowOff>
    </xdr:from>
    <xdr:ext cx="534377" cy="259045"/>
    <xdr:sp macro="" textlink="">
      <xdr:nvSpPr>
        <xdr:cNvPr id="141" name="n_4aveValue【道路】&#10;一人当たり延長">
          <a:extLst>
            <a:ext uri="{FF2B5EF4-FFF2-40B4-BE49-F238E27FC236}">
              <a16:creationId xmlns:a16="http://schemas.microsoft.com/office/drawing/2014/main" id="{DD0846DF-C71A-4D19-A3AC-02B916981F7E}"/>
            </a:ext>
          </a:extLst>
        </xdr:cNvPr>
        <xdr:cNvSpPr txBox="1"/>
      </xdr:nvSpPr>
      <xdr:spPr>
        <a:xfrm>
          <a:off x="6705111" y="689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32</xdr:row>
      <xdr:rowOff>36032</xdr:rowOff>
    </xdr:from>
    <xdr:ext cx="599010" cy="259045"/>
    <xdr:sp macro="" textlink="">
      <xdr:nvSpPr>
        <xdr:cNvPr id="142" name="n_1mainValue【道路】&#10;一人当たり延長">
          <a:extLst>
            <a:ext uri="{FF2B5EF4-FFF2-40B4-BE49-F238E27FC236}">
              <a16:creationId xmlns:a16="http://schemas.microsoft.com/office/drawing/2014/main" id="{11A2E238-BEE6-4F7E-8710-5742E790652B}"/>
            </a:ext>
          </a:extLst>
        </xdr:cNvPr>
        <xdr:cNvSpPr txBox="1"/>
      </xdr:nvSpPr>
      <xdr:spPr>
        <a:xfrm>
          <a:off x="9327094" y="5522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31</xdr:row>
      <xdr:rowOff>77256</xdr:rowOff>
    </xdr:from>
    <xdr:ext cx="599010" cy="259045"/>
    <xdr:sp macro="" textlink="">
      <xdr:nvSpPr>
        <xdr:cNvPr id="143" name="n_2mainValue【道路】&#10;一人当たり延長">
          <a:extLst>
            <a:ext uri="{FF2B5EF4-FFF2-40B4-BE49-F238E27FC236}">
              <a16:creationId xmlns:a16="http://schemas.microsoft.com/office/drawing/2014/main" id="{1D35C4D6-EF80-4C1E-89C2-943B5FD01545}"/>
            </a:ext>
          </a:extLst>
        </xdr:cNvPr>
        <xdr:cNvSpPr txBox="1"/>
      </xdr:nvSpPr>
      <xdr:spPr>
        <a:xfrm>
          <a:off x="8450794" y="539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31</xdr:row>
      <xdr:rowOff>113603</xdr:rowOff>
    </xdr:from>
    <xdr:ext cx="599010" cy="259045"/>
    <xdr:sp macro="" textlink="">
      <xdr:nvSpPr>
        <xdr:cNvPr id="144" name="n_3mainValue【道路】&#10;一人当たり延長">
          <a:extLst>
            <a:ext uri="{FF2B5EF4-FFF2-40B4-BE49-F238E27FC236}">
              <a16:creationId xmlns:a16="http://schemas.microsoft.com/office/drawing/2014/main" id="{24FE244F-2005-4C17-8534-6C4999DCE7D2}"/>
            </a:ext>
          </a:extLst>
        </xdr:cNvPr>
        <xdr:cNvSpPr txBox="1"/>
      </xdr:nvSpPr>
      <xdr:spPr>
        <a:xfrm>
          <a:off x="7561794" y="542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32</xdr:row>
      <xdr:rowOff>20274</xdr:rowOff>
    </xdr:from>
    <xdr:ext cx="599010" cy="259045"/>
    <xdr:sp macro="" textlink="">
      <xdr:nvSpPr>
        <xdr:cNvPr id="145" name="n_4mainValue【道路】&#10;一人当たり延長">
          <a:extLst>
            <a:ext uri="{FF2B5EF4-FFF2-40B4-BE49-F238E27FC236}">
              <a16:creationId xmlns:a16="http://schemas.microsoft.com/office/drawing/2014/main" id="{8AEEF9F2-4325-4A23-B585-586A85854EAF}"/>
            </a:ext>
          </a:extLst>
        </xdr:cNvPr>
        <xdr:cNvSpPr txBox="1"/>
      </xdr:nvSpPr>
      <xdr:spPr>
        <a:xfrm>
          <a:off x="6672794" y="5506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9D225E8-B937-46EB-8D5E-4DEC909B183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988A618-67E2-4DE2-8CE5-018E5FEF0E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D7E260E-47FD-4AE1-A717-4C6C426E41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B6CF36F-722A-4817-8F92-C946F4A88B4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8DE6DFD-E658-4DF9-A14F-4E0EFB2C18F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77F514B-955C-4674-828F-0F6681FD693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327F04B-248E-430D-AE1D-1B7F43C525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AA7BAE3-06BC-4B47-9960-E6E7C6DE15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73D1AE5-C10D-4913-AFDA-630CA768767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3E73DD5-326F-4464-871B-74EFB8BF69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B74336C-7A95-4301-BA69-F6B8D857C00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C888E02-0A39-4D7F-A0A3-1F91376F084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21F1367-9256-42BA-8E2D-A5CA5427CB9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2E6DB85-74C9-4C58-9E49-470FF29CE4E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6A14365-2C1F-4113-A3A7-4D7BEB65FC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E659790-86F6-4A59-8158-54807D009D0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AC1F9BC-78B5-4D6B-A5EE-AC2CC276045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B4F9F08-3242-4BD1-BC39-BFCFEF87840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19EFE6E-92E3-4AB1-90F8-74159A53ACF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81FD232-B3E0-4D6E-A8C8-D1072EC3994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34E479F-841E-4A43-9A68-F8C144304E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51D248B-B74F-479B-AB38-1618CEF5C87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4C0FEE1-3B81-42FA-850A-3064C926C9B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57FDE1A-1A46-480D-AED1-4F6887D27E3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C0EFDCD-4CB8-410B-9FA4-B943913422B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685C52CB-4134-4AC2-9EC0-FD42E89B921D}"/>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A0B9DA0-E3BC-4404-B122-F1BDB74A5904}"/>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114DA89D-55F4-4958-A7A0-398DE872BC3E}"/>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1FCB149-29EA-4AB4-9501-429B515D0592}"/>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1AE32575-A925-4914-8CD1-E619787EC1E9}"/>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FC834AA-9D6C-4396-BF65-679A238E353A}"/>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EA3657EA-427B-4745-8050-8C85CF8DAD15}"/>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9BB778BD-C21E-4A28-90BC-6E42018537F3}"/>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F253619B-0B66-45D9-8E5E-C2FCC58A390A}"/>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CBE19525-527D-4B53-996F-F0F66527371E}"/>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1" name="フローチャート: 判断 180">
          <a:extLst>
            <a:ext uri="{FF2B5EF4-FFF2-40B4-BE49-F238E27FC236}">
              <a16:creationId xmlns:a16="http://schemas.microsoft.com/office/drawing/2014/main" id="{466741FB-DA7A-4039-886A-3701D6E73DA3}"/>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36560D8-AAD8-4148-88C0-42D1CDB022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B8DDDE3-AC1E-419D-817B-126FAFEEFE8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3A98BF3-607A-42E3-9FC7-7D3010AA6BB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469717-BC35-4943-8514-1C8CE6A8385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CA8864-6062-4307-A5DC-3DDE125B19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39007</xdr:rowOff>
    </xdr:from>
    <xdr:to>
      <xdr:col>24</xdr:col>
      <xdr:colOff>114300</xdr:colOff>
      <xdr:row>62</xdr:row>
      <xdr:rowOff>140607</xdr:rowOff>
    </xdr:to>
    <xdr:sp macro="" textlink="">
      <xdr:nvSpPr>
        <xdr:cNvPr id="187" name="楕円 186">
          <a:extLst>
            <a:ext uri="{FF2B5EF4-FFF2-40B4-BE49-F238E27FC236}">
              <a16:creationId xmlns:a16="http://schemas.microsoft.com/office/drawing/2014/main" id="{994C2D01-C985-47A9-8CA0-6E6DB1AAB33D}"/>
            </a:ext>
          </a:extLst>
        </xdr:cNvPr>
        <xdr:cNvSpPr/>
      </xdr:nvSpPr>
      <xdr:spPr>
        <a:xfrm>
          <a:off x="45847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17434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ACA63A0-EAF9-4485-A1D5-B2467F339D13}"/>
            </a:ext>
          </a:extLst>
        </xdr:cNvPr>
        <xdr:cNvSpPr txBox="1"/>
      </xdr:nvSpPr>
      <xdr:spPr>
        <a:xfrm>
          <a:off x="4673600"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17780</xdr:rowOff>
    </xdr:from>
    <xdr:to>
      <xdr:col>20</xdr:col>
      <xdr:colOff>38100</xdr:colOff>
      <xdr:row>62</xdr:row>
      <xdr:rowOff>119380</xdr:rowOff>
    </xdr:to>
    <xdr:sp macro="" textlink="">
      <xdr:nvSpPr>
        <xdr:cNvPr id="189" name="楕円 188">
          <a:extLst>
            <a:ext uri="{FF2B5EF4-FFF2-40B4-BE49-F238E27FC236}">
              <a16:creationId xmlns:a16="http://schemas.microsoft.com/office/drawing/2014/main" id="{878E8933-7782-4B6C-A59F-B1E343D09F19}"/>
            </a:ext>
          </a:extLst>
        </xdr:cNvPr>
        <xdr:cNvSpPr/>
      </xdr:nvSpPr>
      <xdr:spPr>
        <a:xfrm>
          <a:off x="3746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68580</xdr:rowOff>
    </xdr:from>
    <xdr:to>
      <xdr:col>24</xdr:col>
      <xdr:colOff>63500</xdr:colOff>
      <xdr:row>62</xdr:row>
      <xdr:rowOff>89807</xdr:rowOff>
    </xdr:to>
    <xdr:cxnSp macro="">
      <xdr:nvCxnSpPr>
        <xdr:cNvPr id="190" name="直線コネクタ 189">
          <a:extLst>
            <a:ext uri="{FF2B5EF4-FFF2-40B4-BE49-F238E27FC236}">
              <a16:creationId xmlns:a16="http://schemas.microsoft.com/office/drawing/2014/main" id="{36457E74-C40B-4F5F-94B4-DABF4450B10B}"/>
            </a:ext>
          </a:extLst>
        </xdr:cNvPr>
        <xdr:cNvCxnSpPr/>
      </xdr:nvCxnSpPr>
      <xdr:spPr>
        <a:xfrm>
          <a:off x="3797300" y="1069848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30843</xdr:rowOff>
    </xdr:from>
    <xdr:to>
      <xdr:col>15</xdr:col>
      <xdr:colOff>101600</xdr:colOff>
      <xdr:row>61</xdr:row>
      <xdr:rowOff>132443</xdr:rowOff>
    </xdr:to>
    <xdr:sp macro="" textlink="">
      <xdr:nvSpPr>
        <xdr:cNvPr id="191" name="楕円 190">
          <a:extLst>
            <a:ext uri="{FF2B5EF4-FFF2-40B4-BE49-F238E27FC236}">
              <a16:creationId xmlns:a16="http://schemas.microsoft.com/office/drawing/2014/main" id="{824B700C-4D03-4F84-951D-59958BF10EF4}"/>
            </a:ext>
          </a:extLst>
        </xdr:cNvPr>
        <xdr:cNvSpPr/>
      </xdr:nvSpPr>
      <xdr:spPr>
        <a:xfrm>
          <a:off x="2857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81643</xdr:rowOff>
    </xdr:from>
    <xdr:to>
      <xdr:col>19</xdr:col>
      <xdr:colOff>177800</xdr:colOff>
      <xdr:row>62</xdr:row>
      <xdr:rowOff>68580</xdr:rowOff>
    </xdr:to>
    <xdr:cxnSp macro="">
      <xdr:nvCxnSpPr>
        <xdr:cNvPr id="192" name="直線コネクタ 191">
          <a:extLst>
            <a:ext uri="{FF2B5EF4-FFF2-40B4-BE49-F238E27FC236}">
              <a16:creationId xmlns:a16="http://schemas.microsoft.com/office/drawing/2014/main" id="{CFB68B58-2C4F-4388-9C9C-31B522B3E33B}"/>
            </a:ext>
          </a:extLst>
        </xdr:cNvPr>
        <xdr:cNvCxnSpPr/>
      </xdr:nvCxnSpPr>
      <xdr:spPr>
        <a:xfrm>
          <a:off x="2908300" y="10540093"/>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3" name="楕円 192">
          <a:extLst>
            <a:ext uri="{FF2B5EF4-FFF2-40B4-BE49-F238E27FC236}">
              <a16:creationId xmlns:a16="http://schemas.microsoft.com/office/drawing/2014/main" id="{D193E9FD-439A-4768-9720-B4223BF79F7E}"/>
            </a:ext>
          </a:extLst>
        </xdr:cNvPr>
        <xdr:cNvSpPr/>
      </xdr:nvSpPr>
      <xdr:spPr>
        <a:xfrm>
          <a:off x="1968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81643</xdr:rowOff>
    </xdr:from>
    <xdr:to>
      <xdr:col>15</xdr:col>
      <xdr:colOff>50800</xdr:colOff>
      <xdr:row>61</xdr:row>
      <xdr:rowOff>83276</xdr:rowOff>
    </xdr:to>
    <xdr:cxnSp macro="">
      <xdr:nvCxnSpPr>
        <xdr:cNvPr id="194" name="直線コネクタ 193">
          <a:extLst>
            <a:ext uri="{FF2B5EF4-FFF2-40B4-BE49-F238E27FC236}">
              <a16:creationId xmlns:a16="http://schemas.microsoft.com/office/drawing/2014/main" id="{6593FF00-C2A4-4A4F-8E46-9C6A9DDECEE5}"/>
            </a:ext>
          </a:extLst>
        </xdr:cNvPr>
        <xdr:cNvCxnSpPr/>
      </xdr:nvCxnSpPr>
      <xdr:spPr>
        <a:xfrm flipV="1">
          <a:off x="2019300" y="105400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128815</xdr:rowOff>
    </xdr:from>
    <xdr:to>
      <xdr:col>6</xdr:col>
      <xdr:colOff>38100</xdr:colOff>
      <xdr:row>62</xdr:row>
      <xdr:rowOff>58965</xdr:rowOff>
    </xdr:to>
    <xdr:sp macro="" textlink="">
      <xdr:nvSpPr>
        <xdr:cNvPr id="195" name="楕円 194">
          <a:extLst>
            <a:ext uri="{FF2B5EF4-FFF2-40B4-BE49-F238E27FC236}">
              <a16:creationId xmlns:a16="http://schemas.microsoft.com/office/drawing/2014/main" id="{8CEDF45C-4040-4058-8798-A94F985B1032}"/>
            </a:ext>
          </a:extLst>
        </xdr:cNvPr>
        <xdr:cNvSpPr/>
      </xdr:nvSpPr>
      <xdr:spPr>
        <a:xfrm>
          <a:off x="1079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83276</xdr:rowOff>
    </xdr:from>
    <xdr:to>
      <xdr:col>10</xdr:col>
      <xdr:colOff>114300</xdr:colOff>
      <xdr:row>62</xdr:row>
      <xdr:rowOff>8165</xdr:rowOff>
    </xdr:to>
    <xdr:cxnSp macro="">
      <xdr:nvCxnSpPr>
        <xdr:cNvPr id="196" name="直線コネクタ 195">
          <a:extLst>
            <a:ext uri="{FF2B5EF4-FFF2-40B4-BE49-F238E27FC236}">
              <a16:creationId xmlns:a16="http://schemas.microsoft.com/office/drawing/2014/main" id="{90E2DB74-FEB2-45FC-9809-F50FE5107231}"/>
            </a:ext>
          </a:extLst>
        </xdr:cNvPr>
        <xdr:cNvCxnSpPr/>
      </xdr:nvCxnSpPr>
      <xdr:spPr>
        <a:xfrm flipV="1">
          <a:off x="1130300" y="10541726"/>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4956269-5C34-4634-89F5-8CA6C92E4053}"/>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CFC1FF4-31C1-483F-BDA3-7DF3D2D29601}"/>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CF2EC3E-A59E-45AE-B634-29613D37FE85}"/>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3791BE0-ED58-48CF-A7DE-0646E8DC3DC0}"/>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110507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C1AFEF5-D240-4D23-AF6C-1B5EE5482035}"/>
            </a:ext>
          </a:extLst>
        </xdr:cNvPr>
        <xdr:cNvSpPr txBox="1"/>
      </xdr:nvSpPr>
      <xdr:spPr>
        <a:xfrm>
          <a:off x="35820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148970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EA32E1F-026A-4A48-AEF2-915A90A790B1}"/>
            </a:ext>
          </a:extLst>
        </xdr:cNvPr>
        <xdr:cNvSpPr txBox="1"/>
      </xdr:nvSpPr>
      <xdr:spPr>
        <a:xfrm>
          <a:off x="2705744" y="1026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150603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12FE619-9741-4EB2-AE6C-716CAF46AAE5}"/>
            </a:ext>
          </a:extLst>
        </xdr:cNvPr>
        <xdr:cNvSpPr txBox="1"/>
      </xdr:nvSpPr>
      <xdr:spPr>
        <a:xfrm>
          <a:off x="1816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50092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622BD6B-6A2C-4099-A9B7-62648692291E}"/>
            </a:ext>
          </a:extLst>
        </xdr:cNvPr>
        <xdr:cNvSpPr txBox="1"/>
      </xdr:nvSpPr>
      <xdr:spPr>
        <a:xfrm>
          <a:off x="9277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FBD302F-D21E-43C0-A245-DEA8AEC7FD3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E58A581-0A1B-499D-BEE5-765D0258C8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141D163-EFD6-4C92-8112-84F391DD244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9B90019-233C-4961-BC63-2A27631F81D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D55EDF3-E1F3-4323-9666-66A71F6953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4CEFFB4-0560-4476-9B11-5BD01D58647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C274F39-687F-4BB9-A842-1CA0010A0A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F797061-6936-47B8-9D76-7C97C62B4B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6D81391-4763-4B43-BD5B-BED8F7E0309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81D0B60-7AAA-4B76-B530-08B0A3B5F4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40AF5D2-15C3-4D3D-AD07-0F2A74F520FF}"/>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9484A68C-4064-4C6E-8415-F23BF132BFF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43046E9-5963-4CB5-8402-45CD420CD45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56ACF9FE-FA02-4DB9-8753-0E19E02BFCA6}"/>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73A80CE-36FF-4A11-9324-1D07E9E207B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5A188947-3D2D-44F5-B647-0D09712B4059}"/>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DDD7D85-E4E7-48C2-A764-68CAC32142B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77D60944-94A0-4E85-9041-1007959FA6DA}"/>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BA474B6-08D5-45BE-81EC-AF97C862B34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7CA5D21F-553B-4366-A186-1DF449C2FC1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D0C4902-4C34-45C9-BA03-488ABDB5E0A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7BE7173F-8122-4BD8-88A5-237719D6E648}"/>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1BD10F0-7CA5-4A01-9ED5-76C9E2DEE6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E171E12-715B-433B-8D2F-CD7A1DC41C03}"/>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6A77B7C-4AEA-4029-A3DF-03420CE6778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9CC281D2-0DE4-477F-B59D-AD71D192E218}"/>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91B7A36D-638B-4101-9178-777005481D29}"/>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D0EE57AF-357D-4888-B4CD-8177CF9AB7BB}"/>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2AF8468-223F-4D84-8111-795AA6445178}"/>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38ED164D-7C4E-4450-B1BF-E6B853A28EB5}"/>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BA896A1E-4B6F-4D1F-B668-6243D15853CF}"/>
            </a:ext>
          </a:extLst>
        </xdr:cNvPr>
        <xdr:cNvSpPr txBox="1"/>
      </xdr:nvSpPr>
      <xdr:spPr>
        <a:xfrm>
          <a:off x="10515600" y="10790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59458921-55A2-4556-A028-298EF1D68934}"/>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632BFE2B-169C-45AB-A012-B48504529C1B}"/>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E15A9273-22DE-4B5D-9328-58637E09F563}"/>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0033ACE0-D4BD-4A4D-8448-D8D46BFBEEC9}"/>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24489</xdr:rowOff>
    </xdr:from>
    <xdr:to>
      <xdr:col>36</xdr:col>
      <xdr:colOff>165100</xdr:colOff>
      <xdr:row>63</xdr:row>
      <xdr:rowOff>126089</xdr:rowOff>
    </xdr:to>
    <xdr:sp macro="" textlink="">
      <xdr:nvSpPr>
        <xdr:cNvPr id="240" name="フローチャート: 判断 239">
          <a:extLst>
            <a:ext uri="{FF2B5EF4-FFF2-40B4-BE49-F238E27FC236}">
              <a16:creationId xmlns:a16="http://schemas.microsoft.com/office/drawing/2014/main" id="{3E484CDE-8B63-40BE-95B4-85CE7B29F046}"/>
            </a:ext>
          </a:extLst>
        </xdr:cNvPr>
        <xdr:cNvSpPr/>
      </xdr:nvSpPr>
      <xdr:spPr>
        <a:xfrm>
          <a:off x="6921500" y="1082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E0FF26B-C14E-4EE5-B8F1-45AC685334A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9A16EA7-B0E3-4D92-9548-C7020313064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D649F0-ADDF-47D5-B81A-6EAD7F13348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BC56ED-6644-4EBC-B578-90BDF835EC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10A6A43-599D-4808-81C6-9DE5432AF94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100529</xdr:rowOff>
    </xdr:from>
    <xdr:to>
      <xdr:col>55</xdr:col>
      <xdr:colOff>50800</xdr:colOff>
      <xdr:row>61</xdr:row>
      <xdr:rowOff>30679</xdr:rowOff>
    </xdr:to>
    <xdr:sp macro="" textlink="">
      <xdr:nvSpPr>
        <xdr:cNvPr id="246" name="楕円 245">
          <a:extLst>
            <a:ext uri="{FF2B5EF4-FFF2-40B4-BE49-F238E27FC236}">
              <a16:creationId xmlns:a16="http://schemas.microsoft.com/office/drawing/2014/main" id="{40EB0736-34CD-4FB4-976E-81DFFCFEF510}"/>
            </a:ext>
          </a:extLst>
        </xdr:cNvPr>
        <xdr:cNvSpPr/>
      </xdr:nvSpPr>
      <xdr:spPr>
        <a:xfrm>
          <a:off x="10426700" y="103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123406</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CB9DD0A4-EFEB-4D81-8F7B-080CD6122745}"/>
            </a:ext>
          </a:extLst>
        </xdr:cNvPr>
        <xdr:cNvSpPr txBox="1"/>
      </xdr:nvSpPr>
      <xdr:spPr>
        <a:xfrm>
          <a:off x="10515600" y="102389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119338</xdr:rowOff>
    </xdr:from>
    <xdr:to>
      <xdr:col>50</xdr:col>
      <xdr:colOff>165100</xdr:colOff>
      <xdr:row>61</xdr:row>
      <xdr:rowOff>49488</xdr:rowOff>
    </xdr:to>
    <xdr:sp macro="" textlink="">
      <xdr:nvSpPr>
        <xdr:cNvPr id="248" name="楕円 247">
          <a:extLst>
            <a:ext uri="{FF2B5EF4-FFF2-40B4-BE49-F238E27FC236}">
              <a16:creationId xmlns:a16="http://schemas.microsoft.com/office/drawing/2014/main" id="{0FDC91B3-842C-49AF-95C8-D3DFBACD040E}"/>
            </a:ext>
          </a:extLst>
        </xdr:cNvPr>
        <xdr:cNvSpPr/>
      </xdr:nvSpPr>
      <xdr:spPr>
        <a:xfrm>
          <a:off x="9588500" y="1040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151329</xdr:rowOff>
    </xdr:from>
    <xdr:to>
      <xdr:col>55</xdr:col>
      <xdr:colOff>0</xdr:colOff>
      <xdr:row>60</xdr:row>
      <xdr:rowOff>170138</xdr:rowOff>
    </xdr:to>
    <xdr:cxnSp macro="">
      <xdr:nvCxnSpPr>
        <xdr:cNvPr id="249" name="直線コネクタ 248">
          <a:extLst>
            <a:ext uri="{FF2B5EF4-FFF2-40B4-BE49-F238E27FC236}">
              <a16:creationId xmlns:a16="http://schemas.microsoft.com/office/drawing/2014/main" id="{053EEE48-78C6-45F3-AB0B-E1429AB72D1D}"/>
            </a:ext>
          </a:extLst>
        </xdr:cNvPr>
        <xdr:cNvCxnSpPr/>
      </xdr:nvCxnSpPr>
      <xdr:spPr>
        <a:xfrm flipV="1">
          <a:off x="9639300" y="10438329"/>
          <a:ext cx="838200" cy="1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61211</xdr:rowOff>
    </xdr:from>
    <xdr:to>
      <xdr:col>46</xdr:col>
      <xdr:colOff>38100</xdr:colOff>
      <xdr:row>60</xdr:row>
      <xdr:rowOff>162811</xdr:rowOff>
    </xdr:to>
    <xdr:sp macro="" textlink="">
      <xdr:nvSpPr>
        <xdr:cNvPr id="250" name="楕円 249">
          <a:extLst>
            <a:ext uri="{FF2B5EF4-FFF2-40B4-BE49-F238E27FC236}">
              <a16:creationId xmlns:a16="http://schemas.microsoft.com/office/drawing/2014/main" id="{D5B47BAE-82F1-4F77-81BE-33E2D4D6A237}"/>
            </a:ext>
          </a:extLst>
        </xdr:cNvPr>
        <xdr:cNvSpPr/>
      </xdr:nvSpPr>
      <xdr:spPr>
        <a:xfrm>
          <a:off x="8699500" y="1034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112011</xdr:rowOff>
    </xdr:from>
    <xdr:to>
      <xdr:col>50</xdr:col>
      <xdr:colOff>114300</xdr:colOff>
      <xdr:row>60</xdr:row>
      <xdr:rowOff>170138</xdr:rowOff>
    </xdr:to>
    <xdr:cxnSp macro="">
      <xdr:nvCxnSpPr>
        <xdr:cNvPr id="251" name="直線コネクタ 250">
          <a:extLst>
            <a:ext uri="{FF2B5EF4-FFF2-40B4-BE49-F238E27FC236}">
              <a16:creationId xmlns:a16="http://schemas.microsoft.com/office/drawing/2014/main" id="{0913D42E-106B-4D77-BB84-0E63DA7E17EB}"/>
            </a:ext>
          </a:extLst>
        </xdr:cNvPr>
        <xdr:cNvCxnSpPr/>
      </xdr:nvCxnSpPr>
      <xdr:spPr>
        <a:xfrm>
          <a:off x="8750300" y="10399011"/>
          <a:ext cx="889000" cy="5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92124</xdr:rowOff>
    </xdr:from>
    <xdr:to>
      <xdr:col>41</xdr:col>
      <xdr:colOff>101600</xdr:colOff>
      <xdr:row>61</xdr:row>
      <xdr:rowOff>22274</xdr:rowOff>
    </xdr:to>
    <xdr:sp macro="" textlink="">
      <xdr:nvSpPr>
        <xdr:cNvPr id="252" name="楕円 251">
          <a:extLst>
            <a:ext uri="{FF2B5EF4-FFF2-40B4-BE49-F238E27FC236}">
              <a16:creationId xmlns:a16="http://schemas.microsoft.com/office/drawing/2014/main" id="{D36F0B47-F70D-49AF-931C-74BDCFF0D674}"/>
            </a:ext>
          </a:extLst>
        </xdr:cNvPr>
        <xdr:cNvSpPr/>
      </xdr:nvSpPr>
      <xdr:spPr>
        <a:xfrm>
          <a:off x="7810500" y="1037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112011</xdr:rowOff>
    </xdr:from>
    <xdr:to>
      <xdr:col>45</xdr:col>
      <xdr:colOff>177800</xdr:colOff>
      <xdr:row>60</xdr:row>
      <xdr:rowOff>142924</xdr:rowOff>
    </xdr:to>
    <xdr:cxnSp macro="">
      <xdr:nvCxnSpPr>
        <xdr:cNvPr id="253" name="直線コネクタ 252">
          <a:extLst>
            <a:ext uri="{FF2B5EF4-FFF2-40B4-BE49-F238E27FC236}">
              <a16:creationId xmlns:a16="http://schemas.microsoft.com/office/drawing/2014/main" id="{BD30956B-4FD1-4B02-A993-502B6DBE31AD}"/>
            </a:ext>
          </a:extLst>
        </xdr:cNvPr>
        <xdr:cNvCxnSpPr/>
      </xdr:nvCxnSpPr>
      <xdr:spPr>
        <a:xfrm flipV="1">
          <a:off x="7861300" y="10399011"/>
          <a:ext cx="889000" cy="3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23999</xdr:rowOff>
    </xdr:from>
    <xdr:to>
      <xdr:col>36</xdr:col>
      <xdr:colOff>165100</xdr:colOff>
      <xdr:row>61</xdr:row>
      <xdr:rowOff>125599</xdr:rowOff>
    </xdr:to>
    <xdr:sp macro="" textlink="">
      <xdr:nvSpPr>
        <xdr:cNvPr id="254" name="楕円 253">
          <a:extLst>
            <a:ext uri="{FF2B5EF4-FFF2-40B4-BE49-F238E27FC236}">
              <a16:creationId xmlns:a16="http://schemas.microsoft.com/office/drawing/2014/main" id="{7E56BB48-64DA-41E5-9FE0-74FAE7D906D4}"/>
            </a:ext>
          </a:extLst>
        </xdr:cNvPr>
        <xdr:cNvSpPr/>
      </xdr:nvSpPr>
      <xdr:spPr>
        <a:xfrm>
          <a:off x="6921500" y="1048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142924</xdr:rowOff>
    </xdr:from>
    <xdr:to>
      <xdr:col>41</xdr:col>
      <xdr:colOff>50800</xdr:colOff>
      <xdr:row>61</xdr:row>
      <xdr:rowOff>74799</xdr:rowOff>
    </xdr:to>
    <xdr:cxnSp macro="">
      <xdr:nvCxnSpPr>
        <xdr:cNvPr id="255" name="直線コネクタ 254">
          <a:extLst>
            <a:ext uri="{FF2B5EF4-FFF2-40B4-BE49-F238E27FC236}">
              <a16:creationId xmlns:a16="http://schemas.microsoft.com/office/drawing/2014/main" id="{522A6DDC-8454-4B8E-89F0-CF8939AE7F70}"/>
            </a:ext>
          </a:extLst>
        </xdr:cNvPr>
        <xdr:cNvCxnSpPr/>
      </xdr:nvCxnSpPr>
      <xdr:spPr>
        <a:xfrm flipV="1">
          <a:off x="6972300" y="10429924"/>
          <a:ext cx="889000" cy="10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43556A2A-E886-448A-B20E-02146564BC09}"/>
            </a:ext>
          </a:extLst>
        </xdr:cNvPr>
        <xdr:cNvSpPr txBox="1"/>
      </xdr:nvSpPr>
      <xdr:spPr>
        <a:xfrm>
          <a:off x="9281505" y="1091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804ABDAE-F594-4066-B6A6-D6CDE0CDC9E9}"/>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0516094C-2695-4792-B59F-E68D97EA4D9A}"/>
            </a:ext>
          </a:extLst>
        </xdr:cNvPr>
        <xdr:cNvSpPr txBox="1"/>
      </xdr:nvSpPr>
      <xdr:spPr>
        <a:xfrm>
          <a:off x="7516205" y="10938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117216</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D3FE3FE3-6EC0-4013-B6DD-7EDA6CF37B2A}"/>
            </a:ext>
          </a:extLst>
        </xdr:cNvPr>
        <xdr:cNvSpPr txBox="1"/>
      </xdr:nvSpPr>
      <xdr:spPr>
        <a:xfrm>
          <a:off x="6627205" y="109185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66015</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97E0FD9E-91ED-4F25-955E-A277531C069B}"/>
            </a:ext>
          </a:extLst>
        </xdr:cNvPr>
        <xdr:cNvSpPr txBox="1"/>
      </xdr:nvSpPr>
      <xdr:spPr>
        <a:xfrm>
          <a:off x="9281505" y="101815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7888</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53BA9E3D-BDD3-49F8-BD3A-1A26D311A2E9}"/>
            </a:ext>
          </a:extLst>
        </xdr:cNvPr>
        <xdr:cNvSpPr txBox="1"/>
      </xdr:nvSpPr>
      <xdr:spPr>
        <a:xfrm>
          <a:off x="8405205" y="1012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38801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FA994AC7-DCBB-4CAD-A347-2B7D00CB7DE0}"/>
            </a:ext>
          </a:extLst>
        </xdr:cNvPr>
        <xdr:cNvSpPr txBox="1"/>
      </xdr:nvSpPr>
      <xdr:spPr>
        <a:xfrm>
          <a:off x="7516205" y="101543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142126</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12129C4A-686E-45BE-A218-94F295B4AB71}"/>
            </a:ext>
          </a:extLst>
        </xdr:cNvPr>
        <xdr:cNvSpPr txBox="1"/>
      </xdr:nvSpPr>
      <xdr:spPr>
        <a:xfrm>
          <a:off x="6627205" y="102576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5EE3C73-462C-45EB-B0EF-011BCA641B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87C20F9-E37C-4321-A7C9-0C0B0AA351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AC7AACF-57D8-4A26-A206-96E72D4E571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E81314D-7594-4770-857F-8A405C59CE8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16A8872-A263-4AC4-974D-0F8D443703E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7A5CCF3-FE30-45AE-85F9-CC927680DB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1FB9824-E311-487F-A38C-638C913A8D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C190131-BDC9-45E1-8B26-F283B3BDCD2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E4F0136-BD2F-47F8-B224-9A8956E71B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3588886-3165-4E74-A0FB-D86D90AA3B8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94C9F30-65D4-472C-9C7B-1CFC888CA0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0667A01-7395-4BB4-9F8A-A81D4525EE1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7F5596E-D5C1-4648-89FC-CCB79932B64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C71750A8-FE74-4A2C-A61F-9C3908EF2A4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CD8386D-0A87-4573-852B-650E725625C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39CD011-1A0D-42B1-9E23-AB0A31C2889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1C62C495-AD5F-4288-A52E-E0AB1C7F502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6775CD5-5869-4AAC-89E0-D140953309C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423A9D5-05A0-4832-A1BB-A00E2B146AA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A08FF652-90B7-430C-957A-A790D29B888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6929D6C-3E0B-462E-B0ED-B2A0B1AC20C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5C7AFD4-4D0C-4C39-A4E6-DDA6B197B40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0AAD33C-0F64-407B-ADD3-266B8EC5F02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7403A5C-6067-415F-82D0-1DCADEC999F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7DFE99F2-470F-469E-A7C3-1B924B5525B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26493C2-4E69-4D10-B408-28BDC2CF7006}"/>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3EFCE8C1-69EA-4DB3-A7ED-75492F45E2F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7C697FB8-1C11-465E-A214-B1140C44811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0575A0D0-719F-4742-B38A-508EDBC0E1A7}"/>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0CAF0430-B089-4E61-B79C-F1C239978B19}"/>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C5E807B-1FA4-4018-8865-54CD14DD15FF}"/>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62790798-3886-4206-AAAD-3DB89108E697}"/>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F60697B5-EBF4-4E44-B9EC-533A64333778}"/>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55398AF6-D0DF-42F5-AAD4-8A552368506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B032EC15-2F7E-4894-8B31-16DCF31D7828}"/>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9" name="フローチャート: 判断 298">
          <a:extLst>
            <a:ext uri="{FF2B5EF4-FFF2-40B4-BE49-F238E27FC236}">
              <a16:creationId xmlns:a16="http://schemas.microsoft.com/office/drawing/2014/main" id="{FE8F6F8D-F78A-4975-A7FC-216965C0102E}"/>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82DB2A-7E53-4E99-A98D-72E49CBF2E4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E3C4713-FC50-4948-8F5D-30B469835B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72279FE-FEED-4712-A3CC-5E900F74D6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1AEC08C-EAAD-41DC-8A6B-07392F7C4D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E5899B0-80A4-4748-9100-D22FDD8B9EA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104866</xdr:rowOff>
    </xdr:from>
    <xdr:to>
      <xdr:col>24</xdr:col>
      <xdr:colOff>114300</xdr:colOff>
      <xdr:row>86</xdr:row>
      <xdr:rowOff>35016</xdr:rowOff>
    </xdr:to>
    <xdr:sp macro="" textlink="">
      <xdr:nvSpPr>
        <xdr:cNvPr id="305" name="楕円 304">
          <a:extLst>
            <a:ext uri="{FF2B5EF4-FFF2-40B4-BE49-F238E27FC236}">
              <a16:creationId xmlns:a16="http://schemas.microsoft.com/office/drawing/2014/main" id="{DEC65AFC-2CE9-4863-A66D-F6440680501D}"/>
            </a:ext>
          </a:extLst>
        </xdr:cNvPr>
        <xdr:cNvSpPr/>
      </xdr:nvSpPr>
      <xdr:spPr>
        <a:xfrm>
          <a:off x="45847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83293</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52535CAB-9296-473A-9679-E36A612D5D71}"/>
            </a:ext>
          </a:extLst>
        </xdr:cNvPr>
        <xdr:cNvSpPr txBox="1"/>
      </xdr:nvSpPr>
      <xdr:spPr>
        <a:xfrm>
          <a:off x="4673600"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64044</xdr:rowOff>
    </xdr:from>
    <xdr:to>
      <xdr:col>20</xdr:col>
      <xdr:colOff>38100</xdr:colOff>
      <xdr:row>85</xdr:row>
      <xdr:rowOff>165644</xdr:rowOff>
    </xdr:to>
    <xdr:sp macro="" textlink="">
      <xdr:nvSpPr>
        <xdr:cNvPr id="307" name="楕円 306">
          <a:extLst>
            <a:ext uri="{FF2B5EF4-FFF2-40B4-BE49-F238E27FC236}">
              <a16:creationId xmlns:a16="http://schemas.microsoft.com/office/drawing/2014/main" id="{C39D14D6-7029-4EF8-96D4-38D1B65AA5B9}"/>
            </a:ext>
          </a:extLst>
        </xdr:cNvPr>
        <xdr:cNvSpPr/>
      </xdr:nvSpPr>
      <xdr:spPr>
        <a:xfrm>
          <a:off x="3746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114844</xdr:rowOff>
    </xdr:from>
    <xdr:to>
      <xdr:col>24</xdr:col>
      <xdr:colOff>63500</xdr:colOff>
      <xdr:row>85</xdr:row>
      <xdr:rowOff>155666</xdr:rowOff>
    </xdr:to>
    <xdr:cxnSp macro="">
      <xdr:nvCxnSpPr>
        <xdr:cNvPr id="308" name="直線コネクタ 307">
          <a:extLst>
            <a:ext uri="{FF2B5EF4-FFF2-40B4-BE49-F238E27FC236}">
              <a16:creationId xmlns:a16="http://schemas.microsoft.com/office/drawing/2014/main" id="{4C0F54BE-16E9-44ED-830E-ED645B76E4B7}"/>
            </a:ext>
          </a:extLst>
        </xdr:cNvPr>
        <xdr:cNvCxnSpPr/>
      </xdr:nvCxnSpPr>
      <xdr:spPr>
        <a:xfrm>
          <a:off x="3797300" y="1468809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309" name="楕円 308">
          <a:extLst>
            <a:ext uri="{FF2B5EF4-FFF2-40B4-BE49-F238E27FC236}">
              <a16:creationId xmlns:a16="http://schemas.microsoft.com/office/drawing/2014/main" id="{5E9D73F9-30ED-465C-BF33-6320D7A5FC59}"/>
            </a:ext>
          </a:extLst>
        </xdr:cNvPr>
        <xdr:cNvSpPr/>
      </xdr:nvSpPr>
      <xdr:spPr>
        <a:xfrm>
          <a:off x="2857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95250</xdr:rowOff>
    </xdr:from>
    <xdr:to>
      <xdr:col>19</xdr:col>
      <xdr:colOff>177800</xdr:colOff>
      <xdr:row>85</xdr:row>
      <xdr:rowOff>114844</xdr:rowOff>
    </xdr:to>
    <xdr:cxnSp macro="">
      <xdr:nvCxnSpPr>
        <xdr:cNvPr id="310" name="直線コネクタ 309">
          <a:extLst>
            <a:ext uri="{FF2B5EF4-FFF2-40B4-BE49-F238E27FC236}">
              <a16:creationId xmlns:a16="http://schemas.microsoft.com/office/drawing/2014/main" id="{AC0674B9-031E-4F42-8EA8-28E4B3B9D3BC}"/>
            </a:ext>
          </a:extLst>
        </xdr:cNvPr>
        <xdr:cNvCxnSpPr/>
      </xdr:nvCxnSpPr>
      <xdr:spPr>
        <a:xfrm>
          <a:off x="2908300" y="14154150"/>
          <a:ext cx="889000" cy="53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153851</xdr:rowOff>
    </xdr:from>
    <xdr:to>
      <xdr:col>10</xdr:col>
      <xdr:colOff>165100</xdr:colOff>
      <xdr:row>82</xdr:row>
      <xdr:rowOff>84001</xdr:rowOff>
    </xdr:to>
    <xdr:sp macro="" textlink="">
      <xdr:nvSpPr>
        <xdr:cNvPr id="311" name="楕円 310">
          <a:extLst>
            <a:ext uri="{FF2B5EF4-FFF2-40B4-BE49-F238E27FC236}">
              <a16:creationId xmlns:a16="http://schemas.microsoft.com/office/drawing/2014/main" id="{A99ADCF1-1669-40C4-ACEC-B892E9D99F8E}"/>
            </a:ext>
          </a:extLst>
        </xdr:cNvPr>
        <xdr:cNvSpPr/>
      </xdr:nvSpPr>
      <xdr:spPr>
        <a:xfrm>
          <a:off x="19685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33201</xdr:rowOff>
    </xdr:from>
    <xdr:to>
      <xdr:col>15</xdr:col>
      <xdr:colOff>50800</xdr:colOff>
      <xdr:row>82</xdr:row>
      <xdr:rowOff>95250</xdr:rowOff>
    </xdr:to>
    <xdr:cxnSp macro="">
      <xdr:nvCxnSpPr>
        <xdr:cNvPr id="312" name="直線コネクタ 311">
          <a:extLst>
            <a:ext uri="{FF2B5EF4-FFF2-40B4-BE49-F238E27FC236}">
              <a16:creationId xmlns:a16="http://schemas.microsoft.com/office/drawing/2014/main" id="{A1FB318E-7361-4316-A4AA-AED692A38098}"/>
            </a:ext>
          </a:extLst>
        </xdr:cNvPr>
        <xdr:cNvCxnSpPr/>
      </xdr:nvCxnSpPr>
      <xdr:spPr>
        <a:xfrm>
          <a:off x="2019300" y="1409210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73842</xdr:rowOff>
    </xdr:from>
    <xdr:to>
      <xdr:col>6</xdr:col>
      <xdr:colOff>38100</xdr:colOff>
      <xdr:row>85</xdr:row>
      <xdr:rowOff>3992</xdr:rowOff>
    </xdr:to>
    <xdr:sp macro="" textlink="">
      <xdr:nvSpPr>
        <xdr:cNvPr id="313" name="楕円 312">
          <a:extLst>
            <a:ext uri="{FF2B5EF4-FFF2-40B4-BE49-F238E27FC236}">
              <a16:creationId xmlns:a16="http://schemas.microsoft.com/office/drawing/2014/main" id="{2EB3AAA9-BC00-40D0-9400-91C6D33E7248}"/>
            </a:ext>
          </a:extLst>
        </xdr:cNvPr>
        <xdr:cNvSpPr/>
      </xdr:nvSpPr>
      <xdr:spPr>
        <a:xfrm>
          <a:off x="1079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33201</xdr:rowOff>
    </xdr:from>
    <xdr:to>
      <xdr:col>10</xdr:col>
      <xdr:colOff>114300</xdr:colOff>
      <xdr:row>84</xdr:row>
      <xdr:rowOff>124642</xdr:rowOff>
    </xdr:to>
    <xdr:cxnSp macro="">
      <xdr:nvCxnSpPr>
        <xdr:cNvPr id="314" name="直線コネクタ 313">
          <a:extLst>
            <a:ext uri="{FF2B5EF4-FFF2-40B4-BE49-F238E27FC236}">
              <a16:creationId xmlns:a16="http://schemas.microsoft.com/office/drawing/2014/main" id="{03BFF661-070B-4938-A28F-93D48B821B75}"/>
            </a:ext>
          </a:extLst>
        </xdr:cNvPr>
        <xdr:cNvCxnSpPr/>
      </xdr:nvCxnSpPr>
      <xdr:spPr>
        <a:xfrm flipV="1">
          <a:off x="1130300" y="14092101"/>
          <a:ext cx="8890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66194180-B307-459B-9537-F1D2ABCBA17F}"/>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01A18498-AB70-49EA-BDAF-38B38B5829A7}"/>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E0885618-DA36-434D-90EE-F69D9893CAC0}"/>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8" name="n_4aveValue【公営住宅】&#10;有形固定資産減価償却率">
          <a:extLst>
            <a:ext uri="{FF2B5EF4-FFF2-40B4-BE49-F238E27FC236}">
              <a16:creationId xmlns:a16="http://schemas.microsoft.com/office/drawing/2014/main" id="{87286A35-F2FC-4684-8D36-B33040ABC009}"/>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156771</xdr:rowOff>
    </xdr:from>
    <xdr:ext cx="405111" cy="259045"/>
    <xdr:sp macro="" textlink="">
      <xdr:nvSpPr>
        <xdr:cNvPr id="319" name="n_1mainValue【公営住宅】&#10;有形固定資産減価償却率">
          <a:extLst>
            <a:ext uri="{FF2B5EF4-FFF2-40B4-BE49-F238E27FC236}">
              <a16:creationId xmlns:a16="http://schemas.microsoft.com/office/drawing/2014/main" id="{AAD5ADC3-D1EE-455C-8EB9-E7F46198A84A}"/>
            </a:ext>
          </a:extLst>
        </xdr:cNvPr>
        <xdr:cNvSpPr txBox="1"/>
      </xdr:nvSpPr>
      <xdr:spPr>
        <a:xfrm>
          <a:off x="3582044" y="1473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320" name="n_2mainValue【公営住宅】&#10;有形固定資産減価償却率">
          <a:extLst>
            <a:ext uri="{FF2B5EF4-FFF2-40B4-BE49-F238E27FC236}">
              <a16:creationId xmlns:a16="http://schemas.microsoft.com/office/drawing/2014/main" id="{33AC1040-9F3E-4D3C-81FE-9A94D68B7884}"/>
            </a:ext>
          </a:extLst>
        </xdr:cNvPr>
        <xdr:cNvSpPr txBox="1"/>
      </xdr:nvSpPr>
      <xdr:spPr>
        <a:xfrm>
          <a:off x="2705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100528</xdr:rowOff>
    </xdr:from>
    <xdr:ext cx="405111" cy="259045"/>
    <xdr:sp macro="" textlink="">
      <xdr:nvSpPr>
        <xdr:cNvPr id="321" name="n_3mainValue【公営住宅】&#10;有形固定資産減価償却率">
          <a:extLst>
            <a:ext uri="{FF2B5EF4-FFF2-40B4-BE49-F238E27FC236}">
              <a16:creationId xmlns:a16="http://schemas.microsoft.com/office/drawing/2014/main" id="{B74F07F0-1BC5-4E33-8402-7870FCF65B19}"/>
            </a:ext>
          </a:extLst>
        </xdr:cNvPr>
        <xdr:cNvSpPr txBox="1"/>
      </xdr:nvSpPr>
      <xdr:spPr>
        <a:xfrm>
          <a:off x="1816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166569</xdr:rowOff>
    </xdr:from>
    <xdr:ext cx="405111" cy="259045"/>
    <xdr:sp macro="" textlink="">
      <xdr:nvSpPr>
        <xdr:cNvPr id="322" name="n_4mainValue【公営住宅】&#10;有形固定資産減価償却率">
          <a:extLst>
            <a:ext uri="{FF2B5EF4-FFF2-40B4-BE49-F238E27FC236}">
              <a16:creationId xmlns:a16="http://schemas.microsoft.com/office/drawing/2014/main" id="{3F6A3DE6-745C-4208-A703-55763F86D07B}"/>
            </a:ext>
          </a:extLst>
        </xdr:cNvPr>
        <xdr:cNvSpPr txBox="1"/>
      </xdr:nvSpPr>
      <xdr:spPr>
        <a:xfrm>
          <a:off x="927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7E3382E-0F2C-4CBF-8C1D-B7E87E8636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7450611-3935-461C-BADF-71A49FEF1B3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323A88B-60EA-46F5-88B0-1AA8FFE6FB8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F5E1180-663F-491C-9396-60BDF66AFB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6494B40-1758-47B7-98C8-B6CB28AC77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E7B6F73-0367-42E9-A7D1-E53164228E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7207FEAA-3E41-41C2-987C-401F393F0E9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2C802F7C-1330-4200-86B2-DB8F9A410B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D2384549-69CC-4D64-98D2-58BCAEAA998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B73B72E-8DCF-4256-AEA0-6FC02833B0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D40B11E5-9564-4CA4-9CB8-8CDDEFD2633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41BF6964-8A79-43A6-B6A0-1B5828933D4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4E58D1CC-0220-4E7A-BFC9-AC57CA3816C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EA465E20-4234-40A5-AA08-F6B1FD5C56C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8A2322BD-0429-4819-B5E1-987E9DE1E45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39863B3C-8270-4EAB-96A3-1B96F1E19C1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1493E34-CF51-4103-A40A-18833E93C64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86E39C6E-2826-4EAF-A3FE-A1B47C35C4E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73992EB7-6465-410C-B9CB-E9F0B8B1790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773D8E78-577A-487A-9107-1072D1BC6C4E}"/>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D880600-81F3-4EC7-B276-8302267A7F8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C27F3ED3-4F12-44D8-9CD3-2BED2C09E4B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E038802-F401-4836-9314-AC9883E05A5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50B25A6E-CB7F-496B-92A5-5D628C8C1D7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FD75109B-0284-457D-BED2-5203F218D09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EC241B10-090B-4CB1-B5F8-9A75E2FAED29}"/>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2B6ECD4F-ACAF-45C1-AEC4-3CAFE0CF1C44}"/>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655B385B-9A13-4630-8ABC-5DDA628AD16A}"/>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2E460AEB-D66A-4500-BB89-950B541FD522}"/>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352C419F-FB0E-4CC3-BF84-042D0949E4B2}"/>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FF7EB193-0541-4CA3-BF61-8E5A7A74A8F8}"/>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8EB5CACF-B30A-4EDD-8E04-38A022D07709}"/>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2D5B91A0-3995-4212-9D4C-BA036FD5323D}"/>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E9DA7E8A-FCA8-45E6-AC90-C842AB3E7F3E}"/>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2DEB8014-00CB-4511-8831-A03D7C6D05FC}"/>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27251</xdr:rowOff>
    </xdr:from>
    <xdr:to>
      <xdr:col>36</xdr:col>
      <xdr:colOff>165100</xdr:colOff>
      <xdr:row>84</xdr:row>
      <xdr:rowOff>128851</xdr:rowOff>
    </xdr:to>
    <xdr:sp macro="" textlink="">
      <xdr:nvSpPr>
        <xdr:cNvPr id="358" name="フローチャート: 判断 357">
          <a:extLst>
            <a:ext uri="{FF2B5EF4-FFF2-40B4-BE49-F238E27FC236}">
              <a16:creationId xmlns:a16="http://schemas.microsoft.com/office/drawing/2014/main" id="{4F69D7D1-FBEC-4CB3-8103-A1BA20B098E9}"/>
            </a:ext>
          </a:extLst>
        </xdr:cNvPr>
        <xdr:cNvSpPr/>
      </xdr:nvSpPr>
      <xdr:spPr>
        <a:xfrm>
          <a:off x="6921500" y="1442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CE8078B-AB9C-4EDE-8014-BA6970E21B7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406D27-835A-47B6-8A05-058A2D0BE4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53BA0B1-8841-4BDD-8448-2D28F3813EB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178DEBE-0015-4827-8BFE-084AED525E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CCA88EA-87FA-4E41-97D0-553C349E7E7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52397</xdr:rowOff>
    </xdr:from>
    <xdr:to>
      <xdr:col>55</xdr:col>
      <xdr:colOff>50800</xdr:colOff>
      <xdr:row>84</xdr:row>
      <xdr:rowOff>153997</xdr:rowOff>
    </xdr:to>
    <xdr:sp macro="" textlink="">
      <xdr:nvSpPr>
        <xdr:cNvPr id="364" name="楕円 363">
          <a:extLst>
            <a:ext uri="{FF2B5EF4-FFF2-40B4-BE49-F238E27FC236}">
              <a16:creationId xmlns:a16="http://schemas.microsoft.com/office/drawing/2014/main" id="{0F70C59E-DFF8-43B5-9B0C-02297AC630EA}"/>
            </a:ext>
          </a:extLst>
        </xdr:cNvPr>
        <xdr:cNvSpPr/>
      </xdr:nvSpPr>
      <xdr:spPr>
        <a:xfrm>
          <a:off x="10426700" y="1445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75274</xdr:rowOff>
    </xdr:from>
    <xdr:ext cx="469744" cy="259045"/>
    <xdr:sp macro="" textlink="">
      <xdr:nvSpPr>
        <xdr:cNvPr id="365" name="【公営住宅】&#10;一人当たり面積該当値テキスト">
          <a:extLst>
            <a:ext uri="{FF2B5EF4-FFF2-40B4-BE49-F238E27FC236}">
              <a16:creationId xmlns:a16="http://schemas.microsoft.com/office/drawing/2014/main" id="{1B85C973-8717-405B-A310-96E32FEE6C89}"/>
            </a:ext>
          </a:extLst>
        </xdr:cNvPr>
        <xdr:cNvSpPr txBox="1"/>
      </xdr:nvSpPr>
      <xdr:spPr>
        <a:xfrm>
          <a:off x="10515600" y="1430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63936</xdr:rowOff>
    </xdr:from>
    <xdr:to>
      <xdr:col>50</xdr:col>
      <xdr:colOff>165100</xdr:colOff>
      <xdr:row>84</xdr:row>
      <xdr:rowOff>165536</xdr:rowOff>
    </xdr:to>
    <xdr:sp macro="" textlink="">
      <xdr:nvSpPr>
        <xdr:cNvPr id="366" name="楕円 365">
          <a:extLst>
            <a:ext uri="{FF2B5EF4-FFF2-40B4-BE49-F238E27FC236}">
              <a16:creationId xmlns:a16="http://schemas.microsoft.com/office/drawing/2014/main" id="{453BC1B3-6B95-4C0B-85DB-1EE4DE0B9249}"/>
            </a:ext>
          </a:extLst>
        </xdr:cNvPr>
        <xdr:cNvSpPr/>
      </xdr:nvSpPr>
      <xdr:spPr>
        <a:xfrm>
          <a:off x="9588500" y="1446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103197</xdr:rowOff>
    </xdr:from>
    <xdr:to>
      <xdr:col>55</xdr:col>
      <xdr:colOff>0</xdr:colOff>
      <xdr:row>84</xdr:row>
      <xdr:rowOff>114736</xdr:rowOff>
    </xdr:to>
    <xdr:cxnSp macro="">
      <xdr:nvCxnSpPr>
        <xdr:cNvPr id="367" name="直線コネクタ 366">
          <a:extLst>
            <a:ext uri="{FF2B5EF4-FFF2-40B4-BE49-F238E27FC236}">
              <a16:creationId xmlns:a16="http://schemas.microsoft.com/office/drawing/2014/main" id="{64966C55-1C90-4461-AE11-E4EF70FB532E}"/>
            </a:ext>
          </a:extLst>
        </xdr:cNvPr>
        <xdr:cNvCxnSpPr/>
      </xdr:nvCxnSpPr>
      <xdr:spPr>
        <a:xfrm flipV="1">
          <a:off x="9639300" y="14504997"/>
          <a:ext cx="838200" cy="1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83203</xdr:rowOff>
    </xdr:from>
    <xdr:to>
      <xdr:col>46</xdr:col>
      <xdr:colOff>38100</xdr:colOff>
      <xdr:row>85</xdr:row>
      <xdr:rowOff>13353</xdr:rowOff>
    </xdr:to>
    <xdr:sp macro="" textlink="">
      <xdr:nvSpPr>
        <xdr:cNvPr id="368" name="楕円 367">
          <a:extLst>
            <a:ext uri="{FF2B5EF4-FFF2-40B4-BE49-F238E27FC236}">
              <a16:creationId xmlns:a16="http://schemas.microsoft.com/office/drawing/2014/main" id="{33CF6D1A-51C2-45C8-B508-DAAD51189BD4}"/>
            </a:ext>
          </a:extLst>
        </xdr:cNvPr>
        <xdr:cNvSpPr/>
      </xdr:nvSpPr>
      <xdr:spPr>
        <a:xfrm>
          <a:off x="8699500" y="1448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114736</xdr:rowOff>
    </xdr:from>
    <xdr:to>
      <xdr:col>50</xdr:col>
      <xdr:colOff>114300</xdr:colOff>
      <xdr:row>84</xdr:row>
      <xdr:rowOff>134003</xdr:rowOff>
    </xdr:to>
    <xdr:cxnSp macro="">
      <xdr:nvCxnSpPr>
        <xdr:cNvPr id="369" name="直線コネクタ 368">
          <a:extLst>
            <a:ext uri="{FF2B5EF4-FFF2-40B4-BE49-F238E27FC236}">
              <a16:creationId xmlns:a16="http://schemas.microsoft.com/office/drawing/2014/main" id="{89411DF2-90B2-4D13-918C-51585F005E1D}"/>
            </a:ext>
          </a:extLst>
        </xdr:cNvPr>
        <xdr:cNvCxnSpPr/>
      </xdr:nvCxnSpPr>
      <xdr:spPr>
        <a:xfrm flipV="1">
          <a:off x="8750300" y="14516536"/>
          <a:ext cx="8890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91912</xdr:rowOff>
    </xdr:from>
    <xdr:to>
      <xdr:col>41</xdr:col>
      <xdr:colOff>101600</xdr:colOff>
      <xdr:row>85</xdr:row>
      <xdr:rowOff>22062</xdr:rowOff>
    </xdr:to>
    <xdr:sp macro="" textlink="">
      <xdr:nvSpPr>
        <xdr:cNvPr id="370" name="楕円 369">
          <a:extLst>
            <a:ext uri="{FF2B5EF4-FFF2-40B4-BE49-F238E27FC236}">
              <a16:creationId xmlns:a16="http://schemas.microsoft.com/office/drawing/2014/main" id="{C951F08E-1E8F-46CD-9AEE-64EE39800D28}"/>
            </a:ext>
          </a:extLst>
        </xdr:cNvPr>
        <xdr:cNvSpPr/>
      </xdr:nvSpPr>
      <xdr:spPr>
        <a:xfrm>
          <a:off x="7810500" y="1449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134003</xdr:rowOff>
    </xdr:from>
    <xdr:to>
      <xdr:col>45</xdr:col>
      <xdr:colOff>177800</xdr:colOff>
      <xdr:row>84</xdr:row>
      <xdr:rowOff>142712</xdr:rowOff>
    </xdr:to>
    <xdr:cxnSp macro="">
      <xdr:nvCxnSpPr>
        <xdr:cNvPr id="371" name="直線コネクタ 370">
          <a:extLst>
            <a:ext uri="{FF2B5EF4-FFF2-40B4-BE49-F238E27FC236}">
              <a16:creationId xmlns:a16="http://schemas.microsoft.com/office/drawing/2014/main" id="{F1528F66-6558-4FEF-8845-DBA3BDFF0C71}"/>
            </a:ext>
          </a:extLst>
        </xdr:cNvPr>
        <xdr:cNvCxnSpPr/>
      </xdr:nvCxnSpPr>
      <xdr:spPr>
        <a:xfrm flipV="1">
          <a:off x="7861300" y="14535803"/>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110635</xdr:rowOff>
    </xdr:from>
    <xdr:to>
      <xdr:col>36</xdr:col>
      <xdr:colOff>165100</xdr:colOff>
      <xdr:row>85</xdr:row>
      <xdr:rowOff>40785</xdr:rowOff>
    </xdr:to>
    <xdr:sp macro="" textlink="">
      <xdr:nvSpPr>
        <xdr:cNvPr id="372" name="楕円 371">
          <a:extLst>
            <a:ext uri="{FF2B5EF4-FFF2-40B4-BE49-F238E27FC236}">
              <a16:creationId xmlns:a16="http://schemas.microsoft.com/office/drawing/2014/main" id="{35CDAFA7-2A1A-4024-B75A-734B7680B63A}"/>
            </a:ext>
          </a:extLst>
        </xdr:cNvPr>
        <xdr:cNvSpPr/>
      </xdr:nvSpPr>
      <xdr:spPr>
        <a:xfrm>
          <a:off x="6921500" y="14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142712</xdr:rowOff>
    </xdr:from>
    <xdr:to>
      <xdr:col>41</xdr:col>
      <xdr:colOff>50800</xdr:colOff>
      <xdr:row>84</xdr:row>
      <xdr:rowOff>161435</xdr:rowOff>
    </xdr:to>
    <xdr:cxnSp macro="">
      <xdr:nvCxnSpPr>
        <xdr:cNvPr id="373" name="直線コネクタ 372">
          <a:extLst>
            <a:ext uri="{FF2B5EF4-FFF2-40B4-BE49-F238E27FC236}">
              <a16:creationId xmlns:a16="http://schemas.microsoft.com/office/drawing/2014/main" id="{A46E96A2-59B4-47F4-9F94-52416AC931AD}"/>
            </a:ext>
          </a:extLst>
        </xdr:cNvPr>
        <xdr:cNvCxnSpPr/>
      </xdr:nvCxnSpPr>
      <xdr:spPr>
        <a:xfrm flipV="1">
          <a:off x="6972300" y="14544512"/>
          <a:ext cx="889000" cy="1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2C0B7DC9-B9A0-4355-BFA5-57ED725C5FC1}"/>
            </a:ext>
          </a:extLst>
        </xdr:cNvPr>
        <xdr:cNvSpPr txBox="1"/>
      </xdr:nvSpPr>
      <xdr:spPr>
        <a:xfrm>
          <a:off x="9391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4DEE7E63-522A-4EBE-935E-0113F0F77704}"/>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7F7976F8-0151-441F-A0BA-BA11DF5B43E3}"/>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145378</xdr:rowOff>
    </xdr:from>
    <xdr:ext cx="469744" cy="259045"/>
    <xdr:sp macro="" textlink="">
      <xdr:nvSpPr>
        <xdr:cNvPr id="377" name="n_4aveValue【公営住宅】&#10;一人当たり面積">
          <a:extLst>
            <a:ext uri="{FF2B5EF4-FFF2-40B4-BE49-F238E27FC236}">
              <a16:creationId xmlns:a16="http://schemas.microsoft.com/office/drawing/2014/main" id="{B0481ADE-2387-445C-A47E-06EF76B3C4BD}"/>
            </a:ext>
          </a:extLst>
        </xdr:cNvPr>
        <xdr:cNvSpPr txBox="1"/>
      </xdr:nvSpPr>
      <xdr:spPr>
        <a:xfrm>
          <a:off x="6737427" y="1420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10613</xdr:rowOff>
    </xdr:from>
    <xdr:ext cx="469744" cy="259045"/>
    <xdr:sp macro="" textlink="">
      <xdr:nvSpPr>
        <xdr:cNvPr id="378" name="n_1mainValue【公営住宅】&#10;一人当たり面積">
          <a:extLst>
            <a:ext uri="{FF2B5EF4-FFF2-40B4-BE49-F238E27FC236}">
              <a16:creationId xmlns:a16="http://schemas.microsoft.com/office/drawing/2014/main" id="{F2C88707-0158-45F9-B079-6E98AE3CF88D}"/>
            </a:ext>
          </a:extLst>
        </xdr:cNvPr>
        <xdr:cNvSpPr txBox="1"/>
      </xdr:nvSpPr>
      <xdr:spPr>
        <a:xfrm>
          <a:off x="9391727" y="1424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29880</xdr:rowOff>
    </xdr:from>
    <xdr:ext cx="469744" cy="259045"/>
    <xdr:sp macro="" textlink="">
      <xdr:nvSpPr>
        <xdr:cNvPr id="379" name="n_2mainValue【公営住宅】&#10;一人当たり面積">
          <a:extLst>
            <a:ext uri="{FF2B5EF4-FFF2-40B4-BE49-F238E27FC236}">
              <a16:creationId xmlns:a16="http://schemas.microsoft.com/office/drawing/2014/main" id="{31C5822F-FA55-4FC9-BCDB-1499A9001F5C}"/>
            </a:ext>
          </a:extLst>
        </xdr:cNvPr>
        <xdr:cNvSpPr txBox="1"/>
      </xdr:nvSpPr>
      <xdr:spPr>
        <a:xfrm>
          <a:off x="8515427" y="1426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38589</xdr:rowOff>
    </xdr:from>
    <xdr:ext cx="469744" cy="259045"/>
    <xdr:sp macro="" textlink="">
      <xdr:nvSpPr>
        <xdr:cNvPr id="380" name="n_3mainValue【公営住宅】&#10;一人当たり面積">
          <a:extLst>
            <a:ext uri="{FF2B5EF4-FFF2-40B4-BE49-F238E27FC236}">
              <a16:creationId xmlns:a16="http://schemas.microsoft.com/office/drawing/2014/main" id="{A255E503-1044-438E-BA63-042F6670DEBF}"/>
            </a:ext>
          </a:extLst>
        </xdr:cNvPr>
        <xdr:cNvSpPr txBox="1"/>
      </xdr:nvSpPr>
      <xdr:spPr>
        <a:xfrm>
          <a:off x="7626427" y="1426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31912</xdr:rowOff>
    </xdr:from>
    <xdr:ext cx="469744" cy="259045"/>
    <xdr:sp macro="" textlink="">
      <xdr:nvSpPr>
        <xdr:cNvPr id="381" name="n_4mainValue【公営住宅】&#10;一人当たり面積">
          <a:extLst>
            <a:ext uri="{FF2B5EF4-FFF2-40B4-BE49-F238E27FC236}">
              <a16:creationId xmlns:a16="http://schemas.microsoft.com/office/drawing/2014/main" id="{160C08A2-920F-4298-A30D-DDCD2ECB6205}"/>
            </a:ext>
          </a:extLst>
        </xdr:cNvPr>
        <xdr:cNvSpPr txBox="1"/>
      </xdr:nvSpPr>
      <xdr:spPr>
        <a:xfrm>
          <a:off x="6737427" y="146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1013625-212C-4A4B-889E-AA7B56C1AE9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43BB3BDA-3AEA-4056-8815-3492572C46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BB61ADE5-E07A-47F9-BEA2-4B4E2043B66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A73CED53-E96F-4F7A-8625-22B4DD7BEC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2D352FAE-2E04-4041-A9CB-E2AFF125A0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40C1379-DF0E-47FB-8148-703AEAA23AE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97ECA626-DACC-4ABB-97B6-90EC1E1FD6A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B29C4A14-63E5-4D7A-B17F-16079DF1643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37E33A32-586C-4A83-B42A-580AE6E3B4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3C637AE0-B703-4CAF-8BDE-115BB15CDD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E5655106-DCC4-4BC8-A61D-F4FB45F152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8C95F34F-A5D2-4DC6-BEE0-EE44F6A1AF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BBA9EBD3-47FD-46EF-9D97-0C508F92EB6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4DE533D-8319-427C-908B-7F0660F3365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FFB60CC-172A-4E4C-84F5-1EA0DFD41E3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8D51069-515E-4CA9-87EF-E5B0111B42E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DB250CD2-80D9-440E-AE4B-76FDD3B65DF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849A0313-1D7B-4509-BA9F-7E6C5002643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278ACBB7-8D1D-4B82-97A8-7BEF22B6ABA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8C777359-41B3-427F-8F08-333D2811DA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538CE50B-6029-4022-A7AF-280A94B3755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C868FBF3-44EB-410B-8284-3164210558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2FE8DA68-E6C9-4D58-A8A6-7F6825B9B59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743375AF-9DFB-470D-9200-35C5FEDB387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EA5FFCBA-E6C6-4470-AC6F-EA90E7D5325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C123BD90-B8E0-4739-942C-F12705F58B9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BB984BE0-4078-456C-BFDF-513A88A13F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1D08FC8B-724B-46B5-B9A8-95788ECDF8F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31796793-FC0B-49D5-A9C1-57C0D6EC146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8C0E0AC4-6B7C-4301-A429-3D0F7C34873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092B6356-F9A7-483F-A401-8217469DF1A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64D90A49-ED9E-46B6-8193-C0871E4BC54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19AA6252-C2DD-477A-854B-94F9C9B3CFA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EA405B7B-2EDA-49B4-89CF-A4593425CEC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AFD87409-F175-4899-BEB9-1A4BF803850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13118079-7D61-4106-89D7-769E69A9F69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8A63D62D-4F28-4920-8641-248CF12D940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E758FE1D-F144-41B1-8193-F854DE48063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53D8BB74-91A6-4816-A44F-CC0D91ABF7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9A0D1122-5B06-4B47-B96D-91A8004670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25CC6F42-A930-48F0-BA8F-6442EFE2ABD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BB3A10FC-B678-459B-A23C-193D69A5F016}"/>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B9965318-B1EB-402E-8202-9E876B86B2C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34BDAFEB-3727-4AC7-9DDC-13D81278635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68B878F3-7446-4C9A-96F4-319E0E3DDB0A}"/>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AAECB7A5-DC2A-4157-9295-183813DB15BD}"/>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B16009D7-3B48-43A6-934C-8FEB14523A4C}"/>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6B6FC105-8EDD-48F4-8F13-5BC05DAAFCA0}"/>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DC681099-5FAE-4AE1-9E74-A3820DAFE5F5}"/>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CD13A8A4-82C6-4B29-AA5E-C0D201F1DED3}"/>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EEF093C6-3802-4748-9C9A-7B434CE69FC4}"/>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3" name="フローチャート: 判断 432">
          <a:extLst>
            <a:ext uri="{FF2B5EF4-FFF2-40B4-BE49-F238E27FC236}">
              <a16:creationId xmlns:a16="http://schemas.microsoft.com/office/drawing/2014/main" id="{4048F751-104B-430B-976E-66365B7070B9}"/>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CA9A319-48D3-4E56-9F1F-76F32566757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5DE3B7C-6E26-4BC7-9418-351CD4D5AA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D2F736F-DAC3-451D-ACC3-82E38B54E5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4652339-89D0-4D02-B2C9-588EF07A4D7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98F91FB-D304-42DA-8358-8DA0A386B01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39" name="楕円 438">
          <a:extLst>
            <a:ext uri="{FF2B5EF4-FFF2-40B4-BE49-F238E27FC236}">
              <a16:creationId xmlns:a16="http://schemas.microsoft.com/office/drawing/2014/main" id="{40779D1C-2DD2-47D2-B22F-0D1B4FD85A20}"/>
            </a:ext>
          </a:extLst>
        </xdr:cNvPr>
        <xdr:cNvSpPr/>
      </xdr:nvSpPr>
      <xdr:spPr>
        <a:xfrm>
          <a:off x="16268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AC429013-EB70-4EDC-8F86-0E5E17A16EB2}"/>
            </a:ext>
          </a:extLst>
        </xdr:cNvPr>
        <xdr:cNvSpPr txBox="1"/>
      </xdr:nvSpPr>
      <xdr:spPr>
        <a:xfrm>
          <a:off x="16357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121738</xdr:rowOff>
    </xdr:from>
    <xdr:to>
      <xdr:col>81</xdr:col>
      <xdr:colOff>101600</xdr:colOff>
      <xdr:row>39</xdr:row>
      <xdr:rowOff>51888</xdr:rowOff>
    </xdr:to>
    <xdr:sp macro="" textlink="">
      <xdr:nvSpPr>
        <xdr:cNvPr id="441" name="楕円 440">
          <a:extLst>
            <a:ext uri="{FF2B5EF4-FFF2-40B4-BE49-F238E27FC236}">
              <a16:creationId xmlns:a16="http://schemas.microsoft.com/office/drawing/2014/main" id="{07304E88-D5C0-4C8F-AE4E-8F141BC6E88B}"/>
            </a:ext>
          </a:extLst>
        </xdr:cNvPr>
        <xdr:cNvSpPr/>
      </xdr:nvSpPr>
      <xdr:spPr>
        <a:xfrm>
          <a:off x="15430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1088</xdr:rowOff>
    </xdr:from>
    <xdr:to>
      <xdr:col>85</xdr:col>
      <xdr:colOff>127000</xdr:colOff>
      <xdr:row>39</xdr:row>
      <xdr:rowOff>35378</xdr:rowOff>
    </xdr:to>
    <xdr:cxnSp macro="">
      <xdr:nvCxnSpPr>
        <xdr:cNvPr id="442" name="直線コネクタ 441">
          <a:extLst>
            <a:ext uri="{FF2B5EF4-FFF2-40B4-BE49-F238E27FC236}">
              <a16:creationId xmlns:a16="http://schemas.microsoft.com/office/drawing/2014/main" id="{CD99124D-3ED2-4AD5-9563-C13FF04EB17D}"/>
            </a:ext>
          </a:extLst>
        </xdr:cNvPr>
        <xdr:cNvCxnSpPr/>
      </xdr:nvCxnSpPr>
      <xdr:spPr>
        <a:xfrm>
          <a:off x="15481300" y="668763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85816</xdr:rowOff>
    </xdr:from>
    <xdr:to>
      <xdr:col>76</xdr:col>
      <xdr:colOff>165100</xdr:colOff>
      <xdr:row>39</xdr:row>
      <xdr:rowOff>15966</xdr:rowOff>
    </xdr:to>
    <xdr:sp macro="" textlink="">
      <xdr:nvSpPr>
        <xdr:cNvPr id="443" name="楕円 442">
          <a:extLst>
            <a:ext uri="{FF2B5EF4-FFF2-40B4-BE49-F238E27FC236}">
              <a16:creationId xmlns:a16="http://schemas.microsoft.com/office/drawing/2014/main" id="{C3527EF2-B8C5-4617-AA46-BF078BCF494B}"/>
            </a:ext>
          </a:extLst>
        </xdr:cNvPr>
        <xdr:cNvSpPr/>
      </xdr:nvSpPr>
      <xdr:spPr>
        <a:xfrm>
          <a:off x="1454150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136616</xdr:rowOff>
    </xdr:from>
    <xdr:to>
      <xdr:col>81</xdr:col>
      <xdr:colOff>50800</xdr:colOff>
      <xdr:row>39</xdr:row>
      <xdr:rowOff>1088</xdr:rowOff>
    </xdr:to>
    <xdr:cxnSp macro="">
      <xdr:nvCxnSpPr>
        <xdr:cNvPr id="444" name="直線コネクタ 443">
          <a:extLst>
            <a:ext uri="{FF2B5EF4-FFF2-40B4-BE49-F238E27FC236}">
              <a16:creationId xmlns:a16="http://schemas.microsoft.com/office/drawing/2014/main" id="{500B21F6-1DA1-4A13-9AE5-6485B836884C}"/>
            </a:ext>
          </a:extLst>
        </xdr:cNvPr>
        <xdr:cNvCxnSpPr/>
      </xdr:nvCxnSpPr>
      <xdr:spPr>
        <a:xfrm>
          <a:off x="14592300" y="66517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49893</xdr:rowOff>
    </xdr:from>
    <xdr:to>
      <xdr:col>72</xdr:col>
      <xdr:colOff>38100</xdr:colOff>
      <xdr:row>38</xdr:row>
      <xdr:rowOff>151493</xdr:rowOff>
    </xdr:to>
    <xdr:sp macro="" textlink="">
      <xdr:nvSpPr>
        <xdr:cNvPr id="445" name="楕円 444">
          <a:extLst>
            <a:ext uri="{FF2B5EF4-FFF2-40B4-BE49-F238E27FC236}">
              <a16:creationId xmlns:a16="http://schemas.microsoft.com/office/drawing/2014/main" id="{4BE05F88-664C-40F0-81D6-21C668EC09F3}"/>
            </a:ext>
          </a:extLst>
        </xdr:cNvPr>
        <xdr:cNvSpPr/>
      </xdr:nvSpPr>
      <xdr:spPr>
        <a:xfrm>
          <a:off x="13652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100693</xdr:rowOff>
    </xdr:from>
    <xdr:to>
      <xdr:col>76</xdr:col>
      <xdr:colOff>114300</xdr:colOff>
      <xdr:row>38</xdr:row>
      <xdr:rowOff>136616</xdr:rowOff>
    </xdr:to>
    <xdr:cxnSp macro="">
      <xdr:nvCxnSpPr>
        <xdr:cNvPr id="446" name="直線コネクタ 445">
          <a:extLst>
            <a:ext uri="{FF2B5EF4-FFF2-40B4-BE49-F238E27FC236}">
              <a16:creationId xmlns:a16="http://schemas.microsoft.com/office/drawing/2014/main" id="{B9E7A0B7-249E-45D0-AE5D-F30A139FDADD}"/>
            </a:ext>
          </a:extLst>
        </xdr:cNvPr>
        <xdr:cNvCxnSpPr/>
      </xdr:nvCxnSpPr>
      <xdr:spPr>
        <a:xfrm>
          <a:off x="13703300" y="66157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xdr:rowOff>
    </xdr:from>
    <xdr:to>
      <xdr:col>67</xdr:col>
      <xdr:colOff>101600</xdr:colOff>
      <xdr:row>38</xdr:row>
      <xdr:rowOff>115570</xdr:rowOff>
    </xdr:to>
    <xdr:sp macro="" textlink="">
      <xdr:nvSpPr>
        <xdr:cNvPr id="447" name="楕円 446">
          <a:extLst>
            <a:ext uri="{FF2B5EF4-FFF2-40B4-BE49-F238E27FC236}">
              <a16:creationId xmlns:a16="http://schemas.microsoft.com/office/drawing/2014/main" id="{914C9D08-AAFF-4C58-8914-E7F5ED04EC18}"/>
            </a:ext>
          </a:extLst>
        </xdr:cNvPr>
        <xdr:cNvSpPr/>
      </xdr:nvSpPr>
      <xdr:spPr>
        <a:xfrm>
          <a:off x="12763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100693</xdr:rowOff>
    </xdr:to>
    <xdr:cxnSp macro="">
      <xdr:nvCxnSpPr>
        <xdr:cNvPr id="448" name="直線コネクタ 447">
          <a:extLst>
            <a:ext uri="{FF2B5EF4-FFF2-40B4-BE49-F238E27FC236}">
              <a16:creationId xmlns:a16="http://schemas.microsoft.com/office/drawing/2014/main" id="{13A7965C-2264-4DBF-BAB4-6588E8EFA109}"/>
            </a:ext>
          </a:extLst>
        </xdr:cNvPr>
        <xdr:cNvCxnSpPr/>
      </xdr:nvCxnSpPr>
      <xdr:spPr>
        <a:xfrm>
          <a:off x="12814300" y="65798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3F620ED3-3C21-4719-837F-307FFA066E13}"/>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3EE87E7F-451A-408A-B07E-56CE5974319C}"/>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FAD629B0-AFEA-41CF-84F2-54FC5D7E4DE8}"/>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112FFEBA-1576-4FB2-A00E-03CBE92BB257}"/>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43015</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B3AE25C4-27A2-46D5-A385-A315A5299A6D}"/>
            </a:ext>
          </a:extLst>
        </xdr:cNvPr>
        <xdr:cNvSpPr txBox="1"/>
      </xdr:nvSpPr>
      <xdr:spPr>
        <a:xfrm>
          <a:off x="15266044"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7093</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1D079692-A360-4E5F-8B17-0E1D462F8F75}"/>
            </a:ext>
          </a:extLst>
        </xdr:cNvPr>
        <xdr:cNvSpPr txBox="1"/>
      </xdr:nvSpPr>
      <xdr:spPr>
        <a:xfrm>
          <a:off x="14389744" y="669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C8A7AB92-0D74-431A-BD13-E2B591B04F88}"/>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106697</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A0F2CA13-5795-4B33-BE45-601B46DCD1EE}"/>
            </a:ext>
          </a:extLst>
        </xdr:cNvPr>
        <xdr:cNvSpPr txBox="1"/>
      </xdr:nvSpPr>
      <xdr:spPr>
        <a:xfrm>
          <a:off x="12611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91EA4434-288B-405D-BE90-79E713EA65D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365BC44D-02F6-4436-AD32-CF157DE880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182F5E8C-97D1-40F3-AEA5-FF3C520EF8D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380F3BD2-784A-4655-8296-79F3776A1A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860DE673-0AFD-4EEA-949A-DF9CEB9FBCD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6E2AFE84-E540-4BBB-8E74-1012AA928FC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76919FF6-35CD-48C8-8341-951697601DC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6F4D7D5F-2DF0-441B-835F-DCB6F549FE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A9C5151C-B366-4DF4-9850-A9F5FF0DDB1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617C00A8-6A17-49ED-8906-28004677DD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4E2C5EDA-DCC2-4B61-8F7E-ACD062D625A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C052C8F2-3036-4475-82FE-C0EB2F7C645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C25BACAB-60B7-45A6-B359-BA0E9477728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C71D54CA-8A4B-4D78-A199-FE81BE8FBE0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4115BB5D-8E6F-46B0-AF21-640677050D6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CD202E36-69F3-40AB-B413-3CCE7EC360D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C12DADEA-3EED-45BD-8CC9-2DB90130492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6C563C3E-0861-42B6-93B2-5A3F4CA232B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313EDB2A-5645-4BD7-9B21-DA8F44E0942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88F11F9C-EF3A-4D74-A663-7D3CE6283A0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EB666786-4A5F-4D7E-B565-42E1D38C0EF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AC8C283D-7708-4C7B-AE31-273E42749F8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6D4D2DE4-AF05-4BB4-8328-9583A17429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30EE1143-819D-42C0-A30F-9DF354BABDE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48315570-5D75-4665-973D-F7A361D9067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7F733461-81A7-49CA-8761-CD2DC0478D8C}"/>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40909AC5-EC44-4E8F-922C-B5E9A3D5BA70}"/>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83467FCD-735C-4690-9189-C5C0D7087706}"/>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C916A9EF-B19D-4F59-8C19-C8991A66AE99}"/>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3A6EBE5A-7DF4-4FA8-B70C-8AE44B163169}"/>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F22AE911-0074-48FD-B1CD-0DBB527F33FD}"/>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6F1CC07B-4128-4F27-A9A2-6A981FC39D55}"/>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666AD8D3-2BB8-4B67-A896-8F9D16BBFF25}"/>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5047654D-3E09-499E-BBB7-50EAC1CE0D5D}"/>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74A2340D-9CD3-4B04-92A3-F257E817CF1A}"/>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121738</xdr:rowOff>
    </xdr:from>
    <xdr:to>
      <xdr:col>98</xdr:col>
      <xdr:colOff>38100</xdr:colOff>
      <xdr:row>40</xdr:row>
      <xdr:rowOff>51888</xdr:rowOff>
    </xdr:to>
    <xdr:sp macro="" textlink="">
      <xdr:nvSpPr>
        <xdr:cNvPr id="492" name="フローチャート: 判断 491">
          <a:extLst>
            <a:ext uri="{FF2B5EF4-FFF2-40B4-BE49-F238E27FC236}">
              <a16:creationId xmlns:a16="http://schemas.microsoft.com/office/drawing/2014/main" id="{C546B795-F427-45A7-B5D1-53DBBDA220B4}"/>
            </a:ext>
          </a:extLst>
        </xdr:cNvPr>
        <xdr:cNvSpPr/>
      </xdr:nvSpPr>
      <xdr:spPr>
        <a:xfrm>
          <a:off x="18605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F74A55F-4AFC-4ABE-90F9-A3C4E61CAB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8D5E7E6-956A-41DF-8723-EDF049CF780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8D71E8F-2912-4DEA-A340-2CA566C4E5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3C9340A-10BF-43DF-B9F4-9A7B6D4F6B5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36C63265-945A-4E34-B3F9-B8888950AC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87449</xdr:rowOff>
    </xdr:from>
    <xdr:to>
      <xdr:col>116</xdr:col>
      <xdr:colOff>114300</xdr:colOff>
      <xdr:row>39</xdr:row>
      <xdr:rowOff>17599</xdr:rowOff>
    </xdr:to>
    <xdr:sp macro="" textlink="">
      <xdr:nvSpPr>
        <xdr:cNvPr id="498" name="楕円 497">
          <a:extLst>
            <a:ext uri="{FF2B5EF4-FFF2-40B4-BE49-F238E27FC236}">
              <a16:creationId xmlns:a16="http://schemas.microsoft.com/office/drawing/2014/main" id="{200F31FE-3277-4859-9B07-9B0F75B3D00A}"/>
            </a:ext>
          </a:extLst>
        </xdr:cNvPr>
        <xdr:cNvSpPr/>
      </xdr:nvSpPr>
      <xdr:spPr>
        <a:xfrm>
          <a:off x="221107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110326</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7317256B-F4E8-4806-9D73-C5FAADF751F7}"/>
            </a:ext>
          </a:extLst>
        </xdr:cNvPr>
        <xdr:cNvSpPr txBox="1"/>
      </xdr:nvSpPr>
      <xdr:spPr>
        <a:xfrm>
          <a:off x="22199600" y="645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105954</xdr:rowOff>
    </xdr:from>
    <xdr:to>
      <xdr:col>112</xdr:col>
      <xdr:colOff>38100</xdr:colOff>
      <xdr:row>39</xdr:row>
      <xdr:rowOff>36104</xdr:rowOff>
    </xdr:to>
    <xdr:sp macro="" textlink="">
      <xdr:nvSpPr>
        <xdr:cNvPr id="500" name="楕円 499">
          <a:extLst>
            <a:ext uri="{FF2B5EF4-FFF2-40B4-BE49-F238E27FC236}">
              <a16:creationId xmlns:a16="http://schemas.microsoft.com/office/drawing/2014/main" id="{3148B510-59A3-49C1-AD24-0B9573A572A6}"/>
            </a:ext>
          </a:extLst>
        </xdr:cNvPr>
        <xdr:cNvSpPr/>
      </xdr:nvSpPr>
      <xdr:spPr>
        <a:xfrm>
          <a:off x="21272500" y="66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138249</xdr:rowOff>
    </xdr:from>
    <xdr:to>
      <xdr:col>116</xdr:col>
      <xdr:colOff>63500</xdr:colOff>
      <xdr:row>38</xdr:row>
      <xdr:rowOff>156754</xdr:rowOff>
    </xdr:to>
    <xdr:cxnSp macro="">
      <xdr:nvCxnSpPr>
        <xdr:cNvPr id="501" name="直線コネクタ 500">
          <a:extLst>
            <a:ext uri="{FF2B5EF4-FFF2-40B4-BE49-F238E27FC236}">
              <a16:creationId xmlns:a16="http://schemas.microsoft.com/office/drawing/2014/main" id="{0A14BCAC-4F37-4233-B6E8-813FA7D061F0}"/>
            </a:ext>
          </a:extLst>
        </xdr:cNvPr>
        <xdr:cNvCxnSpPr/>
      </xdr:nvCxnSpPr>
      <xdr:spPr>
        <a:xfrm flipV="1">
          <a:off x="21323300" y="6653349"/>
          <a:ext cx="8382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135346</xdr:rowOff>
    </xdr:from>
    <xdr:to>
      <xdr:col>107</xdr:col>
      <xdr:colOff>101600</xdr:colOff>
      <xdr:row>39</xdr:row>
      <xdr:rowOff>65496</xdr:rowOff>
    </xdr:to>
    <xdr:sp macro="" textlink="">
      <xdr:nvSpPr>
        <xdr:cNvPr id="502" name="楕円 501">
          <a:extLst>
            <a:ext uri="{FF2B5EF4-FFF2-40B4-BE49-F238E27FC236}">
              <a16:creationId xmlns:a16="http://schemas.microsoft.com/office/drawing/2014/main" id="{DDAB301C-7CBF-4136-AD14-0AE632C01898}"/>
            </a:ext>
          </a:extLst>
        </xdr:cNvPr>
        <xdr:cNvSpPr/>
      </xdr:nvSpPr>
      <xdr:spPr>
        <a:xfrm>
          <a:off x="20383500" y="665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156754</xdr:rowOff>
    </xdr:from>
    <xdr:to>
      <xdr:col>111</xdr:col>
      <xdr:colOff>177800</xdr:colOff>
      <xdr:row>39</xdr:row>
      <xdr:rowOff>14696</xdr:rowOff>
    </xdr:to>
    <xdr:cxnSp macro="">
      <xdr:nvCxnSpPr>
        <xdr:cNvPr id="503" name="直線コネクタ 502">
          <a:extLst>
            <a:ext uri="{FF2B5EF4-FFF2-40B4-BE49-F238E27FC236}">
              <a16:creationId xmlns:a16="http://schemas.microsoft.com/office/drawing/2014/main" id="{A06562F8-C0CD-43D4-B14D-B6512FD602C1}"/>
            </a:ext>
          </a:extLst>
        </xdr:cNvPr>
        <xdr:cNvCxnSpPr/>
      </xdr:nvCxnSpPr>
      <xdr:spPr>
        <a:xfrm flipV="1">
          <a:off x="20434300" y="66718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504" name="楕円 503">
          <a:extLst>
            <a:ext uri="{FF2B5EF4-FFF2-40B4-BE49-F238E27FC236}">
              <a16:creationId xmlns:a16="http://schemas.microsoft.com/office/drawing/2014/main" id="{0E8E0850-489F-4990-A95A-BA4982296D77}"/>
            </a:ext>
          </a:extLst>
        </xdr:cNvPr>
        <xdr:cNvSpPr/>
      </xdr:nvSpPr>
      <xdr:spPr>
        <a:xfrm>
          <a:off x="19494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14696</xdr:rowOff>
    </xdr:from>
    <xdr:to>
      <xdr:col>107</xdr:col>
      <xdr:colOff>50800</xdr:colOff>
      <xdr:row>39</xdr:row>
      <xdr:rowOff>28847</xdr:rowOff>
    </xdr:to>
    <xdr:cxnSp macro="">
      <xdr:nvCxnSpPr>
        <xdr:cNvPr id="505" name="直線コネクタ 504">
          <a:extLst>
            <a:ext uri="{FF2B5EF4-FFF2-40B4-BE49-F238E27FC236}">
              <a16:creationId xmlns:a16="http://schemas.microsoft.com/office/drawing/2014/main" id="{E2535DB2-45ED-463A-855A-1F2972F5F391}"/>
            </a:ext>
          </a:extLst>
        </xdr:cNvPr>
        <xdr:cNvCxnSpPr/>
      </xdr:nvCxnSpPr>
      <xdr:spPr>
        <a:xfrm flipV="1">
          <a:off x="19545300" y="6701246"/>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7438</xdr:rowOff>
    </xdr:from>
    <xdr:to>
      <xdr:col>98</xdr:col>
      <xdr:colOff>38100</xdr:colOff>
      <xdr:row>39</xdr:row>
      <xdr:rowOff>109038</xdr:rowOff>
    </xdr:to>
    <xdr:sp macro="" textlink="">
      <xdr:nvSpPr>
        <xdr:cNvPr id="506" name="楕円 505">
          <a:extLst>
            <a:ext uri="{FF2B5EF4-FFF2-40B4-BE49-F238E27FC236}">
              <a16:creationId xmlns:a16="http://schemas.microsoft.com/office/drawing/2014/main" id="{69F4EA5F-B337-4D1F-8114-E9B83B9BDA44}"/>
            </a:ext>
          </a:extLst>
        </xdr:cNvPr>
        <xdr:cNvSpPr/>
      </xdr:nvSpPr>
      <xdr:spPr>
        <a:xfrm>
          <a:off x="18605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28847</xdr:rowOff>
    </xdr:from>
    <xdr:to>
      <xdr:col>102</xdr:col>
      <xdr:colOff>114300</xdr:colOff>
      <xdr:row>39</xdr:row>
      <xdr:rowOff>58238</xdr:rowOff>
    </xdr:to>
    <xdr:cxnSp macro="">
      <xdr:nvCxnSpPr>
        <xdr:cNvPr id="507" name="直線コネクタ 506">
          <a:extLst>
            <a:ext uri="{FF2B5EF4-FFF2-40B4-BE49-F238E27FC236}">
              <a16:creationId xmlns:a16="http://schemas.microsoft.com/office/drawing/2014/main" id="{2CCC97D5-A5B3-4094-BD08-0B4602923525}"/>
            </a:ext>
          </a:extLst>
        </xdr:cNvPr>
        <xdr:cNvCxnSpPr/>
      </xdr:nvCxnSpPr>
      <xdr:spPr>
        <a:xfrm flipV="1">
          <a:off x="18656300" y="671539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B69D61BF-2391-459D-80D9-EE6D33F6339E}"/>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E49E62A5-A1D5-4035-AB91-861E58D64D29}"/>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D5FB09D3-3FC1-40D1-88A0-35A7D3F448FE}"/>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43015</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25C540DC-CA62-4B9C-8908-D18080AD6044}"/>
            </a:ext>
          </a:extLst>
        </xdr:cNvPr>
        <xdr:cNvSpPr txBox="1"/>
      </xdr:nvSpPr>
      <xdr:spPr>
        <a:xfrm>
          <a:off x="18421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52631</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755C328E-2AF1-475E-8294-CE140FAF259C}"/>
            </a:ext>
          </a:extLst>
        </xdr:cNvPr>
        <xdr:cNvSpPr txBox="1"/>
      </xdr:nvSpPr>
      <xdr:spPr>
        <a:xfrm>
          <a:off x="21075727" y="639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82023</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D80A7872-2FB3-4B12-BF41-FE84CBAB50F3}"/>
            </a:ext>
          </a:extLst>
        </xdr:cNvPr>
        <xdr:cNvSpPr txBox="1"/>
      </xdr:nvSpPr>
      <xdr:spPr>
        <a:xfrm>
          <a:off x="20199427" y="642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3F56E898-A7D4-4C0A-8C8B-8FC08318FFFD}"/>
            </a:ext>
          </a:extLst>
        </xdr:cNvPr>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125565</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20259A8B-ADCA-4540-9718-A81AB591487A}"/>
            </a:ext>
          </a:extLst>
        </xdr:cNvPr>
        <xdr:cNvSpPr txBox="1"/>
      </xdr:nvSpPr>
      <xdr:spPr>
        <a:xfrm>
          <a:off x="18421427" y="646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773CAC0F-2307-4F07-99F3-D2115B818E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15D322C9-3587-4E02-A677-C8BB30D888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D831B32C-C028-4779-B074-FB0DD8B362D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7A1657BF-289A-4119-8771-30AD4DE928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B8EB97F2-D3EF-4756-AB96-612C3834AAB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9029FBF1-4B87-4516-8A5B-003568403C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9DD7287D-7776-4AB2-A9CA-08D46BEAC8B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A52B53E3-B90A-42DC-82E8-E909F016FD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1E72238C-6685-4311-BBB1-5A2702AF419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6C48C90B-9D1F-4A4C-9D9A-4759FBADB25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DB42E7A-71D8-45B2-936E-1252DCEB03B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982AABE4-242E-4C03-9F96-EB630BDB13B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EF820898-DEF5-4C08-A7B8-84A9EF40FC0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C7F0C5E5-0AAA-47A6-BD09-3F78DCE1780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0ED4248A-7AAE-4039-8386-78133FF7610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FD366153-BB20-4C95-A063-AF533A1F790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3612B9D0-34FD-4C3A-A5CE-6185293548E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E9309115-A000-4A9D-8B6C-24F0D67EBDB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3FB5A4BE-CD2F-4646-947E-E322CB802A0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C5C48DBF-376C-4C96-AEAA-E8B2DC38AB6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06E0DEB4-2ED3-4ABB-86A7-DDDA14DDC5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CA4D4313-8F2F-4136-9AE9-ADD4D93521A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7456AFCF-D154-4A4B-8600-1ACC961603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AFDD31BB-8025-4F50-BB31-39ABC3ABBF3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155B8E07-3800-409D-8F29-EA3A247B0351}"/>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818BCBDC-210B-4A4E-9CC8-8D2C7C6069F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361F4C1F-B74E-4F8E-99AB-957119DE07BA}"/>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2913BDAC-1DA2-4AAE-9FFC-E99425A5A4F2}"/>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7818FE8D-037D-4E6E-BDA6-1F5CA3424C34}"/>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57AE6A2A-B14C-4A55-8F0D-D4758DA0AF83}"/>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92F9B20A-B5EC-4ACF-ACFA-21DED6D4B281}"/>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430ADBC2-8266-455D-904F-29A33D572F5F}"/>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3D277D41-9ABD-4C7D-A391-ECA0BC084E2A}"/>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FA66A12C-91F7-49EC-B658-217F840EA919}"/>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50" name="フローチャート: 判断 549">
          <a:extLst>
            <a:ext uri="{FF2B5EF4-FFF2-40B4-BE49-F238E27FC236}">
              <a16:creationId xmlns:a16="http://schemas.microsoft.com/office/drawing/2014/main" id="{127B30E0-05DB-4894-BF29-C59BFD5554B2}"/>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20C1191-E5B0-4590-BDBF-016B945BAA6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006AD5D-EB23-42E5-98C8-0A7D183E823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56BBC47-A92C-47B6-9CF0-6D7EFFC7779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92C0F49-DA0A-48FE-8893-C8724B5C47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E62A3840-EB4E-4BD6-B8FA-D3164105FF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124460</xdr:rowOff>
    </xdr:from>
    <xdr:to>
      <xdr:col>85</xdr:col>
      <xdr:colOff>177800</xdr:colOff>
      <xdr:row>60</xdr:row>
      <xdr:rowOff>54610</xdr:rowOff>
    </xdr:to>
    <xdr:sp macro="" textlink="">
      <xdr:nvSpPr>
        <xdr:cNvPr id="556" name="楕円 555">
          <a:extLst>
            <a:ext uri="{FF2B5EF4-FFF2-40B4-BE49-F238E27FC236}">
              <a16:creationId xmlns:a16="http://schemas.microsoft.com/office/drawing/2014/main" id="{6AC4AC68-054D-4F83-A844-28C2306A2E65}"/>
            </a:ext>
          </a:extLst>
        </xdr:cNvPr>
        <xdr:cNvSpPr/>
      </xdr:nvSpPr>
      <xdr:spPr>
        <a:xfrm>
          <a:off x="162687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147337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0B3DB9E9-BA04-4A4E-978E-938F37E25CAE}"/>
            </a:ext>
          </a:extLst>
        </xdr:cNvPr>
        <xdr:cNvSpPr txBox="1"/>
      </xdr:nvSpPr>
      <xdr:spPr>
        <a:xfrm>
          <a:off x="16357600"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82550</xdr:rowOff>
    </xdr:from>
    <xdr:to>
      <xdr:col>81</xdr:col>
      <xdr:colOff>101600</xdr:colOff>
      <xdr:row>60</xdr:row>
      <xdr:rowOff>12700</xdr:rowOff>
    </xdr:to>
    <xdr:sp macro="" textlink="">
      <xdr:nvSpPr>
        <xdr:cNvPr id="558" name="楕円 557">
          <a:extLst>
            <a:ext uri="{FF2B5EF4-FFF2-40B4-BE49-F238E27FC236}">
              <a16:creationId xmlns:a16="http://schemas.microsoft.com/office/drawing/2014/main" id="{E0DBDEFA-D9AA-478C-80A7-E8158152559A}"/>
            </a:ext>
          </a:extLst>
        </xdr:cNvPr>
        <xdr:cNvSpPr/>
      </xdr:nvSpPr>
      <xdr:spPr>
        <a:xfrm>
          <a:off x="15430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133350</xdr:rowOff>
    </xdr:from>
    <xdr:to>
      <xdr:col>85</xdr:col>
      <xdr:colOff>127000</xdr:colOff>
      <xdr:row>60</xdr:row>
      <xdr:rowOff>3810</xdr:rowOff>
    </xdr:to>
    <xdr:cxnSp macro="">
      <xdr:nvCxnSpPr>
        <xdr:cNvPr id="559" name="直線コネクタ 558">
          <a:extLst>
            <a:ext uri="{FF2B5EF4-FFF2-40B4-BE49-F238E27FC236}">
              <a16:creationId xmlns:a16="http://schemas.microsoft.com/office/drawing/2014/main" id="{2F6356C9-0346-467C-9E41-08EE0777DC76}"/>
            </a:ext>
          </a:extLst>
        </xdr:cNvPr>
        <xdr:cNvCxnSpPr/>
      </xdr:nvCxnSpPr>
      <xdr:spPr>
        <a:xfrm>
          <a:off x="15481300" y="102489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40640</xdr:rowOff>
    </xdr:from>
    <xdr:to>
      <xdr:col>76</xdr:col>
      <xdr:colOff>165100</xdr:colOff>
      <xdr:row>59</xdr:row>
      <xdr:rowOff>142240</xdr:rowOff>
    </xdr:to>
    <xdr:sp macro="" textlink="">
      <xdr:nvSpPr>
        <xdr:cNvPr id="560" name="楕円 559">
          <a:extLst>
            <a:ext uri="{FF2B5EF4-FFF2-40B4-BE49-F238E27FC236}">
              <a16:creationId xmlns:a16="http://schemas.microsoft.com/office/drawing/2014/main" id="{9967CFD5-4DF4-45F5-AE0A-54D09858E819}"/>
            </a:ext>
          </a:extLst>
        </xdr:cNvPr>
        <xdr:cNvSpPr/>
      </xdr:nvSpPr>
      <xdr:spPr>
        <a:xfrm>
          <a:off x="14541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133350</xdr:rowOff>
    </xdr:to>
    <xdr:cxnSp macro="">
      <xdr:nvCxnSpPr>
        <xdr:cNvPr id="561" name="直線コネクタ 560">
          <a:extLst>
            <a:ext uri="{FF2B5EF4-FFF2-40B4-BE49-F238E27FC236}">
              <a16:creationId xmlns:a16="http://schemas.microsoft.com/office/drawing/2014/main" id="{ABE2DDBA-7A9B-4321-ACCE-D9696585FEAC}"/>
            </a:ext>
          </a:extLst>
        </xdr:cNvPr>
        <xdr:cNvCxnSpPr/>
      </xdr:nvCxnSpPr>
      <xdr:spPr>
        <a:xfrm>
          <a:off x="14592300" y="102069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170180</xdr:rowOff>
    </xdr:from>
    <xdr:to>
      <xdr:col>72</xdr:col>
      <xdr:colOff>38100</xdr:colOff>
      <xdr:row>59</xdr:row>
      <xdr:rowOff>100330</xdr:rowOff>
    </xdr:to>
    <xdr:sp macro="" textlink="">
      <xdr:nvSpPr>
        <xdr:cNvPr id="562" name="楕円 561">
          <a:extLst>
            <a:ext uri="{FF2B5EF4-FFF2-40B4-BE49-F238E27FC236}">
              <a16:creationId xmlns:a16="http://schemas.microsoft.com/office/drawing/2014/main" id="{69EC86C2-A65C-4AFF-AC2C-CFBEC9EC8919}"/>
            </a:ext>
          </a:extLst>
        </xdr:cNvPr>
        <xdr:cNvSpPr/>
      </xdr:nvSpPr>
      <xdr:spPr>
        <a:xfrm>
          <a:off x="13652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49530</xdr:rowOff>
    </xdr:from>
    <xdr:to>
      <xdr:col>76</xdr:col>
      <xdr:colOff>114300</xdr:colOff>
      <xdr:row>59</xdr:row>
      <xdr:rowOff>91440</xdr:rowOff>
    </xdr:to>
    <xdr:cxnSp macro="">
      <xdr:nvCxnSpPr>
        <xdr:cNvPr id="563" name="直線コネクタ 562">
          <a:extLst>
            <a:ext uri="{FF2B5EF4-FFF2-40B4-BE49-F238E27FC236}">
              <a16:creationId xmlns:a16="http://schemas.microsoft.com/office/drawing/2014/main" id="{E0F0FA72-E2DF-4C1B-8FB2-7784B4B778F6}"/>
            </a:ext>
          </a:extLst>
        </xdr:cNvPr>
        <xdr:cNvCxnSpPr/>
      </xdr:nvCxnSpPr>
      <xdr:spPr>
        <a:xfrm>
          <a:off x="13703300" y="101650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128270</xdr:rowOff>
    </xdr:from>
    <xdr:to>
      <xdr:col>67</xdr:col>
      <xdr:colOff>101600</xdr:colOff>
      <xdr:row>59</xdr:row>
      <xdr:rowOff>58420</xdr:rowOff>
    </xdr:to>
    <xdr:sp macro="" textlink="">
      <xdr:nvSpPr>
        <xdr:cNvPr id="564" name="楕円 563">
          <a:extLst>
            <a:ext uri="{FF2B5EF4-FFF2-40B4-BE49-F238E27FC236}">
              <a16:creationId xmlns:a16="http://schemas.microsoft.com/office/drawing/2014/main" id="{0C4CB121-0AA1-4528-A0EF-A70FAC6EA224}"/>
            </a:ext>
          </a:extLst>
        </xdr:cNvPr>
        <xdr:cNvSpPr/>
      </xdr:nvSpPr>
      <xdr:spPr>
        <a:xfrm>
          <a:off x="12763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xdr:rowOff>
    </xdr:from>
    <xdr:to>
      <xdr:col>71</xdr:col>
      <xdr:colOff>177800</xdr:colOff>
      <xdr:row>59</xdr:row>
      <xdr:rowOff>49530</xdr:rowOff>
    </xdr:to>
    <xdr:cxnSp macro="">
      <xdr:nvCxnSpPr>
        <xdr:cNvPr id="565" name="直線コネクタ 564">
          <a:extLst>
            <a:ext uri="{FF2B5EF4-FFF2-40B4-BE49-F238E27FC236}">
              <a16:creationId xmlns:a16="http://schemas.microsoft.com/office/drawing/2014/main" id="{307515A9-4494-40C1-8766-2C7252DA0FD7}"/>
            </a:ext>
          </a:extLst>
        </xdr:cNvPr>
        <xdr:cNvCxnSpPr/>
      </xdr:nvCxnSpPr>
      <xdr:spPr>
        <a:xfrm>
          <a:off x="12814300" y="10123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6" name="n_1aveValue【学校施設】&#10;有形固定資産減価償却率">
          <a:extLst>
            <a:ext uri="{FF2B5EF4-FFF2-40B4-BE49-F238E27FC236}">
              <a16:creationId xmlns:a16="http://schemas.microsoft.com/office/drawing/2014/main" id="{022FC815-0E30-48D7-911C-BB0F0B766D10}"/>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DBB4B16C-4D29-4F50-8449-725B4397EB67}"/>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8" name="n_3aveValue【学校施設】&#10;有形固定資産減価償却率">
          <a:extLst>
            <a:ext uri="{FF2B5EF4-FFF2-40B4-BE49-F238E27FC236}">
              <a16:creationId xmlns:a16="http://schemas.microsoft.com/office/drawing/2014/main" id="{A925994A-3AD6-4E5E-87F5-DEC57B111145}"/>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569" name="n_4aveValue【学校施設】&#10;有形固定資産減価償却率">
          <a:extLst>
            <a:ext uri="{FF2B5EF4-FFF2-40B4-BE49-F238E27FC236}">
              <a16:creationId xmlns:a16="http://schemas.microsoft.com/office/drawing/2014/main" id="{E8124F74-03C2-4FD9-946A-15C60FFDF54B}"/>
            </a:ext>
          </a:extLst>
        </xdr:cNvPr>
        <xdr:cNvSpPr txBox="1"/>
      </xdr:nvSpPr>
      <xdr:spPr>
        <a:xfrm>
          <a:off x="12611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29227</xdr:rowOff>
    </xdr:from>
    <xdr:ext cx="405111" cy="259045"/>
    <xdr:sp macro="" textlink="">
      <xdr:nvSpPr>
        <xdr:cNvPr id="570" name="n_1mainValue【学校施設】&#10;有形固定資産減価償却率">
          <a:extLst>
            <a:ext uri="{FF2B5EF4-FFF2-40B4-BE49-F238E27FC236}">
              <a16:creationId xmlns:a16="http://schemas.microsoft.com/office/drawing/2014/main" id="{C01D86AF-A1D8-431D-A430-820B2E40DDD9}"/>
            </a:ext>
          </a:extLst>
        </xdr:cNvPr>
        <xdr:cNvSpPr txBox="1"/>
      </xdr:nvSpPr>
      <xdr:spPr>
        <a:xfrm>
          <a:off x="15266044"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158767</xdr:rowOff>
    </xdr:from>
    <xdr:ext cx="405111" cy="259045"/>
    <xdr:sp macro="" textlink="">
      <xdr:nvSpPr>
        <xdr:cNvPr id="571" name="n_2mainValue【学校施設】&#10;有形固定資産減価償却率">
          <a:extLst>
            <a:ext uri="{FF2B5EF4-FFF2-40B4-BE49-F238E27FC236}">
              <a16:creationId xmlns:a16="http://schemas.microsoft.com/office/drawing/2014/main" id="{A7313887-4144-4D4A-A867-62E7B2897425}"/>
            </a:ext>
          </a:extLst>
        </xdr:cNvPr>
        <xdr:cNvSpPr txBox="1"/>
      </xdr:nvSpPr>
      <xdr:spPr>
        <a:xfrm>
          <a:off x="14389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116857</xdr:rowOff>
    </xdr:from>
    <xdr:ext cx="405111" cy="259045"/>
    <xdr:sp macro="" textlink="">
      <xdr:nvSpPr>
        <xdr:cNvPr id="572" name="n_3mainValue【学校施設】&#10;有形固定資産減価償却率">
          <a:extLst>
            <a:ext uri="{FF2B5EF4-FFF2-40B4-BE49-F238E27FC236}">
              <a16:creationId xmlns:a16="http://schemas.microsoft.com/office/drawing/2014/main" id="{608352C1-63EC-4A23-8669-FDE5A7FCF858}"/>
            </a:ext>
          </a:extLst>
        </xdr:cNvPr>
        <xdr:cNvSpPr txBox="1"/>
      </xdr:nvSpPr>
      <xdr:spPr>
        <a:xfrm>
          <a:off x="13500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74947</xdr:rowOff>
    </xdr:from>
    <xdr:ext cx="405111" cy="259045"/>
    <xdr:sp macro="" textlink="">
      <xdr:nvSpPr>
        <xdr:cNvPr id="573" name="n_4mainValue【学校施設】&#10;有形固定資産減価償却率">
          <a:extLst>
            <a:ext uri="{FF2B5EF4-FFF2-40B4-BE49-F238E27FC236}">
              <a16:creationId xmlns:a16="http://schemas.microsoft.com/office/drawing/2014/main" id="{E0BCE6F0-C0D5-4D83-95F4-6102E2F1DE9A}"/>
            </a:ext>
          </a:extLst>
        </xdr:cNvPr>
        <xdr:cNvSpPr txBox="1"/>
      </xdr:nvSpPr>
      <xdr:spPr>
        <a:xfrm>
          <a:off x="12611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29CD5731-6641-4B25-B5DF-4A981616AF1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EF2201B8-25CB-4A58-B633-F633FF03D6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C6995D02-21BD-430D-A79B-A29AAE5BD5E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062C7956-AC61-427A-9B2B-B20EA853DA6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C4A93769-0877-47C8-BE02-8CBE5FD2B9C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88CC43F7-12C9-47A2-9F73-BFC8DF12B2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71A3B887-B1B8-4813-9B0A-7348709CCA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CAD7793C-B30B-4046-8E92-4D3AEF2FB6E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D185889C-B5DA-4C0D-911C-87DAE665A9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AE4C01E8-04B5-4BC6-9D5F-7D4D9189D44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5C7C8AA0-5D61-43B1-A70E-9221173C396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C3DAB12B-B395-4FEF-A649-4C2840D49EB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46D7F203-17EC-4F91-8BD4-28327DF2D1B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2370B545-97AA-4BA3-A1C3-C50593C8759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8816CD44-3185-4BD2-8788-611EC2B0C17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7B06F375-1466-4EA5-ABED-265D4A72E65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1E23118A-AB28-4606-933F-1F846C015C0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3346B327-AD4F-406B-8B56-1351E104499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2BB6FAD4-0984-4CA2-B567-5C1F15D3173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07972C94-08D7-4DF2-854C-80DFA9AAB8D8}"/>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B93F4782-0680-4363-A686-A6B7D6CC80C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636C9A2B-AC71-4A32-8F08-F9C00981793D}"/>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68F2FC41-CC6D-4339-9DBD-B6A2EA189C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3E8219CD-A8AC-44D9-B3E7-D2898686329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E8940025-6B24-4825-B8A7-6632249627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6730294-33D2-4041-AC3D-E8EF561D130B}"/>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E5B6C15F-6C5E-41D3-B85E-15D313484B37}"/>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7D4AA6C2-A0EB-4AEB-8B20-0A1FB8656533}"/>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721944EA-B2BD-4BE0-A8EA-118B62F45388}"/>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1C1F763E-1455-42EA-9906-DB5C7624E4F7}"/>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64D221A3-055F-476D-BACC-56EC37880F37}"/>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7C78469C-5E2E-4282-BE17-05D8BC08355C}"/>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EB1BFC9D-9F9A-4504-960F-3F5E526E7819}"/>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AA76BB91-7433-4FBF-AFD3-1D9943FF2E5A}"/>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B7A10A4C-73ED-4313-9E9A-91F30FCB3100}"/>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2758</xdr:rowOff>
    </xdr:from>
    <xdr:to>
      <xdr:col>98</xdr:col>
      <xdr:colOff>38100</xdr:colOff>
      <xdr:row>62</xdr:row>
      <xdr:rowOff>104358</xdr:rowOff>
    </xdr:to>
    <xdr:sp macro="" textlink="">
      <xdr:nvSpPr>
        <xdr:cNvPr id="609" name="フローチャート: 判断 608">
          <a:extLst>
            <a:ext uri="{FF2B5EF4-FFF2-40B4-BE49-F238E27FC236}">
              <a16:creationId xmlns:a16="http://schemas.microsoft.com/office/drawing/2014/main" id="{5C05A44E-0FB6-45A6-9056-98778DB92835}"/>
            </a:ext>
          </a:extLst>
        </xdr:cNvPr>
        <xdr:cNvSpPr/>
      </xdr:nvSpPr>
      <xdr:spPr>
        <a:xfrm>
          <a:off x="18605500" y="10632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FA765FC0-8ED2-46F7-96F1-9DCD77B0E42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87F19AF-DCA6-4A72-838D-75E7411068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167F76FD-57EC-41B5-B361-8AE0CBAAFB6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CE02691-C8B1-48D6-8D91-5AD88C694C8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A133FC98-05C1-48E6-86F8-68E352D0694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2649</xdr:rowOff>
    </xdr:from>
    <xdr:to>
      <xdr:col>116</xdr:col>
      <xdr:colOff>114300</xdr:colOff>
      <xdr:row>58</xdr:row>
      <xdr:rowOff>104249</xdr:rowOff>
    </xdr:to>
    <xdr:sp macro="" textlink="">
      <xdr:nvSpPr>
        <xdr:cNvPr id="615" name="楕円 614">
          <a:extLst>
            <a:ext uri="{FF2B5EF4-FFF2-40B4-BE49-F238E27FC236}">
              <a16:creationId xmlns:a16="http://schemas.microsoft.com/office/drawing/2014/main" id="{417D71F3-61D7-4C2F-8FE2-E6D518FB25BE}"/>
            </a:ext>
          </a:extLst>
        </xdr:cNvPr>
        <xdr:cNvSpPr/>
      </xdr:nvSpPr>
      <xdr:spPr>
        <a:xfrm>
          <a:off x="22110700" y="994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25526</xdr:rowOff>
    </xdr:from>
    <xdr:ext cx="534377" cy="259045"/>
    <xdr:sp macro="" textlink="">
      <xdr:nvSpPr>
        <xdr:cNvPr id="616" name="【学校施設】&#10;一人当たり面積該当値テキスト">
          <a:extLst>
            <a:ext uri="{FF2B5EF4-FFF2-40B4-BE49-F238E27FC236}">
              <a16:creationId xmlns:a16="http://schemas.microsoft.com/office/drawing/2014/main" id="{019A86C8-0DF8-42BF-8186-BAE2A574DB9A}"/>
            </a:ext>
          </a:extLst>
        </xdr:cNvPr>
        <xdr:cNvSpPr txBox="1"/>
      </xdr:nvSpPr>
      <xdr:spPr>
        <a:xfrm>
          <a:off x="22199600" y="979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33891</xdr:rowOff>
    </xdr:from>
    <xdr:to>
      <xdr:col>112</xdr:col>
      <xdr:colOff>38100</xdr:colOff>
      <xdr:row>58</xdr:row>
      <xdr:rowOff>135491</xdr:rowOff>
    </xdr:to>
    <xdr:sp macro="" textlink="">
      <xdr:nvSpPr>
        <xdr:cNvPr id="617" name="楕円 616">
          <a:extLst>
            <a:ext uri="{FF2B5EF4-FFF2-40B4-BE49-F238E27FC236}">
              <a16:creationId xmlns:a16="http://schemas.microsoft.com/office/drawing/2014/main" id="{78C2C27C-C2BF-4EDC-A799-E8B8A6856B5A}"/>
            </a:ext>
          </a:extLst>
        </xdr:cNvPr>
        <xdr:cNvSpPr/>
      </xdr:nvSpPr>
      <xdr:spPr>
        <a:xfrm>
          <a:off x="21272500" y="997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53449</xdr:rowOff>
    </xdr:from>
    <xdr:to>
      <xdr:col>116</xdr:col>
      <xdr:colOff>63500</xdr:colOff>
      <xdr:row>58</xdr:row>
      <xdr:rowOff>84691</xdr:rowOff>
    </xdr:to>
    <xdr:cxnSp macro="">
      <xdr:nvCxnSpPr>
        <xdr:cNvPr id="618" name="直線コネクタ 617">
          <a:extLst>
            <a:ext uri="{FF2B5EF4-FFF2-40B4-BE49-F238E27FC236}">
              <a16:creationId xmlns:a16="http://schemas.microsoft.com/office/drawing/2014/main" id="{19D0529C-4276-4BF0-BF37-C05B1469461D}"/>
            </a:ext>
          </a:extLst>
        </xdr:cNvPr>
        <xdr:cNvCxnSpPr/>
      </xdr:nvCxnSpPr>
      <xdr:spPr>
        <a:xfrm flipV="1">
          <a:off x="21323300" y="9997549"/>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85924</xdr:rowOff>
    </xdr:from>
    <xdr:to>
      <xdr:col>107</xdr:col>
      <xdr:colOff>101600</xdr:colOff>
      <xdr:row>59</xdr:row>
      <xdr:rowOff>16074</xdr:rowOff>
    </xdr:to>
    <xdr:sp macro="" textlink="">
      <xdr:nvSpPr>
        <xdr:cNvPr id="619" name="楕円 618">
          <a:extLst>
            <a:ext uri="{FF2B5EF4-FFF2-40B4-BE49-F238E27FC236}">
              <a16:creationId xmlns:a16="http://schemas.microsoft.com/office/drawing/2014/main" id="{D042BB33-C9C6-4BB9-9240-C571E05C9739}"/>
            </a:ext>
          </a:extLst>
        </xdr:cNvPr>
        <xdr:cNvSpPr/>
      </xdr:nvSpPr>
      <xdr:spPr>
        <a:xfrm>
          <a:off x="20383500" y="1003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84691</xdr:rowOff>
    </xdr:from>
    <xdr:to>
      <xdr:col>111</xdr:col>
      <xdr:colOff>177800</xdr:colOff>
      <xdr:row>58</xdr:row>
      <xdr:rowOff>136724</xdr:rowOff>
    </xdr:to>
    <xdr:cxnSp macro="">
      <xdr:nvCxnSpPr>
        <xdr:cNvPr id="620" name="直線コネクタ 619">
          <a:extLst>
            <a:ext uri="{FF2B5EF4-FFF2-40B4-BE49-F238E27FC236}">
              <a16:creationId xmlns:a16="http://schemas.microsoft.com/office/drawing/2014/main" id="{CB3EBB16-3FA7-4F24-9BB0-BD4B074CA12B}"/>
            </a:ext>
          </a:extLst>
        </xdr:cNvPr>
        <xdr:cNvCxnSpPr/>
      </xdr:nvCxnSpPr>
      <xdr:spPr>
        <a:xfrm flipV="1">
          <a:off x="20434300" y="10028791"/>
          <a:ext cx="889000" cy="5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109547</xdr:rowOff>
    </xdr:from>
    <xdr:to>
      <xdr:col>102</xdr:col>
      <xdr:colOff>165100</xdr:colOff>
      <xdr:row>59</xdr:row>
      <xdr:rowOff>39697</xdr:rowOff>
    </xdr:to>
    <xdr:sp macro="" textlink="">
      <xdr:nvSpPr>
        <xdr:cNvPr id="621" name="楕円 620">
          <a:extLst>
            <a:ext uri="{FF2B5EF4-FFF2-40B4-BE49-F238E27FC236}">
              <a16:creationId xmlns:a16="http://schemas.microsoft.com/office/drawing/2014/main" id="{2F894FCF-E62E-4943-9DEF-97364CEB8586}"/>
            </a:ext>
          </a:extLst>
        </xdr:cNvPr>
        <xdr:cNvSpPr/>
      </xdr:nvSpPr>
      <xdr:spPr>
        <a:xfrm>
          <a:off x="19494500" y="1005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136724</xdr:rowOff>
    </xdr:from>
    <xdr:to>
      <xdr:col>107</xdr:col>
      <xdr:colOff>50800</xdr:colOff>
      <xdr:row>58</xdr:row>
      <xdr:rowOff>160347</xdr:rowOff>
    </xdr:to>
    <xdr:cxnSp macro="">
      <xdr:nvCxnSpPr>
        <xdr:cNvPr id="622" name="直線コネクタ 621">
          <a:extLst>
            <a:ext uri="{FF2B5EF4-FFF2-40B4-BE49-F238E27FC236}">
              <a16:creationId xmlns:a16="http://schemas.microsoft.com/office/drawing/2014/main" id="{35B1FD88-C034-4D23-8483-2D14732FF00E}"/>
            </a:ext>
          </a:extLst>
        </xdr:cNvPr>
        <xdr:cNvCxnSpPr/>
      </xdr:nvCxnSpPr>
      <xdr:spPr>
        <a:xfrm flipV="1">
          <a:off x="19545300" y="10080824"/>
          <a:ext cx="88900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160383</xdr:rowOff>
    </xdr:from>
    <xdr:to>
      <xdr:col>98</xdr:col>
      <xdr:colOff>38100</xdr:colOff>
      <xdr:row>59</xdr:row>
      <xdr:rowOff>90533</xdr:rowOff>
    </xdr:to>
    <xdr:sp macro="" textlink="">
      <xdr:nvSpPr>
        <xdr:cNvPr id="623" name="楕円 622">
          <a:extLst>
            <a:ext uri="{FF2B5EF4-FFF2-40B4-BE49-F238E27FC236}">
              <a16:creationId xmlns:a16="http://schemas.microsoft.com/office/drawing/2014/main" id="{AC3922E1-2D7B-4056-8B14-9529630B2D3B}"/>
            </a:ext>
          </a:extLst>
        </xdr:cNvPr>
        <xdr:cNvSpPr/>
      </xdr:nvSpPr>
      <xdr:spPr>
        <a:xfrm>
          <a:off x="18605500" y="1010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160347</xdr:rowOff>
    </xdr:from>
    <xdr:to>
      <xdr:col>102</xdr:col>
      <xdr:colOff>114300</xdr:colOff>
      <xdr:row>59</xdr:row>
      <xdr:rowOff>39733</xdr:rowOff>
    </xdr:to>
    <xdr:cxnSp macro="">
      <xdr:nvCxnSpPr>
        <xdr:cNvPr id="624" name="直線コネクタ 623">
          <a:extLst>
            <a:ext uri="{FF2B5EF4-FFF2-40B4-BE49-F238E27FC236}">
              <a16:creationId xmlns:a16="http://schemas.microsoft.com/office/drawing/2014/main" id="{A169075E-0ACE-4839-BBA6-193B98F64C4F}"/>
            </a:ext>
          </a:extLst>
        </xdr:cNvPr>
        <xdr:cNvCxnSpPr/>
      </xdr:nvCxnSpPr>
      <xdr:spPr>
        <a:xfrm flipV="1">
          <a:off x="18656300" y="10104447"/>
          <a:ext cx="889000" cy="5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D163A82C-2472-44AA-BFF3-A36B007B61CC}"/>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22D55479-C4BA-4922-8590-F1301099346A}"/>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DE9142A4-5E1A-4BBF-BB31-2BA5F34A81A1}"/>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95485</xdr:rowOff>
    </xdr:from>
    <xdr:ext cx="469744" cy="259045"/>
    <xdr:sp macro="" textlink="">
      <xdr:nvSpPr>
        <xdr:cNvPr id="628" name="n_4aveValue【学校施設】&#10;一人当たり面積">
          <a:extLst>
            <a:ext uri="{FF2B5EF4-FFF2-40B4-BE49-F238E27FC236}">
              <a16:creationId xmlns:a16="http://schemas.microsoft.com/office/drawing/2014/main" id="{2BC6E577-510E-47E4-A427-3F04060ECB14}"/>
            </a:ext>
          </a:extLst>
        </xdr:cNvPr>
        <xdr:cNvSpPr txBox="1"/>
      </xdr:nvSpPr>
      <xdr:spPr>
        <a:xfrm>
          <a:off x="18421427" y="1072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152018</xdr:rowOff>
    </xdr:from>
    <xdr:ext cx="469744" cy="259045"/>
    <xdr:sp macro="" textlink="">
      <xdr:nvSpPr>
        <xdr:cNvPr id="629" name="n_1mainValue【学校施設】&#10;一人当たり面積">
          <a:extLst>
            <a:ext uri="{FF2B5EF4-FFF2-40B4-BE49-F238E27FC236}">
              <a16:creationId xmlns:a16="http://schemas.microsoft.com/office/drawing/2014/main" id="{57D913BF-F68C-406F-83C6-6D3E93A9E47F}"/>
            </a:ext>
          </a:extLst>
        </xdr:cNvPr>
        <xdr:cNvSpPr txBox="1"/>
      </xdr:nvSpPr>
      <xdr:spPr>
        <a:xfrm>
          <a:off x="21075727" y="975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32601</xdr:rowOff>
    </xdr:from>
    <xdr:ext cx="469744" cy="259045"/>
    <xdr:sp macro="" textlink="">
      <xdr:nvSpPr>
        <xdr:cNvPr id="630" name="n_2mainValue【学校施設】&#10;一人当たり面積">
          <a:extLst>
            <a:ext uri="{FF2B5EF4-FFF2-40B4-BE49-F238E27FC236}">
              <a16:creationId xmlns:a16="http://schemas.microsoft.com/office/drawing/2014/main" id="{D9AF1FE7-A094-4EA9-BD3C-3753F9080825}"/>
            </a:ext>
          </a:extLst>
        </xdr:cNvPr>
        <xdr:cNvSpPr txBox="1"/>
      </xdr:nvSpPr>
      <xdr:spPr>
        <a:xfrm>
          <a:off x="20199427" y="980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56224</xdr:rowOff>
    </xdr:from>
    <xdr:ext cx="469744" cy="259045"/>
    <xdr:sp macro="" textlink="">
      <xdr:nvSpPr>
        <xdr:cNvPr id="631" name="n_3mainValue【学校施設】&#10;一人当たり面積">
          <a:extLst>
            <a:ext uri="{FF2B5EF4-FFF2-40B4-BE49-F238E27FC236}">
              <a16:creationId xmlns:a16="http://schemas.microsoft.com/office/drawing/2014/main" id="{3A1EE4EC-916A-489A-8CC8-6C35020430A9}"/>
            </a:ext>
          </a:extLst>
        </xdr:cNvPr>
        <xdr:cNvSpPr txBox="1"/>
      </xdr:nvSpPr>
      <xdr:spPr>
        <a:xfrm>
          <a:off x="19310427" y="982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107060</xdr:rowOff>
    </xdr:from>
    <xdr:ext cx="469744" cy="259045"/>
    <xdr:sp macro="" textlink="">
      <xdr:nvSpPr>
        <xdr:cNvPr id="632" name="n_4mainValue【学校施設】&#10;一人当たり面積">
          <a:extLst>
            <a:ext uri="{FF2B5EF4-FFF2-40B4-BE49-F238E27FC236}">
              <a16:creationId xmlns:a16="http://schemas.microsoft.com/office/drawing/2014/main" id="{8D1456ED-B4A2-425E-A4A4-CE09A4CAE502}"/>
            </a:ext>
          </a:extLst>
        </xdr:cNvPr>
        <xdr:cNvSpPr txBox="1"/>
      </xdr:nvSpPr>
      <xdr:spPr>
        <a:xfrm>
          <a:off x="18421427" y="98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1A788179-1855-44AB-9F84-996668AEB3D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6B40BCD3-563B-43DF-8D38-21EBD0B4E11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E38A149B-4561-4903-900E-C3010A72AC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12C133AB-D09D-4C54-AE19-58BAE81AAC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75FD0D43-920B-4A23-8978-84045EE1EF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6B365860-57E1-43FE-9CDB-C8972DEC86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AB4D9173-720B-45B2-B862-9EB3D0DC9A8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9F7D8C5B-3724-45C8-B3DB-EFE817ABD08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E97D3473-5ED9-4E9C-96AF-5AA7A0AD5D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1B955B04-15D2-445A-9BB2-E5DCF98E60F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226697E8-3B00-46D2-B982-12E971DA740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BDF9F84B-3333-4F55-A52E-49CF99D6B4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0D76B81D-F894-42C0-94F6-D7F6F78EAF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7FDD4140-A99C-4CBA-B87A-522B4C1ECF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A47A02E8-C7AB-4F59-B4FA-B0B0452F082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FE1E1CA3-0E8F-4406-9E56-529AE9D4EA8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310DCD1B-42C9-489D-B0C1-FA158A8D288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747DC9F0-E5C3-475A-B3BF-0578D06387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EEA0D059-F6F1-4289-A1E5-8E78C4DDCAF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80A79D75-9E60-4C59-8642-A3D7285BCA9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E6ED7FD9-DFF3-43E7-8693-CEB1CC02BA5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F44A5D3F-185E-45D8-AE9F-228876E2F07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C1FD9861-9A99-4EBC-AA41-BAC70D39CAE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CFC27AAB-08D6-4343-80F3-8BEDDD433E1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CB6F03B1-250A-4267-9BFA-A1204DFDCF7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8BEA4FE5-6A6B-4F6D-9F61-98AECCC84A3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BFC62E83-628D-48FA-9C78-BAB8382CC5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45B4DA3E-7626-4E27-BBFC-E1FF8B9CD3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94A895F6-4034-4386-9115-8E071716397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C672EC2A-AEB9-4215-9E9C-A71AC1FB2C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5A3D540E-58C9-4BAE-985B-A3AE7FAEF85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2782B545-C53D-43FC-992B-0C64C2C511B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FD0FEE98-431A-41DD-8596-B07F8883D8B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8B315231-6030-4DB2-8602-FA4B59A160A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5E82DE8C-3BE0-4088-B175-06072CF972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8E60D739-7706-4BFC-82AD-FEF03C7D8BC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BE46D667-36C4-414D-AD81-383CBDC9F71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8EFFDE32-DCDC-4C3B-A975-304D8A5F63E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61DD9656-3D65-4C79-9D4F-89C3711D9B5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F7971FC8-4C69-49F4-BFF2-F299E526000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5F2E56A7-56FB-4480-82E1-8C9DBCDFF0E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3D666387-8356-4D8F-8C44-53428A014B8E}"/>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5A849843-852A-4BE7-8736-C7202BE0C04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25494FB6-1D74-4639-BB9E-353040A5F8E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5CA04A1B-1FF3-4A6C-ADCD-E2AF50CE8D7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FB4A97BC-E65B-4A8E-A105-43A22B636B11}"/>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79" name="【公民館】&#10;有形固定資産減価償却率平均値テキスト">
          <a:extLst>
            <a:ext uri="{FF2B5EF4-FFF2-40B4-BE49-F238E27FC236}">
              <a16:creationId xmlns:a16="http://schemas.microsoft.com/office/drawing/2014/main" id="{53581439-A6F6-4240-B6B5-F0038A1784DC}"/>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95B58A20-43C0-415F-BF62-18B47E91FE76}"/>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C158F6FD-1F4D-45FA-B285-09BE47E14696}"/>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AA70AC6B-3F76-476B-9F22-468673F7D0E6}"/>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B980D004-8964-426B-8EC0-937D131B33F4}"/>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15602</xdr:rowOff>
    </xdr:from>
    <xdr:to>
      <xdr:col>67</xdr:col>
      <xdr:colOff>101600</xdr:colOff>
      <xdr:row>106</xdr:row>
      <xdr:rowOff>117202</xdr:rowOff>
    </xdr:to>
    <xdr:sp macro="" textlink="">
      <xdr:nvSpPr>
        <xdr:cNvPr id="684" name="フローチャート: 判断 683">
          <a:extLst>
            <a:ext uri="{FF2B5EF4-FFF2-40B4-BE49-F238E27FC236}">
              <a16:creationId xmlns:a16="http://schemas.microsoft.com/office/drawing/2014/main" id="{440FFD15-B6D9-4554-ACDC-E18B5DFA1515}"/>
            </a:ext>
          </a:extLst>
        </xdr:cNvPr>
        <xdr:cNvSpPr/>
      </xdr:nvSpPr>
      <xdr:spPr>
        <a:xfrm>
          <a:off x="1276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B85E5896-66BD-487D-947C-8EFC23040C7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27739A75-26F2-4B1C-B3F8-F0890C4677B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B07BA83-D6D8-4E17-9F4B-B756C683D9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9A8C6E44-6B8D-4491-A8EB-37D2D9BBA19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501E3569-663F-4203-B3BB-3133E670162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146231</xdr:rowOff>
    </xdr:from>
    <xdr:to>
      <xdr:col>85</xdr:col>
      <xdr:colOff>177800</xdr:colOff>
      <xdr:row>109</xdr:row>
      <xdr:rowOff>76381</xdr:rowOff>
    </xdr:to>
    <xdr:sp macro="" textlink="">
      <xdr:nvSpPr>
        <xdr:cNvPr id="690" name="楕円 689">
          <a:extLst>
            <a:ext uri="{FF2B5EF4-FFF2-40B4-BE49-F238E27FC236}">
              <a16:creationId xmlns:a16="http://schemas.microsoft.com/office/drawing/2014/main" id="{91D49B48-F11F-4BA7-9A2C-4CDBD53BAB99}"/>
            </a:ext>
          </a:extLst>
        </xdr:cNvPr>
        <xdr:cNvSpPr/>
      </xdr:nvSpPr>
      <xdr:spPr>
        <a:xfrm>
          <a:off x="16268700" y="1866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61158</xdr:rowOff>
    </xdr:from>
    <xdr:ext cx="405111" cy="259045"/>
    <xdr:sp macro="" textlink="">
      <xdr:nvSpPr>
        <xdr:cNvPr id="691" name="【公民館】&#10;有形固定資産減価償却率該当値テキスト">
          <a:extLst>
            <a:ext uri="{FF2B5EF4-FFF2-40B4-BE49-F238E27FC236}">
              <a16:creationId xmlns:a16="http://schemas.microsoft.com/office/drawing/2014/main" id="{48815EEE-3F7E-4C1D-B497-6B817995F5F1}"/>
            </a:ext>
          </a:extLst>
        </xdr:cNvPr>
        <xdr:cNvSpPr txBox="1"/>
      </xdr:nvSpPr>
      <xdr:spPr>
        <a:xfrm>
          <a:off x="16357600" y="18577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142966</xdr:rowOff>
    </xdr:from>
    <xdr:to>
      <xdr:col>81</xdr:col>
      <xdr:colOff>101600</xdr:colOff>
      <xdr:row>109</xdr:row>
      <xdr:rowOff>73116</xdr:rowOff>
    </xdr:to>
    <xdr:sp macro="" textlink="">
      <xdr:nvSpPr>
        <xdr:cNvPr id="692" name="楕円 691">
          <a:extLst>
            <a:ext uri="{FF2B5EF4-FFF2-40B4-BE49-F238E27FC236}">
              <a16:creationId xmlns:a16="http://schemas.microsoft.com/office/drawing/2014/main" id="{6B6F5574-2730-4C3C-976E-1F873B2A7867}"/>
            </a:ext>
          </a:extLst>
        </xdr:cNvPr>
        <xdr:cNvSpPr/>
      </xdr:nvSpPr>
      <xdr:spPr>
        <a:xfrm>
          <a:off x="15430500" y="186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22316</xdr:rowOff>
    </xdr:from>
    <xdr:to>
      <xdr:col>85</xdr:col>
      <xdr:colOff>127000</xdr:colOff>
      <xdr:row>109</xdr:row>
      <xdr:rowOff>25581</xdr:rowOff>
    </xdr:to>
    <xdr:cxnSp macro="">
      <xdr:nvCxnSpPr>
        <xdr:cNvPr id="693" name="直線コネクタ 692">
          <a:extLst>
            <a:ext uri="{FF2B5EF4-FFF2-40B4-BE49-F238E27FC236}">
              <a16:creationId xmlns:a16="http://schemas.microsoft.com/office/drawing/2014/main" id="{9138A2F6-2449-4139-BF2E-16DA3D458067}"/>
            </a:ext>
          </a:extLst>
        </xdr:cNvPr>
        <xdr:cNvCxnSpPr/>
      </xdr:nvCxnSpPr>
      <xdr:spPr>
        <a:xfrm>
          <a:off x="15481300" y="187103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139700</xdr:rowOff>
    </xdr:from>
    <xdr:to>
      <xdr:col>76</xdr:col>
      <xdr:colOff>165100</xdr:colOff>
      <xdr:row>109</xdr:row>
      <xdr:rowOff>69850</xdr:rowOff>
    </xdr:to>
    <xdr:sp macro="" textlink="">
      <xdr:nvSpPr>
        <xdr:cNvPr id="694" name="楕円 693">
          <a:extLst>
            <a:ext uri="{FF2B5EF4-FFF2-40B4-BE49-F238E27FC236}">
              <a16:creationId xmlns:a16="http://schemas.microsoft.com/office/drawing/2014/main" id="{04AB4B71-5092-495A-B2A1-B9367EFC3F87}"/>
            </a:ext>
          </a:extLst>
        </xdr:cNvPr>
        <xdr:cNvSpPr/>
      </xdr:nvSpPr>
      <xdr:spPr>
        <a:xfrm>
          <a:off x="145415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19050</xdr:rowOff>
    </xdr:from>
    <xdr:to>
      <xdr:col>81</xdr:col>
      <xdr:colOff>50800</xdr:colOff>
      <xdr:row>109</xdr:row>
      <xdr:rowOff>22316</xdr:rowOff>
    </xdr:to>
    <xdr:cxnSp macro="">
      <xdr:nvCxnSpPr>
        <xdr:cNvPr id="695" name="直線コネクタ 694">
          <a:extLst>
            <a:ext uri="{FF2B5EF4-FFF2-40B4-BE49-F238E27FC236}">
              <a16:creationId xmlns:a16="http://schemas.microsoft.com/office/drawing/2014/main" id="{0F48729F-C485-42FA-A83B-8C1725102552}"/>
            </a:ext>
          </a:extLst>
        </xdr:cNvPr>
        <xdr:cNvCxnSpPr/>
      </xdr:nvCxnSpPr>
      <xdr:spPr>
        <a:xfrm>
          <a:off x="14592300" y="187071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136434</xdr:rowOff>
    </xdr:from>
    <xdr:to>
      <xdr:col>72</xdr:col>
      <xdr:colOff>38100</xdr:colOff>
      <xdr:row>109</xdr:row>
      <xdr:rowOff>66584</xdr:rowOff>
    </xdr:to>
    <xdr:sp macro="" textlink="">
      <xdr:nvSpPr>
        <xdr:cNvPr id="696" name="楕円 695">
          <a:extLst>
            <a:ext uri="{FF2B5EF4-FFF2-40B4-BE49-F238E27FC236}">
              <a16:creationId xmlns:a16="http://schemas.microsoft.com/office/drawing/2014/main" id="{0CF60972-8524-473F-A618-2323B9A8BFCB}"/>
            </a:ext>
          </a:extLst>
        </xdr:cNvPr>
        <xdr:cNvSpPr/>
      </xdr:nvSpPr>
      <xdr:spPr>
        <a:xfrm>
          <a:off x="13652500" y="186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15784</xdr:rowOff>
    </xdr:from>
    <xdr:to>
      <xdr:col>76</xdr:col>
      <xdr:colOff>114300</xdr:colOff>
      <xdr:row>109</xdr:row>
      <xdr:rowOff>19050</xdr:rowOff>
    </xdr:to>
    <xdr:cxnSp macro="">
      <xdr:nvCxnSpPr>
        <xdr:cNvPr id="697" name="直線コネクタ 696">
          <a:extLst>
            <a:ext uri="{FF2B5EF4-FFF2-40B4-BE49-F238E27FC236}">
              <a16:creationId xmlns:a16="http://schemas.microsoft.com/office/drawing/2014/main" id="{735D1875-DDFD-40E7-A19C-2748A5C724B1}"/>
            </a:ext>
          </a:extLst>
        </xdr:cNvPr>
        <xdr:cNvCxnSpPr/>
      </xdr:nvCxnSpPr>
      <xdr:spPr>
        <a:xfrm>
          <a:off x="13703300" y="187038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131536</xdr:rowOff>
    </xdr:from>
    <xdr:to>
      <xdr:col>67</xdr:col>
      <xdr:colOff>101600</xdr:colOff>
      <xdr:row>109</xdr:row>
      <xdr:rowOff>61686</xdr:rowOff>
    </xdr:to>
    <xdr:sp macro="" textlink="">
      <xdr:nvSpPr>
        <xdr:cNvPr id="698" name="楕円 697">
          <a:extLst>
            <a:ext uri="{FF2B5EF4-FFF2-40B4-BE49-F238E27FC236}">
              <a16:creationId xmlns:a16="http://schemas.microsoft.com/office/drawing/2014/main" id="{551971D8-CE2D-46C9-9187-C50F4CFC3F77}"/>
            </a:ext>
          </a:extLst>
        </xdr:cNvPr>
        <xdr:cNvSpPr/>
      </xdr:nvSpPr>
      <xdr:spPr>
        <a:xfrm>
          <a:off x="12763500" y="1864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10886</xdr:rowOff>
    </xdr:from>
    <xdr:to>
      <xdr:col>71</xdr:col>
      <xdr:colOff>177800</xdr:colOff>
      <xdr:row>109</xdr:row>
      <xdr:rowOff>15784</xdr:rowOff>
    </xdr:to>
    <xdr:cxnSp macro="">
      <xdr:nvCxnSpPr>
        <xdr:cNvPr id="699" name="直線コネクタ 698">
          <a:extLst>
            <a:ext uri="{FF2B5EF4-FFF2-40B4-BE49-F238E27FC236}">
              <a16:creationId xmlns:a16="http://schemas.microsoft.com/office/drawing/2014/main" id="{16293CA3-4284-4396-ACF6-272865573FA4}"/>
            </a:ext>
          </a:extLst>
        </xdr:cNvPr>
        <xdr:cNvCxnSpPr/>
      </xdr:nvCxnSpPr>
      <xdr:spPr>
        <a:xfrm>
          <a:off x="12814300" y="1869893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00" name="n_1aveValue【公民館】&#10;有形固定資産減価償却率">
          <a:extLst>
            <a:ext uri="{FF2B5EF4-FFF2-40B4-BE49-F238E27FC236}">
              <a16:creationId xmlns:a16="http://schemas.microsoft.com/office/drawing/2014/main" id="{F0F9DC7D-47DA-4682-8FC5-82D5C97417A8}"/>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2C16E128-0D7B-4DC2-BF37-3039168EED22}"/>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702" name="n_3aveValue【公民館】&#10;有形固定資産減価償却率">
          <a:extLst>
            <a:ext uri="{FF2B5EF4-FFF2-40B4-BE49-F238E27FC236}">
              <a16:creationId xmlns:a16="http://schemas.microsoft.com/office/drawing/2014/main" id="{4804A587-007D-49B8-B8D1-D93D3B337951}"/>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133729</xdr:rowOff>
    </xdr:from>
    <xdr:ext cx="405111" cy="259045"/>
    <xdr:sp macro="" textlink="">
      <xdr:nvSpPr>
        <xdr:cNvPr id="703" name="n_4aveValue【公民館】&#10;有形固定資産減価償却率">
          <a:extLst>
            <a:ext uri="{FF2B5EF4-FFF2-40B4-BE49-F238E27FC236}">
              <a16:creationId xmlns:a16="http://schemas.microsoft.com/office/drawing/2014/main" id="{F482AC7E-062B-4A9C-B786-54FCA58B67E7}"/>
            </a:ext>
          </a:extLst>
        </xdr:cNvPr>
        <xdr:cNvSpPr txBox="1"/>
      </xdr:nvSpPr>
      <xdr:spPr>
        <a:xfrm>
          <a:off x="12611744" y="1796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64243</xdr:rowOff>
    </xdr:from>
    <xdr:ext cx="405111" cy="259045"/>
    <xdr:sp macro="" textlink="">
      <xdr:nvSpPr>
        <xdr:cNvPr id="704" name="n_1mainValue【公民館】&#10;有形固定資産減価償却率">
          <a:extLst>
            <a:ext uri="{FF2B5EF4-FFF2-40B4-BE49-F238E27FC236}">
              <a16:creationId xmlns:a16="http://schemas.microsoft.com/office/drawing/2014/main" id="{A941064B-AD8D-4802-A1B1-13D0B5AC0FE1}"/>
            </a:ext>
          </a:extLst>
        </xdr:cNvPr>
        <xdr:cNvSpPr txBox="1"/>
      </xdr:nvSpPr>
      <xdr:spPr>
        <a:xfrm>
          <a:off x="15266044" y="187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60977</xdr:rowOff>
    </xdr:from>
    <xdr:ext cx="405111" cy="259045"/>
    <xdr:sp macro="" textlink="">
      <xdr:nvSpPr>
        <xdr:cNvPr id="705" name="n_2mainValue【公民館】&#10;有形固定資産減価償却率">
          <a:extLst>
            <a:ext uri="{FF2B5EF4-FFF2-40B4-BE49-F238E27FC236}">
              <a16:creationId xmlns:a16="http://schemas.microsoft.com/office/drawing/2014/main" id="{E6AE4254-B6DB-49FE-AD0C-2B92C92E0E46}"/>
            </a:ext>
          </a:extLst>
        </xdr:cNvPr>
        <xdr:cNvSpPr txBox="1"/>
      </xdr:nvSpPr>
      <xdr:spPr>
        <a:xfrm>
          <a:off x="14389744" y="187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57711</xdr:rowOff>
    </xdr:from>
    <xdr:ext cx="405111" cy="259045"/>
    <xdr:sp macro="" textlink="">
      <xdr:nvSpPr>
        <xdr:cNvPr id="706" name="n_3mainValue【公民館】&#10;有形固定資産減価償却率">
          <a:extLst>
            <a:ext uri="{FF2B5EF4-FFF2-40B4-BE49-F238E27FC236}">
              <a16:creationId xmlns:a16="http://schemas.microsoft.com/office/drawing/2014/main" id="{F46DA97C-6582-4E57-81F6-D81D91A57D68}"/>
            </a:ext>
          </a:extLst>
        </xdr:cNvPr>
        <xdr:cNvSpPr txBox="1"/>
      </xdr:nvSpPr>
      <xdr:spPr>
        <a:xfrm>
          <a:off x="13500744" y="1874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52813</xdr:rowOff>
    </xdr:from>
    <xdr:ext cx="405111" cy="259045"/>
    <xdr:sp macro="" textlink="">
      <xdr:nvSpPr>
        <xdr:cNvPr id="707" name="n_4mainValue【公民館】&#10;有形固定資産減価償却率">
          <a:extLst>
            <a:ext uri="{FF2B5EF4-FFF2-40B4-BE49-F238E27FC236}">
              <a16:creationId xmlns:a16="http://schemas.microsoft.com/office/drawing/2014/main" id="{389FE80D-AA29-4259-ACF0-D68EC0B96AA1}"/>
            </a:ext>
          </a:extLst>
        </xdr:cNvPr>
        <xdr:cNvSpPr txBox="1"/>
      </xdr:nvSpPr>
      <xdr:spPr>
        <a:xfrm>
          <a:off x="12611744" y="1874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61CFA45F-8A31-4B1D-8C64-7BB4D916AF0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DC00D7B9-0E73-4642-9ECC-C6D6D3A020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C4A249B7-A808-428C-BF5D-582FCDB2217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E4492449-D846-4078-824D-472079AF57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EC46AECB-988A-46D8-94F0-367303F8FD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166256C5-6944-4B77-8DEB-1E2C939626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F8E8DCCF-B1B7-4F9E-83A8-4503C39138E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93807D51-5931-4E61-97B0-F99BE56E80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72E36EB4-7C02-473E-9C46-70B6B4E80D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74E9D2DF-2736-41B1-9150-A295F7EC114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74D2E7CA-761B-407A-BD9C-F8E635D169E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89336A76-9295-45FE-A3CF-8D104268D43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8DE5C199-A799-4D43-B5C7-FE52768A69C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1FE01ADC-8D8D-4A91-9BC7-6862B2AA0C6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30F1800D-B714-45C0-BD32-30CC102D104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7143BFB8-5296-4A98-BC7F-1926D96EA52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07382F78-0FAB-480A-8599-38CBB2F6AC7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0BF26CC1-68E1-41F5-9B6B-117AC6759CB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7E1C8056-49D7-480A-A2AB-5572E827F10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A334C78F-D1C6-43E4-8472-CE417D24B13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FCEB8D2A-2216-4FDB-A333-83065219DB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6E77B8C4-5620-4FFD-9841-59F59D11DA8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A847F20E-8698-4DA1-BF36-42D996FF22A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80ADD835-AE6E-476B-AA8F-835E8D4557B2}"/>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49967324-DA42-4168-9118-11353A57E2B7}"/>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101AFCE3-D0A3-4FA5-AA30-A266D38502A9}"/>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66CAB831-EECA-48DE-A445-0660B71200C2}"/>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04D5E943-A442-46B3-BB78-6A6A117EDEE1}"/>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736" name="【公民館】&#10;一人当たり面積平均値テキスト">
          <a:extLst>
            <a:ext uri="{FF2B5EF4-FFF2-40B4-BE49-F238E27FC236}">
              <a16:creationId xmlns:a16="http://schemas.microsoft.com/office/drawing/2014/main" id="{EAB654D0-0013-48CC-B126-0F187318C4E5}"/>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A303B0BC-73FC-48C5-A984-591CC287CDFB}"/>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4AF737B2-0BE0-453D-B24A-3041814BFA30}"/>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E10A333C-DBDC-4B85-880A-B52565DDD28B}"/>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4A951A00-2E3E-4B89-BB12-71EF9F0C1243}"/>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112077</xdr:rowOff>
    </xdr:from>
    <xdr:to>
      <xdr:col>98</xdr:col>
      <xdr:colOff>38100</xdr:colOff>
      <xdr:row>108</xdr:row>
      <xdr:rowOff>42227</xdr:rowOff>
    </xdr:to>
    <xdr:sp macro="" textlink="">
      <xdr:nvSpPr>
        <xdr:cNvPr id="741" name="フローチャート: 判断 740">
          <a:extLst>
            <a:ext uri="{FF2B5EF4-FFF2-40B4-BE49-F238E27FC236}">
              <a16:creationId xmlns:a16="http://schemas.microsoft.com/office/drawing/2014/main" id="{CBDB4706-F98E-4CD4-B6D9-673159307C65}"/>
            </a:ext>
          </a:extLst>
        </xdr:cNvPr>
        <xdr:cNvSpPr/>
      </xdr:nvSpPr>
      <xdr:spPr>
        <a:xfrm>
          <a:off x="18605500" y="18457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15C464A-BE13-437E-83BD-60634D673C6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81C3EEF9-2EE3-4015-9E12-C45ED4BA0F7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E5F76F3-C0A6-4DCE-B9C1-9932E46835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8DC57B67-CA13-4834-90E1-D46D2A77C02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3DCC14B-E291-4797-BEC5-B6F9E0B846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150177</xdr:rowOff>
    </xdr:from>
    <xdr:to>
      <xdr:col>116</xdr:col>
      <xdr:colOff>114300</xdr:colOff>
      <xdr:row>100</xdr:row>
      <xdr:rowOff>80327</xdr:rowOff>
    </xdr:to>
    <xdr:sp macro="" textlink="">
      <xdr:nvSpPr>
        <xdr:cNvPr id="747" name="楕円 746">
          <a:extLst>
            <a:ext uri="{FF2B5EF4-FFF2-40B4-BE49-F238E27FC236}">
              <a16:creationId xmlns:a16="http://schemas.microsoft.com/office/drawing/2014/main" id="{991582DC-493B-42DA-ABB8-DFE3E4FDE75E}"/>
            </a:ext>
          </a:extLst>
        </xdr:cNvPr>
        <xdr:cNvSpPr/>
      </xdr:nvSpPr>
      <xdr:spPr>
        <a:xfrm>
          <a:off x="22110700" y="1712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103204</xdr:rowOff>
    </xdr:from>
    <xdr:ext cx="469744" cy="259045"/>
    <xdr:sp macro="" textlink="">
      <xdr:nvSpPr>
        <xdr:cNvPr id="748" name="【公民館】&#10;一人当たり面積該当値テキスト">
          <a:extLst>
            <a:ext uri="{FF2B5EF4-FFF2-40B4-BE49-F238E27FC236}">
              <a16:creationId xmlns:a16="http://schemas.microsoft.com/office/drawing/2014/main" id="{7ACA1BDF-E1D8-4F66-9CA3-BB2057FF58E7}"/>
            </a:ext>
          </a:extLst>
        </xdr:cNvPr>
        <xdr:cNvSpPr txBox="1"/>
      </xdr:nvSpPr>
      <xdr:spPr>
        <a:xfrm>
          <a:off x="22199600" y="1707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21019</xdr:rowOff>
    </xdr:from>
    <xdr:to>
      <xdr:col>112</xdr:col>
      <xdr:colOff>38100</xdr:colOff>
      <xdr:row>100</xdr:row>
      <xdr:rowOff>122619</xdr:rowOff>
    </xdr:to>
    <xdr:sp macro="" textlink="">
      <xdr:nvSpPr>
        <xdr:cNvPr id="749" name="楕円 748">
          <a:extLst>
            <a:ext uri="{FF2B5EF4-FFF2-40B4-BE49-F238E27FC236}">
              <a16:creationId xmlns:a16="http://schemas.microsoft.com/office/drawing/2014/main" id="{A612CD7E-0A40-4C39-B3D6-45AD40C8FAE3}"/>
            </a:ext>
          </a:extLst>
        </xdr:cNvPr>
        <xdr:cNvSpPr/>
      </xdr:nvSpPr>
      <xdr:spPr>
        <a:xfrm>
          <a:off x="21272500" y="1716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29527</xdr:rowOff>
    </xdr:from>
    <xdr:to>
      <xdr:col>116</xdr:col>
      <xdr:colOff>63500</xdr:colOff>
      <xdr:row>100</xdr:row>
      <xdr:rowOff>71819</xdr:rowOff>
    </xdr:to>
    <xdr:cxnSp macro="">
      <xdr:nvCxnSpPr>
        <xdr:cNvPr id="750" name="直線コネクタ 749">
          <a:extLst>
            <a:ext uri="{FF2B5EF4-FFF2-40B4-BE49-F238E27FC236}">
              <a16:creationId xmlns:a16="http://schemas.microsoft.com/office/drawing/2014/main" id="{FBADB55C-38DF-40FA-8997-A32BC06D2761}"/>
            </a:ext>
          </a:extLst>
        </xdr:cNvPr>
        <xdr:cNvCxnSpPr/>
      </xdr:nvCxnSpPr>
      <xdr:spPr>
        <a:xfrm flipV="1">
          <a:off x="21323300" y="17174527"/>
          <a:ext cx="8382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91312</xdr:rowOff>
    </xdr:from>
    <xdr:to>
      <xdr:col>107</xdr:col>
      <xdr:colOff>101600</xdr:colOff>
      <xdr:row>101</xdr:row>
      <xdr:rowOff>21462</xdr:rowOff>
    </xdr:to>
    <xdr:sp macro="" textlink="">
      <xdr:nvSpPr>
        <xdr:cNvPr id="751" name="楕円 750">
          <a:extLst>
            <a:ext uri="{FF2B5EF4-FFF2-40B4-BE49-F238E27FC236}">
              <a16:creationId xmlns:a16="http://schemas.microsoft.com/office/drawing/2014/main" id="{3CE06833-5E5E-4652-8F29-6A476704B187}"/>
            </a:ext>
          </a:extLst>
        </xdr:cNvPr>
        <xdr:cNvSpPr/>
      </xdr:nvSpPr>
      <xdr:spPr>
        <a:xfrm>
          <a:off x="20383500" y="1723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71819</xdr:rowOff>
    </xdr:from>
    <xdr:to>
      <xdr:col>111</xdr:col>
      <xdr:colOff>177800</xdr:colOff>
      <xdr:row>100</xdr:row>
      <xdr:rowOff>142112</xdr:rowOff>
    </xdr:to>
    <xdr:cxnSp macro="">
      <xdr:nvCxnSpPr>
        <xdr:cNvPr id="752" name="直線コネクタ 751">
          <a:extLst>
            <a:ext uri="{FF2B5EF4-FFF2-40B4-BE49-F238E27FC236}">
              <a16:creationId xmlns:a16="http://schemas.microsoft.com/office/drawing/2014/main" id="{6754A2C4-4B3F-4BED-BF4C-222877B7FE90}"/>
            </a:ext>
          </a:extLst>
        </xdr:cNvPr>
        <xdr:cNvCxnSpPr/>
      </xdr:nvCxnSpPr>
      <xdr:spPr>
        <a:xfrm flipV="1">
          <a:off x="20434300" y="17216819"/>
          <a:ext cx="889000" cy="7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123317</xdr:rowOff>
    </xdr:from>
    <xdr:to>
      <xdr:col>102</xdr:col>
      <xdr:colOff>165100</xdr:colOff>
      <xdr:row>101</xdr:row>
      <xdr:rowOff>53467</xdr:rowOff>
    </xdr:to>
    <xdr:sp macro="" textlink="">
      <xdr:nvSpPr>
        <xdr:cNvPr id="753" name="楕円 752">
          <a:extLst>
            <a:ext uri="{FF2B5EF4-FFF2-40B4-BE49-F238E27FC236}">
              <a16:creationId xmlns:a16="http://schemas.microsoft.com/office/drawing/2014/main" id="{EC7A1A23-4C85-410A-BBBA-63B501094D37}"/>
            </a:ext>
          </a:extLst>
        </xdr:cNvPr>
        <xdr:cNvSpPr/>
      </xdr:nvSpPr>
      <xdr:spPr>
        <a:xfrm>
          <a:off x="19494500" y="1726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142112</xdr:rowOff>
    </xdr:from>
    <xdr:to>
      <xdr:col>107</xdr:col>
      <xdr:colOff>50800</xdr:colOff>
      <xdr:row>101</xdr:row>
      <xdr:rowOff>2667</xdr:rowOff>
    </xdr:to>
    <xdr:cxnSp macro="">
      <xdr:nvCxnSpPr>
        <xdr:cNvPr id="754" name="直線コネクタ 753">
          <a:extLst>
            <a:ext uri="{FF2B5EF4-FFF2-40B4-BE49-F238E27FC236}">
              <a16:creationId xmlns:a16="http://schemas.microsoft.com/office/drawing/2014/main" id="{7E544C9C-B7BB-474E-80E9-E9DBBC8B60E6}"/>
            </a:ext>
          </a:extLst>
        </xdr:cNvPr>
        <xdr:cNvCxnSpPr/>
      </xdr:nvCxnSpPr>
      <xdr:spPr>
        <a:xfrm flipV="1">
          <a:off x="19545300" y="17287112"/>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20447</xdr:rowOff>
    </xdr:from>
    <xdr:to>
      <xdr:col>98</xdr:col>
      <xdr:colOff>38100</xdr:colOff>
      <xdr:row>101</xdr:row>
      <xdr:rowOff>122047</xdr:rowOff>
    </xdr:to>
    <xdr:sp macro="" textlink="">
      <xdr:nvSpPr>
        <xdr:cNvPr id="755" name="楕円 754">
          <a:extLst>
            <a:ext uri="{FF2B5EF4-FFF2-40B4-BE49-F238E27FC236}">
              <a16:creationId xmlns:a16="http://schemas.microsoft.com/office/drawing/2014/main" id="{EBC26BC0-9AB8-4B2C-9745-7615297787E9}"/>
            </a:ext>
          </a:extLst>
        </xdr:cNvPr>
        <xdr:cNvSpPr/>
      </xdr:nvSpPr>
      <xdr:spPr>
        <a:xfrm>
          <a:off x="18605500" y="1733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2667</xdr:rowOff>
    </xdr:from>
    <xdr:to>
      <xdr:col>102</xdr:col>
      <xdr:colOff>114300</xdr:colOff>
      <xdr:row>101</xdr:row>
      <xdr:rowOff>71247</xdr:rowOff>
    </xdr:to>
    <xdr:cxnSp macro="">
      <xdr:nvCxnSpPr>
        <xdr:cNvPr id="756" name="直線コネクタ 755">
          <a:extLst>
            <a:ext uri="{FF2B5EF4-FFF2-40B4-BE49-F238E27FC236}">
              <a16:creationId xmlns:a16="http://schemas.microsoft.com/office/drawing/2014/main" id="{8DD15953-AF32-460E-BF20-B05A154F7745}"/>
            </a:ext>
          </a:extLst>
        </xdr:cNvPr>
        <xdr:cNvCxnSpPr/>
      </xdr:nvCxnSpPr>
      <xdr:spPr>
        <a:xfrm flipV="1">
          <a:off x="18656300" y="1731911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757" name="n_1aveValue【公民館】&#10;一人当たり面積">
          <a:extLst>
            <a:ext uri="{FF2B5EF4-FFF2-40B4-BE49-F238E27FC236}">
              <a16:creationId xmlns:a16="http://schemas.microsoft.com/office/drawing/2014/main" id="{A49B6B80-4851-4CF9-BBA9-62A32F370506}"/>
            </a:ext>
          </a:extLst>
        </xdr:cNvPr>
        <xdr:cNvSpPr txBox="1"/>
      </xdr:nvSpPr>
      <xdr:spPr>
        <a:xfrm>
          <a:off x="21075727" y="185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758" name="n_2aveValue【公民館】&#10;一人当たり面積">
          <a:extLst>
            <a:ext uri="{FF2B5EF4-FFF2-40B4-BE49-F238E27FC236}">
              <a16:creationId xmlns:a16="http://schemas.microsoft.com/office/drawing/2014/main" id="{DF9A5DD3-BC20-45FC-AC43-BEC75A0BD9A0}"/>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9" name="n_3aveValue【公民館】&#10;一人当たり面積">
          <a:extLst>
            <a:ext uri="{FF2B5EF4-FFF2-40B4-BE49-F238E27FC236}">
              <a16:creationId xmlns:a16="http://schemas.microsoft.com/office/drawing/2014/main" id="{F7C16CFB-C2E5-4263-BD88-58D955C55535}"/>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33354</xdr:rowOff>
    </xdr:from>
    <xdr:ext cx="469744" cy="259045"/>
    <xdr:sp macro="" textlink="">
      <xdr:nvSpPr>
        <xdr:cNvPr id="760" name="n_4aveValue【公民館】&#10;一人当たり面積">
          <a:extLst>
            <a:ext uri="{FF2B5EF4-FFF2-40B4-BE49-F238E27FC236}">
              <a16:creationId xmlns:a16="http://schemas.microsoft.com/office/drawing/2014/main" id="{76950236-1AB9-4601-BF5C-A768C6DC4512}"/>
            </a:ext>
          </a:extLst>
        </xdr:cNvPr>
        <xdr:cNvSpPr txBox="1"/>
      </xdr:nvSpPr>
      <xdr:spPr>
        <a:xfrm>
          <a:off x="18421427" y="1854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139146</xdr:rowOff>
    </xdr:from>
    <xdr:ext cx="469744" cy="259045"/>
    <xdr:sp macro="" textlink="">
      <xdr:nvSpPr>
        <xdr:cNvPr id="761" name="n_1mainValue【公民館】&#10;一人当たり面積">
          <a:extLst>
            <a:ext uri="{FF2B5EF4-FFF2-40B4-BE49-F238E27FC236}">
              <a16:creationId xmlns:a16="http://schemas.microsoft.com/office/drawing/2014/main" id="{84FCBB6E-8451-4DDB-856B-74460C8571A4}"/>
            </a:ext>
          </a:extLst>
        </xdr:cNvPr>
        <xdr:cNvSpPr txBox="1"/>
      </xdr:nvSpPr>
      <xdr:spPr>
        <a:xfrm>
          <a:off x="21075727" y="1694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37989</xdr:rowOff>
    </xdr:from>
    <xdr:ext cx="469744" cy="259045"/>
    <xdr:sp macro="" textlink="">
      <xdr:nvSpPr>
        <xdr:cNvPr id="762" name="n_2mainValue【公民館】&#10;一人当たり面積">
          <a:extLst>
            <a:ext uri="{FF2B5EF4-FFF2-40B4-BE49-F238E27FC236}">
              <a16:creationId xmlns:a16="http://schemas.microsoft.com/office/drawing/2014/main" id="{4373BBD8-DD61-4478-ABB8-0F91C9D37C9B}"/>
            </a:ext>
          </a:extLst>
        </xdr:cNvPr>
        <xdr:cNvSpPr txBox="1"/>
      </xdr:nvSpPr>
      <xdr:spPr>
        <a:xfrm>
          <a:off x="20199427" y="170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69994</xdr:rowOff>
    </xdr:from>
    <xdr:ext cx="469744" cy="259045"/>
    <xdr:sp macro="" textlink="">
      <xdr:nvSpPr>
        <xdr:cNvPr id="763" name="n_3mainValue【公民館】&#10;一人当たり面積">
          <a:extLst>
            <a:ext uri="{FF2B5EF4-FFF2-40B4-BE49-F238E27FC236}">
              <a16:creationId xmlns:a16="http://schemas.microsoft.com/office/drawing/2014/main" id="{A5E7A4B2-B49F-454E-9129-D227B867CCC0}"/>
            </a:ext>
          </a:extLst>
        </xdr:cNvPr>
        <xdr:cNvSpPr txBox="1"/>
      </xdr:nvSpPr>
      <xdr:spPr>
        <a:xfrm>
          <a:off x="19310427" y="1704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138574</xdr:rowOff>
    </xdr:from>
    <xdr:ext cx="469744" cy="259045"/>
    <xdr:sp macro="" textlink="">
      <xdr:nvSpPr>
        <xdr:cNvPr id="764" name="n_4mainValue【公民館】&#10;一人当たり面積">
          <a:extLst>
            <a:ext uri="{FF2B5EF4-FFF2-40B4-BE49-F238E27FC236}">
              <a16:creationId xmlns:a16="http://schemas.microsoft.com/office/drawing/2014/main" id="{04F82DBC-1D15-46B3-A238-1FC7F0C608B5}"/>
            </a:ext>
          </a:extLst>
        </xdr:cNvPr>
        <xdr:cNvSpPr txBox="1"/>
      </xdr:nvSpPr>
      <xdr:spPr>
        <a:xfrm>
          <a:off x="18421427" y="171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71FF2551-5611-441C-AC4F-EF98FF6211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5853F024-0797-4B4C-A824-E91A69A828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502E90D4-3105-476C-ABF4-9798DBD40C9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類似団体と比較して特に有形固定資産減価償却率が高くなっている施設は公民館であり、特に低くなっている施設は道路である。</a:t>
          </a:r>
          <a:endParaRPr lang="ja-JP" altLang="ja-JP" sz="1400">
            <a:effectLst/>
          </a:endParaRPr>
        </a:p>
        <a:p>
          <a:r>
            <a:rPr kumimoji="1" lang="ja-JP" altLang="ja-JP" sz="1100">
              <a:solidFill>
                <a:schemeClr val="dk1"/>
              </a:solidFill>
              <a:effectLst/>
              <a:latin typeface="+mn-lt"/>
              <a:ea typeface="+mn-ea"/>
              <a:cs typeface="+mn-cs"/>
            </a:rPr>
            <a:t>公民館は各集落に整備されているが、集落が点在し集落間の距離が離れているため、施設の統廃合による集約化が難しい状況の中で竣工から年数が経過している施設が大半であることが高い要因と考えられる。</a:t>
          </a:r>
          <a:endParaRPr lang="ja-JP" altLang="ja-JP" sz="1400">
            <a:effectLst/>
          </a:endParaRPr>
        </a:p>
        <a:p>
          <a:r>
            <a:rPr kumimoji="1" lang="ja-JP" altLang="ja-JP" sz="1100">
              <a:solidFill>
                <a:schemeClr val="dk1"/>
              </a:solidFill>
              <a:effectLst/>
              <a:latin typeface="+mn-lt"/>
              <a:ea typeface="+mn-ea"/>
              <a:cs typeface="+mn-cs"/>
            </a:rPr>
            <a:t>令和元年度に策定の公共施設個別施設計画に基づいて、計画的な老朽化対策に取り組んでいく必要がある。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7C2096-178E-40F8-A361-D365962B08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ED2D1E-E04B-4A55-9F35-0EBD0649D0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3EC7A2-123E-4641-B9AF-F34D8A60EB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B5486E-BD89-4D9B-8E5C-65201418EF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山梨県早川町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C6D384-0C1E-4332-BB65-3860F1FA7B9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4A68DD-8BD0-4AC1-A49C-C4C5C172437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4A024D-FA8E-4850-A1C6-51B61A264F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EF73AA-95C5-4779-B2AE-7A18EAD9BB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D41B846-6918-415B-8693-B73850F5EE3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4F5C35-22D9-46A6-A26C-E4D43C61F5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859
847
369.96
3,092,773
2,755,047
315,926
1,712,812
2,115,542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29F49D-C564-4712-8511-62E8B43987C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F3474F-1A0A-47A3-BB09-E7F2EBBCFE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7436FE-5B2B-4B10-81CC-A513CAFC75A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191403-3383-4C78-971F-FAA9D4810D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B297238-65FE-413A-A9FB-FAECC99704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8EC899F-6010-42E8-9825-95DFDB63385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A25245-7221-47D2-99A1-957B85B19C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819D73-1EA2-4AC8-8330-43E641D968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CD01C2-62A0-444F-828F-6A14B5E4810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EEFD98-3770-4579-A047-516D6711ECF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230508-2C03-40F5-891E-74299AB9C7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30E251-C012-4EFB-B2FA-368B444881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8F8ED5-0357-4A97-9A34-11154BA7C9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5FE334-EE7A-42F0-8967-47524FA7BEA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D81F9F-63CB-4517-98EE-E2B15E7111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488944-08BC-4763-940C-EBF9E1E725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93F380-88E7-4EB9-AE98-56CBB81414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A135FB2-97A3-407F-B1A7-423E5C0522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A9D12A5-7F7D-4A99-AD33-00B2BC8D48E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2CABC1-F74F-4882-B4DC-D2F7F38AE8A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466F68-8811-497D-A7B3-1935CB80A64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C6074E1-4F3B-413A-BF58-C06DD187E2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575118-6F58-4361-8F1C-D52A2E0327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FF4245-13FA-469A-9826-8E08A40A579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7259E8-BE09-45BA-B848-3521205031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5EBBE7-3C3D-4257-8668-5EB57DD451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17BC1B-FA3E-48B2-A70F-55A34788545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208700-E6DD-4BF4-8E8E-26B3E1B8369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253F68-88BB-4EDF-A6BE-2E5E3E9CEF0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A09CFD0-AB5C-4B06-9FDA-F1C930FB2E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EF3E83C-43CA-4929-9286-F229877747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8675B44-AD11-44C4-A1C4-784F5C8775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4F13618-39E2-460A-9E44-FC57EEB9416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20E66F3-B753-46F9-B082-CC0B3A87EC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116F833-3FC4-4178-A25A-8EF3A885D29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0350B45-7923-4D23-9CA9-7CE62461CD1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D21CDA5-7F92-4CA4-AF65-3C9017A8B69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637518D-B632-4394-9BCC-964B326C5D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A90DFB-0506-4703-AC79-6BCCE67B65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5D1A464-484B-4575-AB5D-91304D3F83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CA745BD-6961-408B-8A94-F6A353AF74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5E08159-3041-49EF-ABE7-4B6496B86E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3217BDC-002D-4908-9A15-FFFA166962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DD3FC37-9322-42C2-9B94-B841484110D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DEE5908-6404-4887-A643-EF0CC3C06E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629E597-9056-4548-B5B7-8AD46C7D3F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2A6A166-6740-4579-AD56-059CA1A77A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28AFF56-DACE-49D5-AE97-2A1E188AF8B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E958EE9-C580-4A7E-A558-359F2577700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C34789C-839D-4E68-A335-AC81630042E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4AA83152-397E-433B-8EFB-5675CE5B33D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F09F2A5-2A5A-4CEF-B749-F6E0308CBA2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6A08BAA-4050-4945-B0C4-9034D01CD8F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530F108-269D-480F-80AA-CB6AA1A9307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196DA14-AEDE-4CB9-89F1-FCA87D13F87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51BF396-D387-417A-AA54-3F83AC078B2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501E0E1-6375-4154-95DB-555C27D37D0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2A01AD95-83A5-4C8F-9AE7-20D62C0854D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9A630A9-4300-42F2-B562-47EE052D61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B879A558-5B6C-4AC1-8814-DF4D5EDEDFD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BE0EAA04-D0D7-4233-9592-B6C90ADFE841}"/>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00059E2D-D872-48FE-8DF7-B44805E1D8FF}"/>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6EC384F4-F3AA-4175-9473-7B98F7AFB5EC}"/>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B81BE62C-BD80-44F8-B17B-822E72C1F84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B8E04EA8-77AF-45A9-88AE-B155C76CC24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56222AD-0A7C-4F63-898B-C492AD6D5686}"/>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22269955-3951-42C9-A2C7-E2C96F66AFEC}"/>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AB1E37EB-5ACE-431B-92D5-3D53B2EF14B5}"/>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1B0AA1AE-AB6D-44D9-BEED-8A9A688CBEDD}"/>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0C4982A5-CF74-449C-8440-EA659543EBAF}"/>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152400</xdr:rowOff>
    </xdr:from>
    <xdr:to>
      <xdr:col>6</xdr:col>
      <xdr:colOff>38100</xdr:colOff>
      <xdr:row>60</xdr:row>
      <xdr:rowOff>82550</xdr:rowOff>
    </xdr:to>
    <xdr:sp macro="" textlink="">
      <xdr:nvSpPr>
        <xdr:cNvPr id="82" name="フローチャート: 判断 81">
          <a:extLst>
            <a:ext uri="{FF2B5EF4-FFF2-40B4-BE49-F238E27FC236}">
              <a16:creationId xmlns:a16="http://schemas.microsoft.com/office/drawing/2014/main" id="{A7B635CD-CFF5-4E50-BA90-9C5424B9C3FD}"/>
            </a:ext>
          </a:extLst>
        </xdr:cNvPr>
        <xdr:cNvSpPr/>
      </xdr:nvSpPr>
      <xdr:spPr>
        <a:xfrm>
          <a:off x="107950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77A3A0FD-85D8-49CE-9FDC-6DE94AD5726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92C27DC-3C49-48EA-94AA-4048E19146A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D8CC6FD-9228-4E89-BE86-9D0203F3115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1532AB0-82F8-401E-9757-217457C582B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9406FD6-605B-45B4-B44D-EE888096F5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107950</xdr:rowOff>
    </xdr:from>
    <xdr:to>
      <xdr:col>24</xdr:col>
      <xdr:colOff>114300</xdr:colOff>
      <xdr:row>63</xdr:row>
      <xdr:rowOff>38100</xdr:rowOff>
    </xdr:to>
    <xdr:sp macro="" textlink="">
      <xdr:nvSpPr>
        <xdr:cNvPr id="88" name="楕円 87">
          <a:extLst>
            <a:ext uri="{FF2B5EF4-FFF2-40B4-BE49-F238E27FC236}">
              <a16:creationId xmlns:a16="http://schemas.microsoft.com/office/drawing/2014/main" id="{265EA988-2765-46FF-B523-E4F523907F7D}"/>
            </a:ext>
          </a:extLst>
        </xdr:cNvPr>
        <xdr:cNvSpPr/>
      </xdr:nvSpPr>
      <xdr:spPr>
        <a:xfrm>
          <a:off x="4584700" y="107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22877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465E07F-8F68-406B-B28D-201FA4DF0C9F}"/>
            </a:ext>
          </a:extLst>
        </xdr:cNvPr>
        <xdr:cNvSpPr txBox="1"/>
      </xdr:nvSpPr>
      <xdr:spPr>
        <a:xfrm>
          <a:off x="4673600"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95250</xdr:rowOff>
    </xdr:from>
    <xdr:to>
      <xdr:col>20</xdr:col>
      <xdr:colOff>38100</xdr:colOff>
      <xdr:row>63</xdr:row>
      <xdr:rowOff>25400</xdr:rowOff>
    </xdr:to>
    <xdr:sp macro="" textlink="">
      <xdr:nvSpPr>
        <xdr:cNvPr id="90" name="楕円 89">
          <a:extLst>
            <a:ext uri="{FF2B5EF4-FFF2-40B4-BE49-F238E27FC236}">
              <a16:creationId xmlns:a16="http://schemas.microsoft.com/office/drawing/2014/main" id="{EB828228-FE06-457A-B41C-574956A7AFA3}"/>
            </a:ext>
          </a:extLst>
        </xdr:cNvPr>
        <xdr:cNvSpPr/>
      </xdr:nvSpPr>
      <xdr:spPr>
        <a:xfrm>
          <a:off x="3746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146050</xdr:rowOff>
    </xdr:from>
    <xdr:to>
      <xdr:col>24</xdr:col>
      <xdr:colOff>63500</xdr:colOff>
      <xdr:row>62</xdr:row>
      <xdr:rowOff>158750</xdr:rowOff>
    </xdr:to>
    <xdr:cxnSp macro="">
      <xdr:nvCxnSpPr>
        <xdr:cNvPr id="91" name="直線コネクタ 90">
          <a:extLst>
            <a:ext uri="{FF2B5EF4-FFF2-40B4-BE49-F238E27FC236}">
              <a16:creationId xmlns:a16="http://schemas.microsoft.com/office/drawing/2014/main" id="{D0CA6764-7E17-40DB-9363-8C05F8B1C996}"/>
            </a:ext>
          </a:extLst>
        </xdr:cNvPr>
        <xdr:cNvCxnSpPr/>
      </xdr:nvCxnSpPr>
      <xdr:spPr>
        <a:xfrm>
          <a:off x="3797300" y="1077595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82550</xdr:rowOff>
    </xdr:from>
    <xdr:to>
      <xdr:col>15</xdr:col>
      <xdr:colOff>101600</xdr:colOff>
      <xdr:row>63</xdr:row>
      <xdr:rowOff>12700</xdr:rowOff>
    </xdr:to>
    <xdr:sp macro="" textlink="">
      <xdr:nvSpPr>
        <xdr:cNvPr id="92" name="楕円 91">
          <a:extLst>
            <a:ext uri="{FF2B5EF4-FFF2-40B4-BE49-F238E27FC236}">
              <a16:creationId xmlns:a16="http://schemas.microsoft.com/office/drawing/2014/main" id="{95766371-2BC4-47FC-A82D-4DD2413579DC}"/>
            </a:ext>
          </a:extLst>
        </xdr:cNvPr>
        <xdr:cNvSpPr/>
      </xdr:nvSpPr>
      <xdr:spPr>
        <a:xfrm>
          <a:off x="2857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133350</xdr:rowOff>
    </xdr:from>
    <xdr:to>
      <xdr:col>19</xdr:col>
      <xdr:colOff>177800</xdr:colOff>
      <xdr:row>62</xdr:row>
      <xdr:rowOff>146050</xdr:rowOff>
    </xdr:to>
    <xdr:cxnSp macro="">
      <xdr:nvCxnSpPr>
        <xdr:cNvPr id="93" name="直線コネクタ 92">
          <a:extLst>
            <a:ext uri="{FF2B5EF4-FFF2-40B4-BE49-F238E27FC236}">
              <a16:creationId xmlns:a16="http://schemas.microsoft.com/office/drawing/2014/main" id="{26F5100E-043D-465C-91F3-87F430D153F2}"/>
            </a:ext>
          </a:extLst>
        </xdr:cNvPr>
        <xdr:cNvCxnSpPr/>
      </xdr:nvCxnSpPr>
      <xdr:spPr>
        <a:xfrm>
          <a:off x="2908300" y="107632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69850</xdr:rowOff>
    </xdr:from>
    <xdr:to>
      <xdr:col>10</xdr:col>
      <xdr:colOff>165100</xdr:colOff>
      <xdr:row>63</xdr:row>
      <xdr:rowOff>0</xdr:rowOff>
    </xdr:to>
    <xdr:sp macro="" textlink="">
      <xdr:nvSpPr>
        <xdr:cNvPr id="94" name="楕円 93">
          <a:extLst>
            <a:ext uri="{FF2B5EF4-FFF2-40B4-BE49-F238E27FC236}">
              <a16:creationId xmlns:a16="http://schemas.microsoft.com/office/drawing/2014/main" id="{B8313FFA-38DD-4F5A-B201-A38431867BB8}"/>
            </a:ext>
          </a:extLst>
        </xdr:cNvPr>
        <xdr:cNvSpPr/>
      </xdr:nvSpPr>
      <xdr:spPr>
        <a:xfrm>
          <a:off x="1968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120650</xdr:rowOff>
    </xdr:from>
    <xdr:to>
      <xdr:col>15</xdr:col>
      <xdr:colOff>50800</xdr:colOff>
      <xdr:row>62</xdr:row>
      <xdr:rowOff>133350</xdr:rowOff>
    </xdr:to>
    <xdr:cxnSp macro="">
      <xdr:nvCxnSpPr>
        <xdr:cNvPr id="95" name="直線コネクタ 94">
          <a:extLst>
            <a:ext uri="{FF2B5EF4-FFF2-40B4-BE49-F238E27FC236}">
              <a16:creationId xmlns:a16="http://schemas.microsoft.com/office/drawing/2014/main" id="{7C01EF1A-A5E7-47FA-BB30-6A621343FEB1}"/>
            </a:ext>
          </a:extLst>
        </xdr:cNvPr>
        <xdr:cNvCxnSpPr/>
      </xdr:nvCxnSpPr>
      <xdr:spPr>
        <a:xfrm>
          <a:off x="2019300" y="107505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57150</xdr:rowOff>
    </xdr:from>
    <xdr:to>
      <xdr:col>6</xdr:col>
      <xdr:colOff>38100</xdr:colOff>
      <xdr:row>62</xdr:row>
      <xdr:rowOff>158750</xdr:rowOff>
    </xdr:to>
    <xdr:sp macro="" textlink="">
      <xdr:nvSpPr>
        <xdr:cNvPr id="96" name="楕円 95">
          <a:extLst>
            <a:ext uri="{FF2B5EF4-FFF2-40B4-BE49-F238E27FC236}">
              <a16:creationId xmlns:a16="http://schemas.microsoft.com/office/drawing/2014/main" id="{37CC7850-A3C6-4103-8A0D-FF930D651D74}"/>
            </a:ext>
          </a:extLst>
        </xdr:cNvPr>
        <xdr:cNvSpPr/>
      </xdr:nvSpPr>
      <xdr:spPr>
        <a:xfrm>
          <a:off x="1079500" y="1068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107950</xdr:rowOff>
    </xdr:from>
    <xdr:to>
      <xdr:col>10</xdr:col>
      <xdr:colOff>114300</xdr:colOff>
      <xdr:row>62</xdr:row>
      <xdr:rowOff>120650</xdr:rowOff>
    </xdr:to>
    <xdr:cxnSp macro="">
      <xdr:nvCxnSpPr>
        <xdr:cNvPr id="97" name="直線コネクタ 96">
          <a:extLst>
            <a:ext uri="{FF2B5EF4-FFF2-40B4-BE49-F238E27FC236}">
              <a16:creationId xmlns:a16="http://schemas.microsoft.com/office/drawing/2014/main" id="{18F91F14-EF8F-49BC-8DF8-5907BBE01793}"/>
            </a:ext>
          </a:extLst>
        </xdr:cNvPr>
        <xdr:cNvCxnSpPr/>
      </xdr:nvCxnSpPr>
      <xdr:spPr>
        <a:xfrm>
          <a:off x="1130300" y="10737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854DBF19-EC4B-4009-A101-DCA11741F562}"/>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77550323-2017-4195-B328-A5874E2B74AA}"/>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72115EB5-803C-4D73-B3D8-0649674F7915}"/>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99077</xdr:rowOff>
    </xdr:from>
    <xdr:ext cx="405111" cy="259045"/>
    <xdr:sp macro="" textlink="">
      <xdr:nvSpPr>
        <xdr:cNvPr id="101" name="n_4aveValue【体育館・プール】&#10;有形固定資産減価償却率">
          <a:extLst>
            <a:ext uri="{FF2B5EF4-FFF2-40B4-BE49-F238E27FC236}">
              <a16:creationId xmlns:a16="http://schemas.microsoft.com/office/drawing/2014/main" id="{7862C5F6-013B-4795-B049-DA5CB60AB348}"/>
            </a:ext>
          </a:extLst>
        </xdr:cNvPr>
        <xdr:cNvSpPr txBox="1"/>
      </xdr:nvSpPr>
      <xdr:spPr>
        <a:xfrm>
          <a:off x="927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16527</xdr:rowOff>
    </xdr:from>
    <xdr:ext cx="405111" cy="259045"/>
    <xdr:sp macro="" textlink="">
      <xdr:nvSpPr>
        <xdr:cNvPr id="102" name="n_1mainValue【体育館・プール】&#10;有形固定資産減価償却率">
          <a:extLst>
            <a:ext uri="{FF2B5EF4-FFF2-40B4-BE49-F238E27FC236}">
              <a16:creationId xmlns:a16="http://schemas.microsoft.com/office/drawing/2014/main" id="{D1B9EAD4-F8D2-42D1-A2C2-B1148A55A4C9}"/>
            </a:ext>
          </a:extLst>
        </xdr:cNvPr>
        <xdr:cNvSpPr txBox="1"/>
      </xdr:nvSpPr>
      <xdr:spPr>
        <a:xfrm>
          <a:off x="3582044" y="1081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3827</xdr:rowOff>
    </xdr:from>
    <xdr:ext cx="405111" cy="259045"/>
    <xdr:sp macro="" textlink="">
      <xdr:nvSpPr>
        <xdr:cNvPr id="103" name="n_2mainValue【体育館・プール】&#10;有形固定資産減価償却率">
          <a:extLst>
            <a:ext uri="{FF2B5EF4-FFF2-40B4-BE49-F238E27FC236}">
              <a16:creationId xmlns:a16="http://schemas.microsoft.com/office/drawing/2014/main" id="{FD44EC94-2319-4CA6-A077-F5E841719C23}"/>
            </a:ext>
          </a:extLst>
        </xdr:cNvPr>
        <xdr:cNvSpPr txBox="1"/>
      </xdr:nvSpPr>
      <xdr:spPr>
        <a:xfrm>
          <a:off x="27057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162577</xdr:rowOff>
    </xdr:from>
    <xdr:ext cx="405111" cy="259045"/>
    <xdr:sp macro="" textlink="">
      <xdr:nvSpPr>
        <xdr:cNvPr id="104" name="n_3mainValue【体育館・プール】&#10;有形固定資産減価償却率">
          <a:extLst>
            <a:ext uri="{FF2B5EF4-FFF2-40B4-BE49-F238E27FC236}">
              <a16:creationId xmlns:a16="http://schemas.microsoft.com/office/drawing/2014/main" id="{97CD231A-4E9D-4626-9213-BF49F3B70279}"/>
            </a:ext>
          </a:extLst>
        </xdr:cNvPr>
        <xdr:cNvSpPr txBox="1"/>
      </xdr:nvSpPr>
      <xdr:spPr>
        <a:xfrm>
          <a:off x="1816744" y="1079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149877</xdr:rowOff>
    </xdr:from>
    <xdr:ext cx="405111" cy="259045"/>
    <xdr:sp macro="" textlink="">
      <xdr:nvSpPr>
        <xdr:cNvPr id="105" name="n_4mainValue【体育館・プール】&#10;有形固定資産減価償却率">
          <a:extLst>
            <a:ext uri="{FF2B5EF4-FFF2-40B4-BE49-F238E27FC236}">
              <a16:creationId xmlns:a16="http://schemas.microsoft.com/office/drawing/2014/main" id="{261A1DF0-D35F-486B-A670-713C4953148E}"/>
            </a:ext>
          </a:extLst>
        </xdr:cNvPr>
        <xdr:cNvSpPr txBox="1"/>
      </xdr:nvSpPr>
      <xdr:spPr>
        <a:xfrm>
          <a:off x="927744" y="1077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95687A46-BC3F-4023-AF72-3ED51DDA61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6E96E83D-3851-428F-B2D7-C740D6CB54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ABFC22BD-DEA4-4A53-AD28-B14401FDB0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4A18E591-BCDB-40B7-B572-2DC507D211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7512BE66-B9A9-455E-923C-24E5ACCC741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F5486A7E-AD6F-4B35-8F18-3B7AAE233D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A94EFBA6-677C-4F0D-A94E-ABC81E67228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C1812755-A08B-4644-9020-8FEAB798A8F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B4F6C85C-6903-4EB9-A4D8-0D91DD4B469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C2DD4716-825A-4118-B738-B570CF382A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5AEEA1CF-2060-4D0B-9496-2F06493437F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B110C529-BCF7-4D05-A013-76DD3775D3D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7A3F645E-B211-4D0C-8F03-A36FCD5F78D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584C20D9-ED82-4CC1-8C60-1B3EC6E1B09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288F8DC3-EB9A-46A6-9B95-2080166EB28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7AB6DA19-A08C-4B51-BA42-E5687C571D3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19AD0453-0B26-4E47-B2B5-DF6233DC664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302579D1-ADA2-4184-A4DC-5ED2B1DC1EC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1A9B4934-54AB-4BDC-91A1-8207C6E80C0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4ADE0CFD-02A6-4FE8-BDE1-94004DD6999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47D8FBC2-24E2-4206-B765-D50D92F098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31650DCA-6E4C-4589-8DB4-6E7EF1D53FD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447E2DDC-7D4A-42ED-90FF-5AC9FE44D1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D6F8C831-CA87-4EC3-87E2-31B4B00CD0DD}"/>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3397DA88-85C6-4E90-B849-D802EC890DA8}"/>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D6A3EC07-AD7E-4734-A9A6-9D4FA29F06DB}"/>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41AC0627-06C6-4939-8034-DB28609D62FC}"/>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F7D5D82B-CC49-4E4F-851A-722A1332EC44}"/>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E744E587-1585-46BA-A4B2-ED6E2EDA5BFE}"/>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624BA412-05E4-441F-8A0B-8F3A38A07B8D}"/>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FC72B34D-D691-47C4-95EF-7C2F05E2224B}"/>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062689B0-A3CA-4E90-A464-DF9F0C2F2C45}"/>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D325A0CC-4420-4FD9-9D6C-74187E9ED023}"/>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98933</xdr:rowOff>
    </xdr:from>
    <xdr:to>
      <xdr:col>36</xdr:col>
      <xdr:colOff>165100</xdr:colOff>
      <xdr:row>62</xdr:row>
      <xdr:rowOff>29083</xdr:rowOff>
    </xdr:to>
    <xdr:sp macro="" textlink="">
      <xdr:nvSpPr>
        <xdr:cNvPr id="139" name="フローチャート: 判断 138">
          <a:extLst>
            <a:ext uri="{FF2B5EF4-FFF2-40B4-BE49-F238E27FC236}">
              <a16:creationId xmlns:a16="http://schemas.microsoft.com/office/drawing/2014/main" id="{2484BE6B-9004-4539-871A-3DECC22CCF14}"/>
            </a:ext>
          </a:extLst>
        </xdr:cNvPr>
        <xdr:cNvSpPr/>
      </xdr:nvSpPr>
      <xdr:spPr>
        <a:xfrm>
          <a:off x="6921500" y="1055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3FB2EF8-6B40-4DDC-AE8A-F0268C69BB5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13712F98-563F-4F82-841A-1A75E8630CE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26A383A-66A2-40CD-82A4-5AE51115019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9485D70-F79A-4A78-ABFF-BD41D75F82F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8F705FA-8CFA-4BD3-9F61-28EB61D658A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113030</xdr:rowOff>
    </xdr:from>
    <xdr:to>
      <xdr:col>55</xdr:col>
      <xdr:colOff>50800</xdr:colOff>
      <xdr:row>56</xdr:row>
      <xdr:rowOff>43180</xdr:rowOff>
    </xdr:to>
    <xdr:sp macro="" textlink="">
      <xdr:nvSpPr>
        <xdr:cNvPr id="145" name="楕円 144">
          <a:extLst>
            <a:ext uri="{FF2B5EF4-FFF2-40B4-BE49-F238E27FC236}">
              <a16:creationId xmlns:a16="http://schemas.microsoft.com/office/drawing/2014/main" id="{5D5782DB-A891-4190-AC1A-7ECB5F7ECF62}"/>
            </a:ext>
          </a:extLst>
        </xdr:cNvPr>
        <xdr:cNvSpPr/>
      </xdr:nvSpPr>
      <xdr:spPr>
        <a:xfrm>
          <a:off x="104267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135907</xdr:rowOff>
    </xdr:from>
    <xdr:ext cx="469744" cy="259045"/>
    <xdr:sp macro="" textlink="">
      <xdr:nvSpPr>
        <xdr:cNvPr id="146" name="【体育館・プール】&#10;一人当たり面積該当値テキスト">
          <a:extLst>
            <a:ext uri="{FF2B5EF4-FFF2-40B4-BE49-F238E27FC236}">
              <a16:creationId xmlns:a16="http://schemas.microsoft.com/office/drawing/2014/main" id="{7A43EB0B-DC1C-4DAF-A720-068AE329A95E}"/>
            </a:ext>
          </a:extLst>
        </xdr:cNvPr>
        <xdr:cNvSpPr txBox="1"/>
      </xdr:nvSpPr>
      <xdr:spPr>
        <a:xfrm>
          <a:off x="10515600" y="93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154178</xdr:rowOff>
    </xdr:from>
    <xdr:to>
      <xdr:col>50</xdr:col>
      <xdr:colOff>165100</xdr:colOff>
      <xdr:row>56</xdr:row>
      <xdr:rowOff>84328</xdr:rowOff>
    </xdr:to>
    <xdr:sp macro="" textlink="">
      <xdr:nvSpPr>
        <xdr:cNvPr id="147" name="楕円 146">
          <a:extLst>
            <a:ext uri="{FF2B5EF4-FFF2-40B4-BE49-F238E27FC236}">
              <a16:creationId xmlns:a16="http://schemas.microsoft.com/office/drawing/2014/main" id="{ECA55B79-B3E5-4050-B64A-E400C64961E9}"/>
            </a:ext>
          </a:extLst>
        </xdr:cNvPr>
        <xdr:cNvSpPr/>
      </xdr:nvSpPr>
      <xdr:spPr>
        <a:xfrm>
          <a:off x="9588500" y="958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163830</xdr:rowOff>
    </xdr:from>
    <xdr:to>
      <xdr:col>55</xdr:col>
      <xdr:colOff>0</xdr:colOff>
      <xdr:row>56</xdr:row>
      <xdr:rowOff>33528</xdr:rowOff>
    </xdr:to>
    <xdr:cxnSp macro="">
      <xdr:nvCxnSpPr>
        <xdr:cNvPr id="148" name="直線コネクタ 147">
          <a:extLst>
            <a:ext uri="{FF2B5EF4-FFF2-40B4-BE49-F238E27FC236}">
              <a16:creationId xmlns:a16="http://schemas.microsoft.com/office/drawing/2014/main" id="{52D00EAD-07FA-4232-992D-65518A5B4586}"/>
            </a:ext>
          </a:extLst>
        </xdr:cNvPr>
        <xdr:cNvCxnSpPr/>
      </xdr:nvCxnSpPr>
      <xdr:spPr>
        <a:xfrm flipV="1">
          <a:off x="9639300" y="959358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51308</xdr:rowOff>
    </xdr:from>
    <xdr:to>
      <xdr:col>46</xdr:col>
      <xdr:colOff>38100</xdr:colOff>
      <xdr:row>56</xdr:row>
      <xdr:rowOff>152908</xdr:rowOff>
    </xdr:to>
    <xdr:sp macro="" textlink="">
      <xdr:nvSpPr>
        <xdr:cNvPr id="149" name="楕円 148">
          <a:extLst>
            <a:ext uri="{FF2B5EF4-FFF2-40B4-BE49-F238E27FC236}">
              <a16:creationId xmlns:a16="http://schemas.microsoft.com/office/drawing/2014/main" id="{016B48B6-8214-4464-A793-48EA67FDD606}"/>
            </a:ext>
          </a:extLst>
        </xdr:cNvPr>
        <xdr:cNvSpPr/>
      </xdr:nvSpPr>
      <xdr:spPr>
        <a:xfrm>
          <a:off x="8699500" y="965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33528</xdr:rowOff>
    </xdr:from>
    <xdr:to>
      <xdr:col>50</xdr:col>
      <xdr:colOff>114300</xdr:colOff>
      <xdr:row>56</xdr:row>
      <xdr:rowOff>102108</xdr:rowOff>
    </xdr:to>
    <xdr:cxnSp macro="">
      <xdr:nvCxnSpPr>
        <xdr:cNvPr id="150" name="直線コネクタ 149">
          <a:extLst>
            <a:ext uri="{FF2B5EF4-FFF2-40B4-BE49-F238E27FC236}">
              <a16:creationId xmlns:a16="http://schemas.microsoft.com/office/drawing/2014/main" id="{EDEC3BF4-6F77-4602-A300-95161AF61D21}"/>
            </a:ext>
          </a:extLst>
        </xdr:cNvPr>
        <xdr:cNvCxnSpPr/>
      </xdr:nvCxnSpPr>
      <xdr:spPr>
        <a:xfrm flipV="1">
          <a:off x="8750300" y="96347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82550</xdr:rowOff>
    </xdr:from>
    <xdr:to>
      <xdr:col>41</xdr:col>
      <xdr:colOff>101600</xdr:colOff>
      <xdr:row>57</xdr:row>
      <xdr:rowOff>12700</xdr:rowOff>
    </xdr:to>
    <xdr:sp macro="" textlink="">
      <xdr:nvSpPr>
        <xdr:cNvPr id="151" name="楕円 150">
          <a:extLst>
            <a:ext uri="{FF2B5EF4-FFF2-40B4-BE49-F238E27FC236}">
              <a16:creationId xmlns:a16="http://schemas.microsoft.com/office/drawing/2014/main" id="{D8548BAF-3C03-42C4-AE95-0B0AAC855A75}"/>
            </a:ext>
          </a:extLst>
        </xdr:cNvPr>
        <xdr:cNvSpPr/>
      </xdr:nvSpPr>
      <xdr:spPr>
        <a:xfrm>
          <a:off x="7810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102108</xdr:rowOff>
    </xdr:from>
    <xdr:to>
      <xdr:col>45</xdr:col>
      <xdr:colOff>177800</xdr:colOff>
      <xdr:row>56</xdr:row>
      <xdr:rowOff>133350</xdr:rowOff>
    </xdr:to>
    <xdr:cxnSp macro="">
      <xdr:nvCxnSpPr>
        <xdr:cNvPr id="152" name="直線コネクタ 151">
          <a:extLst>
            <a:ext uri="{FF2B5EF4-FFF2-40B4-BE49-F238E27FC236}">
              <a16:creationId xmlns:a16="http://schemas.microsoft.com/office/drawing/2014/main" id="{0FFB9742-152F-4EE3-8ECB-38ACEBE344D6}"/>
            </a:ext>
          </a:extLst>
        </xdr:cNvPr>
        <xdr:cNvCxnSpPr/>
      </xdr:nvCxnSpPr>
      <xdr:spPr>
        <a:xfrm flipV="1">
          <a:off x="7861300" y="970330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149606</xdr:rowOff>
    </xdr:from>
    <xdr:to>
      <xdr:col>36</xdr:col>
      <xdr:colOff>165100</xdr:colOff>
      <xdr:row>57</xdr:row>
      <xdr:rowOff>79756</xdr:rowOff>
    </xdr:to>
    <xdr:sp macro="" textlink="">
      <xdr:nvSpPr>
        <xdr:cNvPr id="153" name="楕円 152">
          <a:extLst>
            <a:ext uri="{FF2B5EF4-FFF2-40B4-BE49-F238E27FC236}">
              <a16:creationId xmlns:a16="http://schemas.microsoft.com/office/drawing/2014/main" id="{885C5F0A-2037-4270-961B-E338D81313B8}"/>
            </a:ext>
          </a:extLst>
        </xdr:cNvPr>
        <xdr:cNvSpPr/>
      </xdr:nvSpPr>
      <xdr:spPr>
        <a:xfrm>
          <a:off x="6921500" y="97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133350</xdr:rowOff>
    </xdr:from>
    <xdr:to>
      <xdr:col>41</xdr:col>
      <xdr:colOff>50800</xdr:colOff>
      <xdr:row>57</xdr:row>
      <xdr:rowOff>28956</xdr:rowOff>
    </xdr:to>
    <xdr:cxnSp macro="">
      <xdr:nvCxnSpPr>
        <xdr:cNvPr id="154" name="直線コネクタ 153">
          <a:extLst>
            <a:ext uri="{FF2B5EF4-FFF2-40B4-BE49-F238E27FC236}">
              <a16:creationId xmlns:a16="http://schemas.microsoft.com/office/drawing/2014/main" id="{73772605-3626-4690-BB64-26D5C7E174D8}"/>
            </a:ext>
          </a:extLst>
        </xdr:cNvPr>
        <xdr:cNvCxnSpPr/>
      </xdr:nvCxnSpPr>
      <xdr:spPr>
        <a:xfrm flipV="1">
          <a:off x="6972300" y="9734550"/>
          <a:ext cx="8890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55" name="n_1aveValue【体育館・プール】&#10;一人当たり面積">
          <a:extLst>
            <a:ext uri="{FF2B5EF4-FFF2-40B4-BE49-F238E27FC236}">
              <a16:creationId xmlns:a16="http://schemas.microsoft.com/office/drawing/2014/main" id="{D3AB9F83-16B2-4ABA-B5D0-0F6F1568B808}"/>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1089D05D-2B8D-4281-8C84-A2697FD140F6}"/>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CFD9C2E0-01CC-4755-A1C2-5928FE580949}"/>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20210</xdr:rowOff>
    </xdr:from>
    <xdr:ext cx="469744" cy="259045"/>
    <xdr:sp macro="" textlink="">
      <xdr:nvSpPr>
        <xdr:cNvPr id="158" name="n_4aveValue【体育館・プール】&#10;一人当たり面積">
          <a:extLst>
            <a:ext uri="{FF2B5EF4-FFF2-40B4-BE49-F238E27FC236}">
              <a16:creationId xmlns:a16="http://schemas.microsoft.com/office/drawing/2014/main" id="{EDBB7D64-BF78-4957-B5E0-2D56C23F20C9}"/>
            </a:ext>
          </a:extLst>
        </xdr:cNvPr>
        <xdr:cNvSpPr txBox="1"/>
      </xdr:nvSpPr>
      <xdr:spPr>
        <a:xfrm>
          <a:off x="6737427" y="1065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100855</xdr:rowOff>
    </xdr:from>
    <xdr:ext cx="469744" cy="259045"/>
    <xdr:sp macro="" textlink="">
      <xdr:nvSpPr>
        <xdr:cNvPr id="159" name="n_1mainValue【体育館・プール】&#10;一人当たり面積">
          <a:extLst>
            <a:ext uri="{FF2B5EF4-FFF2-40B4-BE49-F238E27FC236}">
              <a16:creationId xmlns:a16="http://schemas.microsoft.com/office/drawing/2014/main" id="{88E0ED88-3F9C-4F27-B606-B7476219A590}"/>
            </a:ext>
          </a:extLst>
        </xdr:cNvPr>
        <xdr:cNvSpPr txBox="1"/>
      </xdr:nvSpPr>
      <xdr:spPr>
        <a:xfrm>
          <a:off x="9391727" y="935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169435</xdr:rowOff>
    </xdr:from>
    <xdr:ext cx="469744" cy="259045"/>
    <xdr:sp macro="" textlink="">
      <xdr:nvSpPr>
        <xdr:cNvPr id="160" name="n_2mainValue【体育館・プール】&#10;一人当たり面積">
          <a:extLst>
            <a:ext uri="{FF2B5EF4-FFF2-40B4-BE49-F238E27FC236}">
              <a16:creationId xmlns:a16="http://schemas.microsoft.com/office/drawing/2014/main" id="{C89D7ECD-77E9-4A55-9DA0-D7B35EF0CB70}"/>
            </a:ext>
          </a:extLst>
        </xdr:cNvPr>
        <xdr:cNvSpPr txBox="1"/>
      </xdr:nvSpPr>
      <xdr:spPr>
        <a:xfrm>
          <a:off x="8515427" y="942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29227</xdr:rowOff>
    </xdr:from>
    <xdr:ext cx="469744" cy="259045"/>
    <xdr:sp macro="" textlink="">
      <xdr:nvSpPr>
        <xdr:cNvPr id="161" name="n_3mainValue【体育館・プール】&#10;一人当たり面積">
          <a:extLst>
            <a:ext uri="{FF2B5EF4-FFF2-40B4-BE49-F238E27FC236}">
              <a16:creationId xmlns:a16="http://schemas.microsoft.com/office/drawing/2014/main" id="{09795094-0D39-4B03-BE5D-A87B920D702C}"/>
            </a:ext>
          </a:extLst>
        </xdr:cNvPr>
        <xdr:cNvSpPr txBox="1"/>
      </xdr:nvSpPr>
      <xdr:spPr>
        <a:xfrm>
          <a:off x="7626427" y="945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96283</xdr:rowOff>
    </xdr:from>
    <xdr:ext cx="469744" cy="259045"/>
    <xdr:sp macro="" textlink="">
      <xdr:nvSpPr>
        <xdr:cNvPr id="162" name="n_4mainValue【体育館・プール】&#10;一人当たり面積">
          <a:extLst>
            <a:ext uri="{FF2B5EF4-FFF2-40B4-BE49-F238E27FC236}">
              <a16:creationId xmlns:a16="http://schemas.microsoft.com/office/drawing/2014/main" id="{731DC56A-F098-41E0-AC16-C00AF12A0D60}"/>
            </a:ext>
          </a:extLst>
        </xdr:cNvPr>
        <xdr:cNvSpPr txBox="1"/>
      </xdr:nvSpPr>
      <xdr:spPr>
        <a:xfrm>
          <a:off x="6737427" y="95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807FE0D4-9085-4257-84F8-5853A2BC06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68709444-F8E1-4F0D-BF14-CB4D417D710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C53543D1-CF9F-427A-82EE-C233C04A414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D8FA0C21-A701-4D24-8672-2DDFFA6A46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5A867C38-1F4F-43C7-8111-9260A556676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6E39E4D9-2981-4672-8BB9-1850C7C07FF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2668553-EC91-49FB-A3A6-A9E2D6EA13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49C11124-2F56-45AF-B67E-1A80DBAD5DF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03B05E12-1BD8-4120-8D70-3DF29F57BA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E3A9C477-7011-4C72-87C5-3E651DB1343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EFBEB561-0D74-4F96-BA0F-EB9E49D9ED7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C790AAA0-38DB-4DE4-9113-DEBE6800551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FC97618F-02E2-4DBC-B6D5-EFD8EC6FFC7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ADE1530E-6F76-424B-9145-8C191EB113D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F2FFEC23-9613-4D09-B24B-FB72F0822B5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810CD54D-6D8F-4027-8FAB-A9374DF5EBA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1D8D79F1-4FE7-4A75-A6F9-E4CF87E06BF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5790D61D-3B89-464D-A7B7-0417CC582BB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5DFBF3C8-5002-4886-8C1A-EF7E6FAE30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145AC32E-0771-4210-BD49-64D6E73BCF3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7BDF01D4-C2B1-4EFE-BC51-A4299F53E54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27EC786C-4DC9-4BFD-97FA-DDF6EBBF506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D9F29BB7-F3D0-41F2-AEFA-0FBFFFEC04B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CDBE9CF7-52E0-4AE5-94A7-B9B6A5FBBAC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8549DFD2-FEF3-466E-8D2B-C4502EAE4E40}"/>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3289CD88-163C-4566-B7F7-4643C632E6F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DC52675E-38D2-4864-A6F3-ED71A281711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3C7A726B-F0D8-4FC9-9FF1-7D1E3C4042D1}"/>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3F12C41E-3C23-4D0B-BB7A-714103B99F25}"/>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93541F9-A0E4-46C4-82D3-99C970E3B8D5}"/>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7750929B-4092-4BF0-B525-9C6C8813B24E}"/>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44B70FF7-A8A2-4150-906A-46E04C03AABA}"/>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452A4275-CCF8-4C4C-91B6-E47A3671DF10}"/>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0058467C-1594-4CC3-A63F-4430FDA82102}"/>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197" name="フローチャート: 判断 196">
          <a:extLst>
            <a:ext uri="{FF2B5EF4-FFF2-40B4-BE49-F238E27FC236}">
              <a16:creationId xmlns:a16="http://schemas.microsoft.com/office/drawing/2014/main" id="{DCB8C5DA-9570-4E3B-B1E9-22EBC197F7AC}"/>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6484E099-D50C-4874-ABEA-E1CC0D6BD49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71D030F-3775-4BF9-9497-4A1185C7FCC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48A91AF-8E2D-4625-86F1-5D5B0DE829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D82B3F21-590A-4C8C-BCB6-07B24E6A18B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3CC94AA-DDE7-4495-8AD2-EA8B9E8E76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03" name="楕円 202">
          <a:extLst>
            <a:ext uri="{FF2B5EF4-FFF2-40B4-BE49-F238E27FC236}">
              <a16:creationId xmlns:a16="http://schemas.microsoft.com/office/drawing/2014/main" id="{0F5A3325-ACC0-4EF9-9604-BCFC1C33F72E}"/>
            </a:ext>
          </a:extLst>
        </xdr:cNvPr>
        <xdr:cNvSpPr/>
      </xdr:nvSpPr>
      <xdr:spPr>
        <a:xfrm>
          <a:off x="4584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41927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FB3D529F-5897-4C61-AAC1-A8697EFB8791}"/>
            </a:ext>
          </a:extLst>
        </xdr:cNvPr>
        <xdr:cNvSpPr txBox="1"/>
      </xdr:nvSpPr>
      <xdr:spPr>
        <a:xfrm>
          <a:off x="4673600"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21589</xdr:rowOff>
    </xdr:from>
    <xdr:to>
      <xdr:col>20</xdr:col>
      <xdr:colOff>38100</xdr:colOff>
      <xdr:row>82</xdr:row>
      <xdr:rowOff>123189</xdr:rowOff>
    </xdr:to>
    <xdr:sp macro="" textlink="">
      <xdr:nvSpPr>
        <xdr:cNvPr id="205" name="楕円 204">
          <a:extLst>
            <a:ext uri="{FF2B5EF4-FFF2-40B4-BE49-F238E27FC236}">
              <a16:creationId xmlns:a16="http://schemas.microsoft.com/office/drawing/2014/main" id="{F984AE55-466F-4685-B981-3A28535441C7}"/>
            </a:ext>
          </a:extLst>
        </xdr:cNvPr>
        <xdr:cNvSpPr/>
      </xdr:nvSpPr>
      <xdr:spPr>
        <a:xfrm>
          <a:off x="3746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72389</xdr:rowOff>
    </xdr:from>
    <xdr:to>
      <xdr:col>24</xdr:col>
      <xdr:colOff>63500</xdr:colOff>
      <xdr:row>82</xdr:row>
      <xdr:rowOff>114300</xdr:rowOff>
    </xdr:to>
    <xdr:cxnSp macro="">
      <xdr:nvCxnSpPr>
        <xdr:cNvPr id="206" name="直線コネクタ 205">
          <a:extLst>
            <a:ext uri="{FF2B5EF4-FFF2-40B4-BE49-F238E27FC236}">
              <a16:creationId xmlns:a16="http://schemas.microsoft.com/office/drawing/2014/main" id="{EA9E901A-7657-481F-81D8-00ADEC2F97D0}"/>
            </a:ext>
          </a:extLst>
        </xdr:cNvPr>
        <xdr:cNvCxnSpPr/>
      </xdr:nvCxnSpPr>
      <xdr:spPr>
        <a:xfrm>
          <a:off x="3797300" y="141312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126364</xdr:rowOff>
    </xdr:from>
    <xdr:to>
      <xdr:col>15</xdr:col>
      <xdr:colOff>101600</xdr:colOff>
      <xdr:row>82</xdr:row>
      <xdr:rowOff>56514</xdr:rowOff>
    </xdr:to>
    <xdr:sp macro="" textlink="">
      <xdr:nvSpPr>
        <xdr:cNvPr id="207" name="楕円 206">
          <a:extLst>
            <a:ext uri="{FF2B5EF4-FFF2-40B4-BE49-F238E27FC236}">
              <a16:creationId xmlns:a16="http://schemas.microsoft.com/office/drawing/2014/main" id="{693ACC39-0FBA-4DD8-B170-8EBE6B4A6CD2}"/>
            </a:ext>
          </a:extLst>
        </xdr:cNvPr>
        <xdr:cNvSpPr/>
      </xdr:nvSpPr>
      <xdr:spPr>
        <a:xfrm>
          <a:off x="2857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5714</xdr:rowOff>
    </xdr:from>
    <xdr:to>
      <xdr:col>19</xdr:col>
      <xdr:colOff>177800</xdr:colOff>
      <xdr:row>82</xdr:row>
      <xdr:rowOff>72389</xdr:rowOff>
    </xdr:to>
    <xdr:cxnSp macro="">
      <xdr:nvCxnSpPr>
        <xdr:cNvPr id="208" name="直線コネクタ 207">
          <a:extLst>
            <a:ext uri="{FF2B5EF4-FFF2-40B4-BE49-F238E27FC236}">
              <a16:creationId xmlns:a16="http://schemas.microsoft.com/office/drawing/2014/main" id="{0312E592-014D-4674-B681-45B40E819542}"/>
            </a:ext>
          </a:extLst>
        </xdr:cNvPr>
        <xdr:cNvCxnSpPr/>
      </xdr:nvCxnSpPr>
      <xdr:spPr>
        <a:xfrm>
          <a:off x="2908300" y="14064614"/>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82550</xdr:rowOff>
    </xdr:from>
    <xdr:to>
      <xdr:col>10</xdr:col>
      <xdr:colOff>165100</xdr:colOff>
      <xdr:row>82</xdr:row>
      <xdr:rowOff>12700</xdr:rowOff>
    </xdr:to>
    <xdr:sp macro="" textlink="">
      <xdr:nvSpPr>
        <xdr:cNvPr id="209" name="楕円 208">
          <a:extLst>
            <a:ext uri="{FF2B5EF4-FFF2-40B4-BE49-F238E27FC236}">
              <a16:creationId xmlns:a16="http://schemas.microsoft.com/office/drawing/2014/main" id="{995FB301-3385-4E2F-8C4D-FEFA18D14866}"/>
            </a:ext>
          </a:extLst>
        </xdr:cNvPr>
        <xdr:cNvSpPr/>
      </xdr:nvSpPr>
      <xdr:spPr>
        <a:xfrm>
          <a:off x="1968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133350</xdr:rowOff>
    </xdr:from>
    <xdr:to>
      <xdr:col>15</xdr:col>
      <xdr:colOff>50800</xdr:colOff>
      <xdr:row>82</xdr:row>
      <xdr:rowOff>5714</xdr:rowOff>
    </xdr:to>
    <xdr:cxnSp macro="">
      <xdr:nvCxnSpPr>
        <xdr:cNvPr id="210" name="直線コネクタ 209">
          <a:extLst>
            <a:ext uri="{FF2B5EF4-FFF2-40B4-BE49-F238E27FC236}">
              <a16:creationId xmlns:a16="http://schemas.microsoft.com/office/drawing/2014/main" id="{48317244-2D61-4BFB-B03A-779BBA238D3C}"/>
            </a:ext>
          </a:extLst>
        </xdr:cNvPr>
        <xdr:cNvCxnSpPr/>
      </xdr:nvCxnSpPr>
      <xdr:spPr>
        <a:xfrm>
          <a:off x="2019300" y="140208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211" name="楕円 210">
          <a:extLst>
            <a:ext uri="{FF2B5EF4-FFF2-40B4-BE49-F238E27FC236}">
              <a16:creationId xmlns:a16="http://schemas.microsoft.com/office/drawing/2014/main" id="{CAC9C96F-B568-4656-9A72-DA28D6CEE5D4}"/>
            </a:ext>
          </a:extLst>
        </xdr:cNvPr>
        <xdr:cNvSpPr/>
      </xdr:nvSpPr>
      <xdr:spPr>
        <a:xfrm>
          <a:off x="1079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133350</xdr:rowOff>
    </xdr:to>
    <xdr:cxnSp macro="">
      <xdr:nvCxnSpPr>
        <xdr:cNvPr id="212" name="直線コネクタ 211">
          <a:extLst>
            <a:ext uri="{FF2B5EF4-FFF2-40B4-BE49-F238E27FC236}">
              <a16:creationId xmlns:a16="http://schemas.microsoft.com/office/drawing/2014/main" id="{8C5069BF-9978-4512-8D9E-2A638C93AB88}"/>
            </a:ext>
          </a:extLst>
        </xdr:cNvPr>
        <xdr:cNvCxnSpPr/>
      </xdr:nvCxnSpPr>
      <xdr:spPr>
        <a:xfrm>
          <a:off x="1130300" y="14005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D6E77BA5-04F5-4BEE-9A2F-D8D9FF1E3827}"/>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F5A3CF42-0E80-44C8-A9BA-1884D03F7CF4}"/>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57995512-F77A-4466-94F8-1947EE860102}"/>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216" name="n_4aveValue【福祉施設】&#10;有形固定資産減価償却率">
          <a:extLst>
            <a:ext uri="{FF2B5EF4-FFF2-40B4-BE49-F238E27FC236}">
              <a16:creationId xmlns:a16="http://schemas.microsoft.com/office/drawing/2014/main" id="{19837F55-5D42-45DE-A57C-5EA5D235436F}"/>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114316</xdr:rowOff>
    </xdr:from>
    <xdr:ext cx="405111" cy="259045"/>
    <xdr:sp macro="" textlink="">
      <xdr:nvSpPr>
        <xdr:cNvPr id="217" name="n_1mainValue【福祉施設】&#10;有形固定資産減価償却率">
          <a:extLst>
            <a:ext uri="{FF2B5EF4-FFF2-40B4-BE49-F238E27FC236}">
              <a16:creationId xmlns:a16="http://schemas.microsoft.com/office/drawing/2014/main" id="{5171F6A5-C72F-4D9C-8D74-DDC345487A7A}"/>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47641</xdr:rowOff>
    </xdr:from>
    <xdr:ext cx="405111" cy="259045"/>
    <xdr:sp macro="" textlink="">
      <xdr:nvSpPr>
        <xdr:cNvPr id="218" name="n_2mainValue【福祉施設】&#10;有形固定資産減価償却率">
          <a:extLst>
            <a:ext uri="{FF2B5EF4-FFF2-40B4-BE49-F238E27FC236}">
              <a16:creationId xmlns:a16="http://schemas.microsoft.com/office/drawing/2014/main" id="{BD438C69-4E48-4F0D-A73B-1F9FBA85C146}"/>
            </a:ext>
          </a:extLst>
        </xdr:cNvPr>
        <xdr:cNvSpPr txBox="1"/>
      </xdr:nvSpPr>
      <xdr:spPr>
        <a:xfrm>
          <a:off x="2705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3827</xdr:rowOff>
    </xdr:from>
    <xdr:ext cx="405111" cy="259045"/>
    <xdr:sp macro="" textlink="">
      <xdr:nvSpPr>
        <xdr:cNvPr id="219" name="n_3mainValue【福祉施設】&#10;有形固定資産減価償却率">
          <a:extLst>
            <a:ext uri="{FF2B5EF4-FFF2-40B4-BE49-F238E27FC236}">
              <a16:creationId xmlns:a16="http://schemas.microsoft.com/office/drawing/2014/main" id="{E197B9B3-B201-443F-91DD-B6BD80CEA2FE}"/>
            </a:ext>
          </a:extLst>
        </xdr:cNvPr>
        <xdr:cNvSpPr txBox="1"/>
      </xdr:nvSpPr>
      <xdr:spPr>
        <a:xfrm>
          <a:off x="1816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220" name="n_4mainValue【福祉施設】&#10;有形固定資産減価償却率">
          <a:extLst>
            <a:ext uri="{FF2B5EF4-FFF2-40B4-BE49-F238E27FC236}">
              <a16:creationId xmlns:a16="http://schemas.microsoft.com/office/drawing/2014/main" id="{C8E7D3AF-FDF3-4F55-89D2-723BBAA630F8}"/>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60D3F3F-E193-458B-91DE-ECF2D98330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6E0239DF-7EEC-4C43-B22D-75C80DC4E1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4BAF4CF-5DBF-4394-BAC0-F9EE8FA3EA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FD0ED5C-739E-4AAE-900E-66DCBF608D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BA6B3C4F-E8A9-4DB0-BEBE-169A589CA95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1F7553F-5239-4C42-9078-E4DCE643758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63DA1AA-7CB1-491F-9795-F9DF34AD0E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3EF2573-CD71-4FA4-8166-A20B635EE9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8C090DC-8B20-4784-9A37-92E255E62C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01B676F-2BFA-411A-A814-696045B0558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20D6EC14-CCCD-479D-8356-AD3E194FA49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866E51C5-EAA2-4068-BC17-5CF47428D62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7B837E1A-2A6E-42CA-A82A-351F1DF977B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418AC0BF-9C46-4FCA-A209-7B65A2BE769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CB27D3DE-4CA3-42EB-9B2E-B89C3B2FB7A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83691040-0661-4B40-B55D-3915C7E7169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1CB5AD9B-FDEF-4BD3-89BA-F5021E0147D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013F4BE6-EDDB-4446-8FC8-593248D10EC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C740C054-2A7B-457C-A6FF-DA4C17DDDF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BF45F110-7614-4094-B5C6-5F827713241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E5C2B4EA-ED60-4177-B394-B7AE568405C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5EC9859C-9E27-4283-AEFF-440726A9E675}"/>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42D5B794-1C33-46E7-B6EA-A67F3E70E519}"/>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8FBF7947-BFD8-4E1B-8A63-8D140D2B0D25}"/>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AAEF60DC-F7F1-4072-B959-E45487D67AE5}"/>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7D568949-AC9F-415B-A6FF-0516A1585B3B}"/>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69054</xdr:rowOff>
    </xdr:from>
    <xdr:ext cx="469744" cy="259045"/>
    <xdr:sp macro="" textlink="">
      <xdr:nvSpPr>
        <xdr:cNvPr id="247" name="【福祉施設】&#10;一人当たり面積平均値テキスト">
          <a:extLst>
            <a:ext uri="{FF2B5EF4-FFF2-40B4-BE49-F238E27FC236}">
              <a16:creationId xmlns:a16="http://schemas.microsoft.com/office/drawing/2014/main" id="{89EAE6F3-34D9-4B7B-8671-E781586A9954}"/>
            </a:ext>
          </a:extLst>
        </xdr:cNvPr>
        <xdr:cNvSpPr txBox="1"/>
      </xdr:nvSpPr>
      <xdr:spPr>
        <a:xfrm>
          <a:off x="10515600" y="14470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67B3ECCC-0EA5-485C-B214-3D4F794B408E}"/>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BF747949-37B8-4EAC-9349-627B701463D6}"/>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8C5E666A-7CFB-406F-908C-DD5D29311981}"/>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8706A01D-0531-4DC1-A917-ECBFBBF74EFA}"/>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158750</xdr:rowOff>
    </xdr:from>
    <xdr:to>
      <xdr:col>36</xdr:col>
      <xdr:colOff>165100</xdr:colOff>
      <xdr:row>85</xdr:row>
      <xdr:rowOff>88900</xdr:rowOff>
    </xdr:to>
    <xdr:sp macro="" textlink="">
      <xdr:nvSpPr>
        <xdr:cNvPr id="252" name="フローチャート: 判断 251">
          <a:extLst>
            <a:ext uri="{FF2B5EF4-FFF2-40B4-BE49-F238E27FC236}">
              <a16:creationId xmlns:a16="http://schemas.microsoft.com/office/drawing/2014/main" id="{AAFCF6DC-0980-473B-891F-10CCB24F68A8}"/>
            </a:ext>
          </a:extLst>
        </xdr:cNvPr>
        <xdr:cNvSpPr/>
      </xdr:nvSpPr>
      <xdr:spPr>
        <a:xfrm>
          <a:off x="6921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56C3921A-7BAA-4B3C-88C9-26036437E8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6D3C127-3926-425A-9034-2DC822C8CA0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955A2686-AA56-48E3-96AB-06E692193B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2F7F3E9-C09C-413D-871F-2AA93CD16FD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6158DD4-70C4-4929-BEE9-1BAD267A1B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43993</xdr:rowOff>
    </xdr:from>
    <xdr:to>
      <xdr:col>55</xdr:col>
      <xdr:colOff>50800</xdr:colOff>
      <xdr:row>83</xdr:row>
      <xdr:rowOff>145593</xdr:rowOff>
    </xdr:to>
    <xdr:sp macro="" textlink="">
      <xdr:nvSpPr>
        <xdr:cNvPr id="258" name="楕円 257">
          <a:extLst>
            <a:ext uri="{FF2B5EF4-FFF2-40B4-BE49-F238E27FC236}">
              <a16:creationId xmlns:a16="http://schemas.microsoft.com/office/drawing/2014/main" id="{89D581FC-39BA-4328-ACA3-9F3AADD073C0}"/>
            </a:ext>
          </a:extLst>
        </xdr:cNvPr>
        <xdr:cNvSpPr/>
      </xdr:nvSpPr>
      <xdr:spPr>
        <a:xfrm>
          <a:off x="10426700" y="1427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66870</xdr:rowOff>
    </xdr:from>
    <xdr:ext cx="469744" cy="259045"/>
    <xdr:sp macro="" textlink="">
      <xdr:nvSpPr>
        <xdr:cNvPr id="259" name="【福祉施設】&#10;一人当たり面積該当値テキスト">
          <a:extLst>
            <a:ext uri="{FF2B5EF4-FFF2-40B4-BE49-F238E27FC236}">
              <a16:creationId xmlns:a16="http://schemas.microsoft.com/office/drawing/2014/main" id="{0853A212-6E1C-44ED-B6C5-2ACDDA9667A2}"/>
            </a:ext>
          </a:extLst>
        </xdr:cNvPr>
        <xdr:cNvSpPr txBox="1"/>
      </xdr:nvSpPr>
      <xdr:spPr>
        <a:xfrm>
          <a:off x="10515600" y="141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56795</xdr:rowOff>
    </xdr:from>
    <xdr:to>
      <xdr:col>50</xdr:col>
      <xdr:colOff>165100</xdr:colOff>
      <xdr:row>83</xdr:row>
      <xdr:rowOff>158395</xdr:rowOff>
    </xdr:to>
    <xdr:sp macro="" textlink="">
      <xdr:nvSpPr>
        <xdr:cNvPr id="260" name="楕円 259">
          <a:extLst>
            <a:ext uri="{FF2B5EF4-FFF2-40B4-BE49-F238E27FC236}">
              <a16:creationId xmlns:a16="http://schemas.microsoft.com/office/drawing/2014/main" id="{556126A3-DD30-4BF9-BE75-7A15558E861A}"/>
            </a:ext>
          </a:extLst>
        </xdr:cNvPr>
        <xdr:cNvSpPr/>
      </xdr:nvSpPr>
      <xdr:spPr>
        <a:xfrm>
          <a:off x="9588500" y="142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94793</xdr:rowOff>
    </xdr:from>
    <xdr:to>
      <xdr:col>55</xdr:col>
      <xdr:colOff>0</xdr:colOff>
      <xdr:row>83</xdr:row>
      <xdr:rowOff>107595</xdr:rowOff>
    </xdr:to>
    <xdr:cxnSp macro="">
      <xdr:nvCxnSpPr>
        <xdr:cNvPr id="261" name="直線コネクタ 260">
          <a:extLst>
            <a:ext uri="{FF2B5EF4-FFF2-40B4-BE49-F238E27FC236}">
              <a16:creationId xmlns:a16="http://schemas.microsoft.com/office/drawing/2014/main" id="{4A8FA338-ADB0-4998-AE20-34CAF2BFB597}"/>
            </a:ext>
          </a:extLst>
        </xdr:cNvPr>
        <xdr:cNvCxnSpPr/>
      </xdr:nvCxnSpPr>
      <xdr:spPr>
        <a:xfrm flipV="1">
          <a:off x="9639300" y="14325143"/>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78511</xdr:rowOff>
    </xdr:from>
    <xdr:to>
      <xdr:col>46</xdr:col>
      <xdr:colOff>38100</xdr:colOff>
      <xdr:row>84</xdr:row>
      <xdr:rowOff>8661</xdr:rowOff>
    </xdr:to>
    <xdr:sp macro="" textlink="">
      <xdr:nvSpPr>
        <xdr:cNvPr id="262" name="楕円 261">
          <a:extLst>
            <a:ext uri="{FF2B5EF4-FFF2-40B4-BE49-F238E27FC236}">
              <a16:creationId xmlns:a16="http://schemas.microsoft.com/office/drawing/2014/main" id="{A9103CC7-2794-414F-BD4D-1AA98781BE8F}"/>
            </a:ext>
          </a:extLst>
        </xdr:cNvPr>
        <xdr:cNvSpPr/>
      </xdr:nvSpPr>
      <xdr:spPr>
        <a:xfrm>
          <a:off x="8699500" y="1430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107595</xdr:rowOff>
    </xdr:from>
    <xdr:to>
      <xdr:col>50</xdr:col>
      <xdr:colOff>114300</xdr:colOff>
      <xdr:row>83</xdr:row>
      <xdr:rowOff>129311</xdr:rowOff>
    </xdr:to>
    <xdr:cxnSp macro="">
      <xdr:nvCxnSpPr>
        <xdr:cNvPr id="263" name="直線コネクタ 262">
          <a:extLst>
            <a:ext uri="{FF2B5EF4-FFF2-40B4-BE49-F238E27FC236}">
              <a16:creationId xmlns:a16="http://schemas.microsoft.com/office/drawing/2014/main" id="{0BE61C3C-60F8-4144-9681-A4926843B659}"/>
            </a:ext>
          </a:extLst>
        </xdr:cNvPr>
        <xdr:cNvCxnSpPr/>
      </xdr:nvCxnSpPr>
      <xdr:spPr>
        <a:xfrm flipV="1">
          <a:off x="8750300" y="1433794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88112</xdr:rowOff>
    </xdr:from>
    <xdr:to>
      <xdr:col>41</xdr:col>
      <xdr:colOff>101600</xdr:colOff>
      <xdr:row>84</xdr:row>
      <xdr:rowOff>18262</xdr:rowOff>
    </xdr:to>
    <xdr:sp macro="" textlink="">
      <xdr:nvSpPr>
        <xdr:cNvPr id="264" name="楕円 263">
          <a:extLst>
            <a:ext uri="{FF2B5EF4-FFF2-40B4-BE49-F238E27FC236}">
              <a16:creationId xmlns:a16="http://schemas.microsoft.com/office/drawing/2014/main" id="{36DFCB4A-8A61-4E72-9DE2-4C9712B052B5}"/>
            </a:ext>
          </a:extLst>
        </xdr:cNvPr>
        <xdr:cNvSpPr/>
      </xdr:nvSpPr>
      <xdr:spPr>
        <a:xfrm>
          <a:off x="7810500" y="1431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129311</xdr:rowOff>
    </xdr:from>
    <xdr:to>
      <xdr:col>45</xdr:col>
      <xdr:colOff>177800</xdr:colOff>
      <xdr:row>83</xdr:row>
      <xdr:rowOff>138912</xdr:rowOff>
    </xdr:to>
    <xdr:cxnSp macro="">
      <xdr:nvCxnSpPr>
        <xdr:cNvPr id="265" name="直線コネクタ 264">
          <a:extLst>
            <a:ext uri="{FF2B5EF4-FFF2-40B4-BE49-F238E27FC236}">
              <a16:creationId xmlns:a16="http://schemas.microsoft.com/office/drawing/2014/main" id="{5B13F450-EB41-41FC-A52D-16B8706A4CE6}"/>
            </a:ext>
          </a:extLst>
        </xdr:cNvPr>
        <xdr:cNvCxnSpPr/>
      </xdr:nvCxnSpPr>
      <xdr:spPr>
        <a:xfrm flipV="1">
          <a:off x="7861300" y="1435966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109144</xdr:rowOff>
    </xdr:from>
    <xdr:to>
      <xdr:col>36</xdr:col>
      <xdr:colOff>165100</xdr:colOff>
      <xdr:row>84</xdr:row>
      <xdr:rowOff>39294</xdr:rowOff>
    </xdr:to>
    <xdr:sp macro="" textlink="">
      <xdr:nvSpPr>
        <xdr:cNvPr id="266" name="楕円 265">
          <a:extLst>
            <a:ext uri="{FF2B5EF4-FFF2-40B4-BE49-F238E27FC236}">
              <a16:creationId xmlns:a16="http://schemas.microsoft.com/office/drawing/2014/main" id="{D283FF9D-C934-4C9B-B244-C80BE1E0615F}"/>
            </a:ext>
          </a:extLst>
        </xdr:cNvPr>
        <xdr:cNvSpPr/>
      </xdr:nvSpPr>
      <xdr:spPr>
        <a:xfrm>
          <a:off x="6921500" y="1433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138912</xdr:rowOff>
    </xdr:from>
    <xdr:to>
      <xdr:col>41</xdr:col>
      <xdr:colOff>50800</xdr:colOff>
      <xdr:row>83</xdr:row>
      <xdr:rowOff>159944</xdr:rowOff>
    </xdr:to>
    <xdr:cxnSp macro="">
      <xdr:nvCxnSpPr>
        <xdr:cNvPr id="267" name="直線コネクタ 266">
          <a:extLst>
            <a:ext uri="{FF2B5EF4-FFF2-40B4-BE49-F238E27FC236}">
              <a16:creationId xmlns:a16="http://schemas.microsoft.com/office/drawing/2014/main" id="{D5065B3F-C749-4AEB-BE46-D29D9E7F1906}"/>
            </a:ext>
          </a:extLst>
        </xdr:cNvPr>
        <xdr:cNvCxnSpPr/>
      </xdr:nvCxnSpPr>
      <xdr:spPr>
        <a:xfrm flipV="1">
          <a:off x="6972300" y="14369262"/>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27906</xdr:rowOff>
    </xdr:from>
    <xdr:ext cx="469744" cy="259045"/>
    <xdr:sp macro="" textlink="">
      <xdr:nvSpPr>
        <xdr:cNvPr id="268" name="n_1aveValue【福祉施設】&#10;一人当たり面積">
          <a:extLst>
            <a:ext uri="{FF2B5EF4-FFF2-40B4-BE49-F238E27FC236}">
              <a16:creationId xmlns:a16="http://schemas.microsoft.com/office/drawing/2014/main" id="{73C61F6F-0729-4C41-A543-7B12C8C69C52}"/>
            </a:ext>
          </a:extLst>
        </xdr:cNvPr>
        <xdr:cNvSpPr txBox="1"/>
      </xdr:nvSpPr>
      <xdr:spPr>
        <a:xfrm>
          <a:off x="9391727" y="146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62196</xdr:rowOff>
    </xdr:from>
    <xdr:ext cx="469744" cy="259045"/>
    <xdr:sp macro="" textlink="">
      <xdr:nvSpPr>
        <xdr:cNvPr id="269" name="n_2aveValue【福祉施設】&#10;一人当たり面積">
          <a:extLst>
            <a:ext uri="{FF2B5EF4-FFF2-40B4-BE49-F238E27FC236}">
              <a16:creationId xmlns:a16="http://schemas.microsoft.com/office/drawing/2014/main" id="{C46F6CDA-5ED7-41A3-B302-C5EE29908629}"/>
            </a:ext>
          </a:extLst>
        </xdr:cNvPr>
        <xdr:cNvSpPr txBox="1"/>
      </xdr:nvSpPr>
      <xdr:spPr>
        <a:xfrm>
          <a:off x="8515427" y="1463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0" name="n_3aveValue【福祉施設】&#10;一人当たり面積">
          <a:extLst>
            <a:ext uri="{FF2B5EF4-FFF2-40B4-BE49-F238E27FC236}">
              <a16:creationId xmlns:a16="http://schemas.microsoft.com/office/drawing/2014/main" id="{F1D5D5DC-29F1-4709-A897-133C07BFDF25}"/>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80027</xdr:rowOff>
    </xdr:from>
    <xdr:ext cx="469744" cy="259045"/>
    <xdr:sp macro="" textlink="">
      <xdr:nvSpPr>
        <xdr:cNvPr id="271" name="n_4aveValue【福祉施設】&#10;一人当たり面積">
          <a:extLst>
            <a:ext uri="{FF2B5EF4-FFF2-40B4-BE49-F238E27FC236}">
              <a16:creationId xmlns:a16="http://schemas.microsoft.com/office/drawing/2014/main" id="{4351D621-4307-4188-BA7E-24BB260DB972}"/>
            </a:ext>
          </a:extLst>
        </xdr:cNvPr>
        <xdr:cNvSpPr txBox="1"/>
      </xdr:nvSpPr>
      <xdr:spPr>
        <a:xfrm>
          <a:off x="6737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3472</xdr:rowOff>
    </xdr:from>
    <xdr:ext cx="469744" cy="259045"/>
    <xdr:sp macro="" textlink="">
      <xdr:nvSpPr>
        <xdr:cNvPr id="272" name="n_1mainValue【福祉施設】&#10;一人当たり面積">
          <a:extLst>
            <a:ext uri="{FF2B5EF4-FFF2-40B4-BE49-F238E27FC236}">
              <a16:creationId xmlns:a16="http://schemas.microsoft.com/office/drawing/2014/main" id="{09F37F83-E53D-4204-8161-516A5CAA6245}"/>
            </a:ext>
          </a:extLst>
        </xdr:cNvPr>
        <xdr:cNvSpPr txBox="1"/>
      </xdr:nvSpPr>
      <xdr:spPr>
        <a:xfrm>
          <a:off x="9391727" y="1406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25188</xdr:rowOff>
    </xdr:from>
    <xdr:ext cx="469744" cy="259045"/>
    <xdr:sp macro="" textlink="">
      <xdr:nvSpPr>
        <xdr:cNvPr id="273" name="n_2mainValue【福祉施設】&#10;一人当たり面積">
          <a:extLst>
            <a:ext uri="{FF2B5EF4-FFF2-40B4-BE49-F238E27FC236}">
              <a16:creationId xmlns:a16="http://schemas.microsoft.com/office/drawing/2014/main" id="{5B5F5422-1D2A-46B2-95BA-61841496FF8B}"/>
            </a:ext>
          </a:extLst>
        </xdr:cNvPr>
        <xdr:cNvSpPr txBox="1"/>
      </xdr:nvSpPr>
      <xdr:spPr>
        <a:xfrm>
          <a:off x="8515427" y="1408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34789</xdr:rowOff>
    </xdr:from>
    <xdr:ext cx="469744" cy="259045"/>
    <xdr:sp macro="" textlink="">
      <xdr:nvSpPr>
        <xdr:cNvPr id="274" name="n_3mainValue【福祉施設】&#10;一人当たり面積">
          <a:extLst>
            <a:ext uri="{FF2B5EF4-FFF2-40B4-BE49-F238E27FC236}">
              <a16:creationId xmlns:a16="http://schemas.microsoft.com/office/drawing/2014/main" id="{B1F0130E-BF2D-47C3-875B-11E687069C2C}"/>
            </a:ext>
          </a:extLst>
        </xdr:cNvPr>
        <xdr:cNvSpPr txBox="1"/>
      </xdr:nvSpPr>
      <xdr:spPr>
        <a:xfrm>
          <a:off x="7626427" y="140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55821</xdr:rowOff>
    </xdr:from>
    <xdr:ext cx="469744" cy="259045"/>
    <xdr:sp macro="" textlink="">
      <xdr:nvSpPr>
        <xdr:cNvPr id="275" name="n_4mainValue【福祉施設】&#10;一人当たり面積">
          <a:extLst>
            <a:ext uri="{FF2B5EF4-FFF2-40B4-BE49-F238E27FC236}">
              <a16:creationId xmlns:a16="http://schemas.microsoft.com/office/drawing/2014/main" id="{B5B6668E-C415-4467-8A9A-9BB3617D5EAD}"/>
            </a:ext>
          </a:extLst>
        </xdr:cNvPr>
        <xdr:cNvSpPr txBox="1"/>
      </xdr:nvSpPr>
      <xdr:spPr>
        <a:xfrm>
          <a:off x="6737427" y="1411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50298633-60C3-4B1F-8D20-4401DB9260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05B0D826-1C89-49A2-A4D1-438285F050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1F080FEC-F5CC-4E46-ACAB-8699B2ABF63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F483D1D1-49F6-44A5-808C-D55FCDB3B5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D0BA8BDB-18AD-4CBA-9194-1F23A94005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149F74E7-7237-4E40-822A-B70D64D37CF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D1FEBE14-3FFC-4452-A90B-34AF58C2A2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EC52838-3599-4FA7-BF98-78634404EBB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7242B07E-BA20-49A1-B60A-A8FE20A6312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555D6D1C-3A1A-4A13-8939-F5F52448FB6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8B24B1E8-4ADE-4E83-A6A8-4D61A959215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EEE289CE-5E51-490F-9303-F99AC9E503A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BFCFDD2B-E6C2-4D39-A1E9-FB895F63230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DF383F26-D535-45E9-97DE-F42479A8BE4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83A4F66E-1E47-4945-BAE2-FC398C2B0FC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67921C50-DB67-4A01-B4F2-70300014C61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38911AB9-9409-41DA-83F7-DBE8571E6AA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33E8F05E-2288-4897-BC52-3EB9D88F764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21681B83-F4AA-4E4B-9329-06F17021E24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F2523317-6551-49E2-B21E-EA781BF4489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EB0DD16C-4E29-4E70-B7B5-9741356CB32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6DA22881-D8E2-4358-A907-3314C2DA2D4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7DC89B45-4746-48E4-A61E-BCE915CF64A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2699CD3D-4808-40D0-B8AC-6E734F5C68D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591A7E40-9830-4DCB-99C9-66C793EFF9E6}"/>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8FBDECA7-1525-46BE-B380-BD7F31CAB57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566C29C0-7D6D-49E3-9AE3-93D59BE740D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96551A03-F920-4B89-9229-803C092CBD8C}"/>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304" name="直線コネクタ 303">
          <a:extLst>
            <a:ext uri="{FF2B5EF4-FFF2-40B4-BE49-F238E27FC236}">
              <a16:creationId xmlns:a16="http://schemas.microsoft.com/office/drawing/2014/main" id="{B20A9FF2-5694-48B2-8CB8-A3F4D1D4291F}"/>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48277</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B75AD042-6511-4DD3-B759-26C5B8C57C9C}"/>
            </a:ext>
          </a:extLst>
        </xdr:cNvPr>
        <xdr:cNvSpPr txBox="1"/>
      </xdr:nvSpPr>
      <xdr:spPr>
        <a:xfrm>
          <a:off x="4673600" y="1787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306" name="フローチャート: 判断 305">
          <a:extLst>
            <a:ext uri="{FF2B5EF4-FFF2-40B4-BE49-F238E27FC236}">
              <a16:creationId xmlns:a16="http://schemas.microsoft.com/office/drawing/2014/main" id="{91C77128-3D34-4653-9594-693D3A7A72E1}"/>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307" name="フローチャート: 判断 306">
          <a:extLst>
            <a:ext uri="{FF2B5EF4-FFF2-40B4-BE49-F238E27FC236}">
              <a16:creationId xmlns:a16="http://schemas.microsoft.com/office/drawing/2014/main" id="{5A938A7F-999D-4466-8B94-FA7282090FBE}"/>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08" name="フローチャート: 判断 307">
          <a:extLst>
            <a:ext uri="{FF2B5EF4-FFF2-40B4-BE49-F238E27FC236}">
              <a16:creationId xmlns:a16="http://schemas.microsoft.com/office/drawing/2014/main" id="{37CF195A-97C1-4A08-A838-3DBAF2CA544D}"/>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309" name="フローチャート: 判断 308">
          <a:extLst>
            <a:ext uri="{FF2B5EF4-FFF2-40B4-BE49-F238E27FC236}">
              <a16:creationId xmlns:a16="http://schemas.microsoft.com/office/drawing/2014/main" id="{3B722DEB-3647-4967-B323-AAC80BC2C991}"/>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166370</xdr:rowOff>
    </xdr:from>
    <xdr:to>
      <xdr:col>6</xdr:col>
      <xdr:colOff>38100</xdr:colOff>
      <xdr:row>104</xdr:row>
      <xdr:rowOff>96520</xdr:rowOff>
    </xdr:to>
    <xdr:sp macro="" textlink="">
      <xdr:nvSpPr>
        <xdr:cNvPr id="310" name="フローチャート: 判断 309">
          <a:extLst>
            <a:ext uri="{FF2B5EF4-FFF2-40B4-BE49-F238E27FC236}">
              <a16:creationId xmlns:a16="http://schemas.microsoft.com/office/drawing/2014/main" id="{07A671EE-5B62-4328-8ACB-2716BB3C64C5}"/>
            </a:ext>
          </a:extLst>
        </xdr:cNvPr>
        <xdr:cNvSpPr/>
      </xdr:nvSpPr>
      <xdr:spPr>
        <a:xfrm>
          <a:off x="1079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C745FC57-5769-4401-BAAA-FD7C49B8E8E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ADF2B95C-98E3-4D29-A888-B04A7C3CA9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26E55865-D32B-4360-AB5B-EDF097BA73F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5778B198-C5E2-4D3D-8FD5-39354F3E958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AC78297-A95D-44DF-AA6F-CE2AF5A52A5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316" name="楕円 315">
          <a:extLst>
            <a:ext uri="{FF2B5EF4-FFF2-40B4-BE49-F238E27FC236}">
              <a16:creationId xmlns:a16="http://schemas.microsoft.com/office/drawing/2014/main" id="{CC746427-8E0C-4D2B-BDA2-DA91B2147A3A}"/>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317" name="【市民会館】&#10;有形固定資産減価償却率該当値テキスト">
          <a:extLst>
            <a:ext uri="{FF2B5EF4-FFF2-40B4-BE49-F238E27FC236}">
              <a16:creationId xmlns:a16="http://schemas.microsoft.com/office/drawing/2014/main" id="{5FF9FC5D-346F-4BD5-ACAF-CF5B7D6C7001}"/>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82550</xdr:rowOff>
    </xdr:from>
    <xdr:to>
      <xdr:col>20</xdr:col>
      <xdr:colOff>38100</xdr:colOff>
      <xdr:row>109</xdr:row>
      <xdr:rowOff>12700</xdr:rowOff>
    </xdr:to>
    <xdr:sp macro="" textlink="">
      <xdr:nvSpPr>
        <xdr:cNvPr id="318" name="楕円 317">
          <a:extLst>
            <a:ext uri="{FF2B5EF4-FFF2-40B4-BE49-F238E27FC236}">
              <a16:creationId xmlns:a16="http://schemas.microsoft.com/office/drawing/2014/main" id="{C2BB8D90-5885-432C-B7F2-CC3AC7570910}"/>
            </a:ext>
          </a:extLst>
        </xdr:cNvPr>
        <xdr:cNvSpPr/>
      </xdr:nvSpPr>
      <xdr:spPr>
        <a:xfrm>
          <a:off x="3746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133350</xdr:rowOff>
    </xdr:from>
    <xdr:to>
      <xdr:col>24</xdr:col>
      <xdr:colOff>63500</xdr:colOff>
      <xdr:row>108</xdr:row>
      <xdr:rowOff>152400</xdr:rowOff>
    </xdr:to>
    <xdr:cxnSp macro="">
      <xdr:nvCxnSpPr>
        <xdr:cNvPr id="319" name="直線コネクタ 318">
          <a:extLst>
            <a:ext uri="{FF2B5EF4-FFF2-40B4-BE49-F238E27FC236}">
              <a16:creationId xmlns:a16="http://schemas.microsoft.com/office/drawing/2014/main" id="{62E0E889-BB20-4557-882E-FF8118DE975D}"/>
            </a:ext>
          </a:extLst>
        </xdr:cNvPr>
        <xdr:cNvCxnSpPr/>
      </xdr:nvCxnSpPr>
      <xdr:spPr>
        <a:xfrm>
          <a:off x="3797300" y="18649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42545</xdr:rowOff>
    </xdr:from>
    <xdr:to>
      <xdr:col>15</xdr:col>
      <xdr:colOff>101600</xdr:colOff>
      <xdr:row>108</xdr:row>
      <xdr:rowOff>144145</xdr:rowOff>
    </xdr:to>
    <xdr:sp macro="" textlink="">
      <xdr:nvSpPr>
        <xdr:cNvPr id="320" name="楕円 319">
          <a:extLst>
            <a:ext uri="{FF2B5EF4-FFF2-40B4-BE49-F238E27FC236}">
              <a16:creationId xmlns:a16="http://schemas.microsoft.com/office/drawing/2014/main" id="{D42AF72F-8355-4DF3-9BCF-626FA81D9957}"/>
            </a:ext>
          </a:extLst>
        </xdr:cNvPr>
        <xdr:cNvSpPr/>
      </xdr:nvSpPr>
      <xdr:spPr>
        <a:xfrm>
          <a:off x="2857500" y="1855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93345</xdr:rowOff>
    </xdr:from>
    <xdr:to>
      <xdr:col>19</xdr:col>
      <xdr:colOff>177800</xdr:colOff>
      <xdr:row>108</xdr:row>
      <xdr:rowOff>133350</xdr:rowOff>
    </xdr:to>
    <xdr:cxnSp macro="">
      <xdr:nvCxnSpPr>
        <xdr:cNvPr id="321" name="直線コネクタ 320">
          <a:extLst>
            <a:ext uri="{FF2B5EF4-FFF2-40B4-BE49-F238E27FC236}">
              <a16:creationId xmlns:a16="http://schemas.microsoft.com/office/drawing/2014/main" id="{934C4F6E-FA30-4D69-BF10-2600437A1543}"/>
            </a:ext>
          </a:extLst>
        </xdr:cNvPr>
        <xdr:cNvCxnSpPr/>
      </xdr:nvCxnSpPr>
      <xdr:spPr>
        <a:xfrm>
          <a:off x="2908300" y="186099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2539</xdr:rowOff>
    </xdr:from>
    <xdr:to>
      <xdr:col>10</xdr:col>
      <xdr:colOff>165100</xdr:colOff>
      <xdr:row>108</xdr:row>
      <xdr:rowOff>104139</xdr:rowOff>
    </xdr:to>
    <xdr:sp macro="" textlink="">
      <xdr:nvSpPr>
        <xdr:cNvPr id="322" name="楕円 321">
          <a:extLst>
            <a:ext uri="{FF2B5EF4-FFF2-40B4-BE49-F238E27FC236}">
              <a16:creationId xmlns:a16="http://schemas.microsoft.com/office/drawing/2014/main" id="{17606526-930C-4EB3-93BC-3932FAF72F90}"/>
            </a:ext>
          </a:extLst>
        </xdr:cNvPr>
        <xdr:cNvSpPr/>
      </xdr:nvSpPr>
      <xdr:spPr>
        <a:xfrm>
          <a:off x="1968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53339</xdr:rowOff>
    </xdr:from>
    <xdr:to>
      <xdr:col>15</xdr:col>
      <xdr:colOff>50800</xdr:colOff>
      <xdr:row>108</xdr:row>
      <xdr:rowOff>93345</xdr:rowOff>
    </xdr:to>
    <xdr:cxnSp macro="">
      <xdr:nvCxnSpPr>
        <xdr:cNvPr id="323" name="直線コネクタ 322">
          <a:extLst>
            <a:ext uri="{FF2B5EF4-FFF2-40B4-BE49-F238E27FC236}">
              <a16:creationId xmlns:a16="http://schemas.microsoft.com/office/drawing/2014/main" id="{15A7513E-058E-449B-9A61-26ED72C125F7}"/>
            </a:ext>
          </a:extLst>
        </xdr:cNvPr>
        <xdr:cNvCxnSpPr/>
      </xdr:nvCxnSpPr>
      <xdr:spPr>
        <a:xfrm>
          <a:off x="2019300" y="185699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133986</xdr:rowOff>
    </xdr:from>
    <xdr:to>
      <xdr:col>6</xdr:col>
      <xdr:colOff>38100</xdr:colOff>
      <xdr:row>108</xdr:row>
      <xdr:rowOff>64136</xdr:rowOff>
    </xdr:to>
    <xdr:sp macro="" textlink="">
      <xdr:nvSpPr>
        <xdr:cNvPr id="324" name="楕円 323">
          <a:extLst>
            <a:ext uri="{FF2B5EF4-FFF2-40B4-BE49-F238E27FC236}">
              <a16:creationId xmlns:a16="http://schemas.microsoft.com/office/drawing/2014/main" id="{93655DC5-24A1-4BE5-9D28-411B98EE34E0}"/>
            </a:ext>
          </a:extLst>
        </xdr:cNvPr>
        <xdr:cNvSpPr/>
      </xdr:nvSpPr>
      <xdr:spPr>
        <a:xfrm>
          <a:off x="1079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13336</xdr:rowOff>
    </xdr:from>
    <xdr:to>
      <xdr:col>10</xdr:col>
      <xdr:colOff>114300</xdr:colOff>
      <xdr:row>108</xdr:row>
      <xdr:rowOff>53339</xdr:rowOff>
    </xdr:to>
    <xdr:cxnSp macro="">
      <xdr:nvCxnSpPr>
        <xdr:cNvPr id="325" name="直線コネクタ 324">
          <a:extLst>
            <a:ext uri="{FF2B5EF4-FFF2-40B4-BE49-F238E27FC236}">
              <a16:creationId xmlns:a16="http://schemas.microsoft.com/office/drawing/2014/main" id="{5F10BF4B-733C-428B-9FB5-49AE43709E49}"/>
            </a:ext>
          </a:extLst>
        </xdr:cNvPr>
        <xdr:cNvCxnSpPr/>
      </xdr:nvCxnSpPr>
      <xdr:spPr>
        <a:xfrm>
          <a:off x="1130300" y="185299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132097</xdr:rowOff>
    </xdr:from>
    <xdr:ext cx="405111" cy="259045"/>
    <xdr:sp macro="" textlink="">
      <xdr:nvSpPr>
        <xdr:cNvPr id="326" name="n_1aveValue【市民会館】&#10;有形固定資産減価償却率">
          <a:extLst>
            <a:ext uri="{FF2B5EF4-FFF2-40B4-BE49-F238E27FC236}">
              <a16:creationId xmlns:a16="http://schemas.microsoft.com/office/drawing/2014/main" id="{07DACE21-D1EB-445B-8E16-8102177A9796}"/>
            </a:ext>
          </a:extLst>
        </xdr:cNvPr>
        <xdr:cNvSpPr txBox="1"/>
      </xdr:nvSpPr>
      <xdr:spPr>
        <a:xfrm>
          <a:off x="3582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27" name="n_2aveValue【市民会館】&#10;有形固定資産減価償却率">
          <a:extLst>
            <a:ext uri="{FF2B5EF4-FFF2-40B4-BE49-F238E27FC236}">
              <a16:creationId xmlns:a16="http://schemas.microsoft.com/office/drawing/2014/main" id="{65221503-BE5C-4670-82D7-3C428EB09B0B}"/>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86377</xdr:rowOff>
    </xdr:from>
    <xdr:ext cx="405111" cy="259045"/>
    <xdr:sp macro="" textlink="">
      <xdr:nvSpPr>
        <xdr:cNvPr id="328" name="n_3aveValue【市民会館】&#10;有形固定資産減価償却率">
          <a:extLst>
            <a:ext uri="{FF2B5EF4-FFF2-40B4-BE49-F238E27FC236}">
              <a16:creationId xmlns:a16="http://schemas.microsoft.com/office/drawing/2014/main" id="{B3EBBA01-E665-4B95-BD94-E5E02E2F254C}"/>
            </a:ext>
          </a:extLst>
        </xdr:cNvPr>
        <xdr:cNvSpPr txBox="1"/>
      </xdr:nvSpPr>
      <xdr:spPr>
        <a:xfrm>
          <a:off x="1816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113047</xdr:rowOff>
    </xdr:from>
    <xdr:ext cx="405111" cy="259045"/>
    <xdr:sp macro="" textlink="">
      <xdr:nvSpPr>
        <xdr:cNvPr id="329" name="n_4aveValue【市民会館】&#10;有形固定資産減価償却率">
          <a:extLst>
            <a:ext uri="{FF2B5EF4-FFF2-40B4-BE49-F238E27FC236}">
              <a16:creationId xmlns:a16="http://schemas.microsoft.com/office/drawing/2014/main" id="{F5386FA3-CD55-4D27-9B0A-A40EDE88383E}"/>
            </a:ext>
          </a:extLst>
        </xdr:cNvPr>
        <xdr:cNvSpPr txBox="1"/>
      </xdr:nvSpPr>
      <xdr:spPr>
        <a:xfrm>
          <a:off x="927744"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3827</xdr:rowOff>
    </xdr:from>
    <xdr:ext cx="405111" cy="259045"/>
    <xdr:sp macro="" textlink="">
      <xdr:nvSpPr>
        <xdr:cNvPr id="330" name="n_1mainValue【市民会館】&#10;有形固定資産減価償却率">
          <a:extLst>
            <a:ext uri="{FF2B5EF4-FFF2-40B4-BE49-F238E27FC236}">
              <a16:creationId xmlns:a16="http://schemas.microsoft.com/office/drawing/2014/main" id="{FE1B195B-881B-4E1B-8C66-FD6C1DE11E09}"/>
            </a:ext>
          </a:extLst>
        </xdr:cNvPr>
        <xdr:cNvSpPr txBox="1"/>
      </xdr:nvSpPr>
      <xdr:spPr>
        <a:xfrm>
          <a:off x="3582044" y="186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135272</xdr:rowOff>
    </xdr:from>
    <xdr:ext cx="405111" cy="259045"/>
    <xdr:sp macro="" textlink="">
      <xdr:nvSpPr>
        <xdr:cNvPr id="331" name="n_2mainValue【市民会館】&#10;有形固定資産減価償却率">
          <a:extLst>
            <a:ext uri="{FF2B5EF4-FFF2-40B4-BE49-F238E27FC236}">
              <a16:creationId xmlns:a16="http://schemas.microsoft.com/office/drawing/2014/main" id="{B7E1C2DD-3D97-4D00-A389-2F37661127AA}"/>
            </a:ext>
          </a:extLst>
        </xdr:cNvPr>
        <xdr:cNvSpPr txBox="1"/>
      </xdr:nvSpPr>
      <xdr:spPr>
        <a:xfrm>
          <a:off x="2705744" y="186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95266</xdr:rowOff>
    </xdr:from>
    <xdr:ext cx="405111" cy="259045"/>
    <xdr:sp macro="" textlink="">
      <xdr:nvSpPr>
        <xdr:cNvPr id="332" name="n_3mainValue【市民会館】&#10;有形固定資産減価償却率">
          <a:extLst>
            <a:ext uri="{FF2B5EF4-FFF2-40B4-BE49-F238E27FC236}">
              <a16:creationId xmlns:a16="http://schemas.microsoft.com/office/drawing/2014/main" id="{A0071737-CA59-460F-AB5B-93961E38F756}"/>
            </a:ext>
          </a:extLst>
        </xdr:cNvPr>
        <xdr:cNvSpPr txBox="1"/>
      </xdr:nvSpPr>
      <xdr:spPr>
        <a:xfrm>
          <a:off x="1816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55263</xdr:rowOff>
    </xdr:from>
    <xdr:ext cx="405111" cy="259045"/>
    <xdr:sp macro="" textlink="">
      <xdr:nvSpPr>
        <xdr:cNvPr id="333" name="n_4mainValue【市民会館】&#10;有形固定資産減価償却率">
          <a:extLst>
            <a:ext uri="{FF2B5EF4-FFF2-40B4-BE49-F238E27FC236}">
              <a16:creationId xmlns:a16="http://schemas.microsoft.com/office/drawing/2014/main" id="{AD1FD5DF-545F-47E6-ABDE-EAF3EB46E649}"/>
            </a:ext>
          </a:extLst>
        </xdr:cNvPr>
        <xdr:cNvSpPr txBox="1"/>
      </xdr:nvSpPr>
      <xdr:spPr>
        <a:xfrm>
          <a:off x="927744" y="1857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E5E091B8-217D-4ED2-BAC4-60D79696D2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EA104923-0251-4F0F-9AC9-A1D2C0599D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491AB03E-B08B-4ABF-A326-41E34F3FD09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817ADB40-19CE-45FA-B6A2-9CDA49B52C9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8F573AAB-49F6-4464-89A9-6A36A06065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2BB383DB-C0BF-4968-AC01-F8F0D26450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B128F324-3CB3-4024-AE4F-8401ABF16A0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6DBD1ED2-5AA8-4577-86B3-AB890BED046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A03276BF-0EB7-4D7B-9E77-2DF99354E6D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D738F17A-BE5D-437B-BF48-2FDC321588D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7C805A00-5121-46C5-B7E3-10DA0DE9739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CA8FD7C3-CC38-42E2-8B76-BC09BA622F2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9ADA1275-AA53-406E-8F37-14D8DD7F09E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39053C7E-8D52-4935-AF62-CC69130ECBB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A99B039E-AC1B-44B2-B087-507D1B10B1D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1C18A18B-8431-4A68-B72C-077F036A6E1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BEA2B2E6-42E3-4964-8D13-E4016563CE3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599142C8-FA64-4F05-9D61-2DF759B8EAC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98EA9554-5C5E-4A5A-994D-8F0C9B956C2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1ECFB784-CFC2-45A0-A904-8F789C8D857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E598E076-BDF9-4562-B48A-3E9D786A42D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6B0B52E7-4D6D-4BCF-B00F-BF375FF090D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12EFBDEA-947F-43E9-B509-8E11DA666F2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357" name="直線コネクタ 356">
          <a:extLst>
            <a:ext uri="{FF2B5EF4-FFF2-40B4-BE49-F238E27FC236}">
              <a16:creationId xmlns:a16="http://schemas.microsoft.com/office/drawing/2014/main" id="{6D2707EB-F366-4753-AC19-8800EE9E19A4}"/>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358" name="【市民会館】&#10;一人当たり面積最小値テキスト">
          <a:extLst>
            <a:ext uri="{FF2B5EF4-FFF2-40B4-BE49-F238E27FC236}">
              <a16:creationId xmlns:a16="http://schemas.microsoft.com/office/drawing/2014/main" id="{CD82F9D2-31AB-4B6D-ACB8-D6209387D3B7}"/>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359" name="直線コネクタ 358">
          <a:extLst>
            <a:ext uri="{FF2B5EF4-FFF2-40B4-BE49-F238E27FC236}">
              <a16:creationId xmlns:a16="http://schemas.microsoft.com/office/drawing/2014/main" id="{39366B14-8DAB-452A-8BE2-013F96C39A72}"/>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360" name="【市民会館】&#10;一人当たり面積最大値テキスト">
          <a:extLst>
            <a:ext uri="{FF2B5EF4-FFF2-40B4-BE49-F238E27FC236}">
              <a16:creationId xmlns:a16="http://schemas.microsoft.com/office/drawing/2014/main" id="{F0E5E3E2-7F3E-41A2-9CC5-6D803A7FC3D1}"/>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361" name="直線コネクタ 360">
          <a:extLst>
            <a:ext uri="{FF2B5EF4-FFF2-40B4-BE49-F238E27FC236}">
              <a16:creationId xmlns:a16="http://schemas.microsoft.com/office/drawing/2014/main" id="{23A7759E-31F4-4774-A401-AEB27EDD1DC2}"/>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362" name="【市民会館】&#10;一人当たり面積平均値テキスト">
          <a:extLst>
            <a:ext uri="{FF2B5EF4-FFF2-40B4-BE49-F238E27FC236}">
              <a16:creationId xmlns:a16="http://schemas.microsoft.com/office/drawing/2014/main" id="{E1C4B62F-7F7F-49EE-8C91-93B914836261}"/>
            </a:ext>
          </a:extLst>
        </xdr:cNvPr>
        <xdr:cNvSpPr txBox="1"/>
      </xdr:nvSpPr>
      <xdr:spPr>
        <a:xfrm>
          <a:off x="10515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363" name="フローチャート: 判断 362">
          <a:extLst>
            <a:ext uri="{FF2B5EF4-FFF2-40B4-BE49-F238E27FC236}">
              <a16:creationId xmlns:a16="http://schemas.microsoft.com/office/drawing/2014/main" id="{6BDB0547-632F-4831-818B-7D41ABF7F28B}"/>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364" name="フローチャート: 判断 363">
          <a:extLst>
            <a:ext uri="{FF2B5EF4-FFF2-40B4-BE49-F238E27FC236}">
              <a16:creationId xmlns:a16="http://schemas.microsoft.com/office/drawing/2014/main" id="{ED965759-5C60-4562-A0E8-FEA61C08B002}"/>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65" name="フローチャート: 判断 364">
          <a:extLst>
            <a:ext uri="{FF2B5EF4-FFF2-40B4-BE49-F238E27FC236}">
              <a16:creationId xmlns:a16="http://schemas.microsoft.com/office/drawing/2014/main" id="{7589FF69-AC92-42C5-8BCC-3F8ED76B0D87}"/>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366" name="フローチャート: 判断 365">
          <a:extLst>
            <a:ext uri="{FF2B5EF4-FFF2-40B4-BE49-F238E27FC236}">
              <a16:creationId xmlns:a16="http://schemas.microsoft.com/office/drawing/2014/main" id="{5B886312-D017-4CE2-BAC4-469D10F77EAF}"/>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67" name="フローチャート: 判断 366">
          <a:extLst>
            <a:ext uri="{FF2B5EF4-FFF2-40B4-BE49-F238E27FC236}">
              <a16:creationId xmlns:a16="http://schemas.microsoft.com/office/drawing/2014/main" id="{74C3617E-7560-4D03-8CCB-11A4CF0B68DA}"/>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FBB1BBCF-4A0B-4FFF-9C7D-35AFF9506AD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EAF386C6-1740-4A9A-8C1A-82C467AF51B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72A3550-4488-47FE-B9CD-7E6A3C3815B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542622A-8682-49FF-9D80-386E14CC671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B8C2FA7F-2EB1-42CE-B6C0-F0F58248367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127127</xdr:rowOff>
    </xdr:from>
    <xdr:to>
      <xdr:col>55</xdr:col>
      <xdr:colOff>50800</xdr:colOff>
      <xdr:row>105</xdr:row>
      <xdr:rowOff>57277</xdr:rowOff>
    </xdr:to>
    <xdr:sp macro="" textlink="">
      <xdr:nvSpPr>
        <xdr:cNvPr id="373" name="楕円 372">
          <a:extLst>
            <a:ext uri="{FF2B5EF4-FFF2-40B4-BE49-F238E27FC236}">
              <a16:creationId xmlns:a16="http://schemas.microsoft.com/office/drawing/2014/main" id="{59710115-A33C-4614-AC61-1A52A7156CD6}"/>
            </a:ext>
          </a:extLst>
        </xdr:cNvPr>
        <xdr:cNvSpPr/>
      </xdr:nvSpPr>
      <xdr:spPr>
        <a:xfrm>
          <a:off x="10426700" y="1795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150004</xdr:rowOff>
    </xdr:from>
    <xdr:ext cx="469744" cy="259045"/>
    <xdr:sp macro="" textlink="">
      <xdr:nvSpPr>
        <xdr:cNvPr id="374" name="【市民会館】&#10;一人当たり面積該当値テキスト">
          <a:extLst>
            <a:ext uri="{FF2B5EF4-FFF2-40B4-BE49-F238E27FC236}">
              <a16:creationId xmlns:a16="http://schemas.microsoft.com/office/drawing/2014/main" id="{F8F4C7E9-968B-488E-9571-B12CDB80965F}"/>
            </a:ext>
          </a:extLst>
        </xdr:cNvPr>
        <xdr:cNvSpPr txBox="1"/>
      </xdr:nvSpPr>
      <xdr:spPr>
        <a:xfrm>
          <a:off x="10515600" y="1780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145796</xdr:rowOff>
    </xdr:from>
    <xdr:to>
      <xdr:col>50</xdr:col>
      <xdr:colOff>165100</xdr:colOff>
      <xdr:row>105</xdr:row>
      <xdr:rowOff>75946</xdr:rowOff>
    </xdr:to>
    <xdr:sp macro="" textlink="">
      <xdr:nvSpPr>
        <xdr:cNvPr id="375" name="楕円 374">
          <a:extLst>
            <a:ext uri="{FF2B5EF4-FFF2-40B4-BE49-F238E27FC236}">
              <a16:creationId xmlns:a16="http://schemas.microsoft.com/office/drawing/2014/main" id="{6A87EF1E-FA37-47FE-96CB-976BDF5914BE}"/>
            </a:ext>
          </a:extLst>
        </xdr:cNvPr>
        <xdr:cNvSpPr/>
      </xdr:nvSpPr>
      <xdr:spPr>
        <a:xfrm>
          <a:off x="9588500" y="1797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xdr:rowOff>
    </xdr:from>
    <xdr:to>
      <xdr:col>55</xdr:col>
      <xdr:colOff>0</xdr:colOff>
      <xdr:row>105</xdr:row>
      <xdr:rowOff>25146</xdr:rowOff>
    </xdr:to>
    <xdr:cxnSp macro="">
      <xdr:nvCxnSpPr>
        <xdr:cNvPr id="376" name="直線コネクタ 375">
          <a:extLst>
            <a:ext uri="{FF2B5EF4-FFF2-40B4-BE49-F238E27FC236}">
              <a16:creationId xmlns:a16="http://schemas.microsoft.com/office/drawing/2014/main" id="{81E3C46B-B5CD-4D8D-B4D5-B1BBF0A8D6ED}"/>
            </a:ext>
          </a:extLst>
        </xdr:cNvPr>
        <xdr:cNvCxnSpPr/>
      </xdr:nvCxnSpPr>
      <xdr:spPr>
        <a:xfrm flipV="1">
          <a:off x="9639300" y="18008727"/>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5207</xdr:rowOff>
    </xdr:from>
    <xdr:to>
      <xdr:col>46</xdr:col>
      <xdr:colOff>38100</xdr:colOff>
      <xdr:row>105</xdr:row>
      <xdr:rowOff>106807</xdr:rowOff>
    </xdr:to>
    <xdr:sp macro="" textlink="">
      <xdr:nvSpPr>
        <xdr:cNvPr id="377" name="楕円 376">
          <a:extLst>
            <a:ext uri="{FF2B5EF4-FFF2-40B4-BE49-F238E27FC236}">
              <a16:creationId xmlns:a16="http://schemas.microsoft.com/office/drawing/2014/main" id="{B97F8AD2-E9FD-4126-9EBC-D5CE6353B3BE}"/>
            </a:ext>
          </a:extLst>
        </xdr:cNvPr>
        <xdr:cNvSpPr/>
      </xdr:nvSpPr>
      <xdr:spPr>
        <a:xfrm>
          <a:off x="8699500" y="180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25146</xdr:rowOff>
    </xdr:from>
    <xdr:to>
      <xdr:col>50</xdr:col>
      <xdr:colOff>114300</xdr:colOff>
      <xdr:row>105</xdr:row>
      <xdr:rowOff>56007</xdr:rowOff>
    </xdr:to>
    <xdr:cxnSp macro="">
      <xdr:nvCxnSpPr>
        <xdr:cNvPr id="378" name="直線コネクタ 377">
          <a:extLst>
            <a:ext uri="{FF2B5EF4-FFF2-40B4-BE49-F238E27FC236}">
              <a16:creationId xmlns:a16="http://schemas.microsoft.com/office/drawing/2014/main" id="{C63B0896-62BC-4C5B-B654-69EE510EEB13}"/>
            </a:ext>
          </a:extLst>
        </xdr:cNvPr>
        <xdr:cNvCxnSpPr/>
      </xdr:nvCxnSpPr>
      <xdr:spPr>
        <a:xfrm flipV="1">
          <a:off x="8750300" y="18027396"/>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19304</xdr:rowOff>
    </xdr:from>
    <xdr:to>
      <xdr:col>41</xdr:col>
      <xdr:colOff>101600</xdr:colOff>
      <xdr:row>105</xdr:row>
      <xdr:rowOff>120904</xdr:rowOff>
    </xdr:to>
    <xdr:sp macro="" textlink="">
      <xdr:nvSpPr>
        <xdr:cNvPr id="379" name="楕円 378">
          <a:extLst>
            <a:ext uri="{FF2B5EF4-FFF2-40B4-BE49-F238E27FC236}">
              <a16:creationId xmlns:a16="http://schemas.microsoft.com/office/drawing/2014/main" id="{E2F50D05-0D70-4511-BE05-39A6C42AD0D8}"/>
            </a:ext>
          </a:extLst>
        </xdr:cNvPr>
        <xdr:cNvSpPr/>
      </xdr:nvSpPr>
      <xdr:spPr>
        <a:xfrm>
          <a:off x="7810500" y="180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56007</xdr:rowOff>
    </xdr:from>
    <xdr:to>
      <xdr:col>45</xdr:col>
      <xdr:colOff>177800</xdr:colOff>
      <xdr:row>105</xdr:row>
      <xdr:rowOff>70104</xdr:rowOff>
    </xdr:to>
    <xdr:cxnSp macro="">
      <xdr:nvCxnSpPr>
        <xdr:cNvPr id="380" name="直線コネクタ 379">
          <a:extLst>
            <a:ext uri="{FF2B5EF4-FFF2-40B4-BE49-F238E27FC236}">
              <a16:creationId xmlns:a16="http://schemas.microsoft.com/office/drawing/2014/main" id="{E4C1D8F8-CAC2-4DF1-8B1C-AD5F5B42D65F}"/>
            </a:ext>
          </a:extLst>
        </xdr:cNvPr>
        <xdr:cNvCxnSpPr/>
      </xdr:nvCxnSpPr>
      <xdr:spPr>
        <a:xfrm flipV="1">
          <a:off x="7861300" y="18058257"/>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49785</xdr:rowOff>
    </xdr:from>
    <xdr:to>
      <xdr:col>36</xdr:col>
      <xdr:colOff>165100</xdr:colOff>
      <xdr:row>105</xdr:row>
      <xdr:rowOff>151385</xdr:rowOff>
    </xdr:to>
    <xdr:sp macro="" textlink="">
      <xdr:nvSpPr>
        <xdr:cNvPr id="381" name="楕円 380">
          <a:extLst>
            <a:ext uri="{FF2B5EF4-FFF2-40B4-BE49-F238E27FC236}">
              <a16:creationId xmlns:a16="http://schemas.microsoft.com/office/drawing/2014/main" id="{86D036E5-C258-4D14-92C8-43DC971A8D85}"/>
            </a:ext>
          </a:extLst>
        </xdr:cNvPr>
        <xdr:cNvSpPr/>
      </xdr:nvSpPr>
      <xdr:spPr>
        <a:xfrm>
          <a:off x="6921500" y="1805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70104</xdr:rowOff>
    </xdr:from>
    <xdr:to>
      <xdr:col>41</xdr:col>
      <xdr:colOff>50800</xdr:colOff>
      <xdr:row>105</xdr:row>
      <xdr:rowOff>100585</xdr:rowOff>
    </xdr:to>
    <xdr:cxnSp macro="">
      <xdr:nvCxnSpPr>
        <xdr:cNvPr id="382" name="直線コネクタ 381">
          <a:extLst>
            <a:ext uri="{FF2B5EF4-FFF2-40B4-BE49-F238E27FC236}">
              <a16:creationId xmlns:a16="http://schemas.microsoft.com/office/drawing/2014/main" id="{9A3C26DF-7D93-4D29-A68A-CC476651CD45}"/>
            </a:ext>
          </a:extLst>
        </xdr:cNvPr>
        <xdr:cNvCxnSpPr/>
      </xdr:nvCxnSpPr>
      <xdr:spPr>
        <a:xfrm flipV="1">
          <a:off x="6972300" y="1807235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71265</xdr:rowOff>
    </xdr:from>
    <xdr:ext cx="469744" cy="259045"/>
    <xdr:sp macro="" textlink="">
      <xdr:nvSpPr>
        <xdr:cNvPr id="383" name="n_1aveValue【市民会館】&#10;一人当たり面積">
          <a:extLst>
            <a:ext uri="{FF2B5EF4-FFF2-40B4-BE49-F238E27FC236}">
              <a16:creationId xmlns:a16="http://schemas.microsoft.com/office/drawing/2014/main" id="{4AF61476-83AC-4FBD-84FF-684CB8A801A3}"/>
            </a:ext>
          </a:extLst>
        </xdr:cNvPr>
        <xdr:cNvSpPr txBox="1"/>
      </xdr:nvSpPr>
      <xdr:spPr>
        <a:xfrm>
          <a:off x="9391727" y="184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84" name="n_2aveValue【市民会館】&#10;一人当たり面積">
          <a:extLst>
            <a:ext uri="{FF2B5EF4-FFF2-40B4-BE49-F238E27FC236}">
              <a16:creationId xmlns:a16="http://schemas.microsoft.com/office/drawing/2014/main" id="{A25D996C-33DA-48DB-A7B4-60C8D4228B66}"/>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385" name="n_3aveValue【市民会館】&#10;一人当たり面積">
          <a:extLst>
            <a:ext uri="{FF2B5EF4-FFF2-40B4-BE49-F238E27FC236}">
              <a16:creationId xmlns:a16="http://schemas.microsoft.com/office/drawing/2014/main" id="{5B526A42-412A-40C0-BC3B-740AAB328C21}"/>
            </a:ext>
          </a:extLst>
        </xdr:cNvPr>
        <xdr:cNvSpPr txBox="1"/>
      </xdr:nvSpPr>
      <xdr:spPr>
        <a:xfrm>
          <a:off x="7626427" y="1846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86" name="n_4aveValue【市民会館】&#10;一人当たり面積">
          <a:extLst>
            <a:ext uri="{FF2B5EF4-FFF2-40B4-BE49-F238E27FC236}">
              <a16:creationId xmlns:a16="http://schemas.microsoft.com/office/drawing/2014/main" id="{004FD426-7E3F-45B1-A86B-E6CFAF4C3C83}"/>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92473</xdr:rowOff>
    </xdr:from>
    <xdr:ext cx="469744" cy="259045"/>
    <xdr:sp macro="" textlink="">
      <xdr:nvSpPr>
        <xdr:cNvPr id="387" name="n_1mainValue【市民会館】&#10;一人当たり面積">
          <a:extLst>
            <a:ext uri="{FF2B5EF4-FFF2-40B4-BE49-F238E27FC236}">
              <a16:creationId xmlns:a16="http://schemas.microsoft.com/office/drawing/2014/main" id="{E95736A8-1C3D-49B5-B948-EA59433571C0}"/>
            </a:ext>
          </a:extLst>
        </xdr:cNvPr>
        <xdr:cNvSpPr txBox="1"/>
      </xdr:nvSpPr>
      <xdr:spPr>
        <a:xfrm>
          <a:off x="9391727" y="1775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123334</xdr:rowOff>
    </xdr:from>
    <xdr:ext cx="469744" cy="259045"/>
    <xdr:sp macro="" textlink="">
      <xdr:nvSpPr>
        <xdr:cNvPr id="388" name="n_2mainValue【市民会館】&#10;一人当たり面積">
          <a:extLst>
            <a:ext uri="{FF2B5EF4-FFF2-40B4-BE49-F238E27FC236}">
              <a16:creationId xmlns:a16="http://schemas.microsoft.com/office/drawing/2014/main" id="{300496B3-44BD-40C7-894C-05261AC4B2AE}"/>
            </a:ext>
          </a:extLst>
        </xdr:cNvPr>
        <xdr:cNvSpPr txBox="1"/>
      </xdr:nvSpPr>
      <xdr:spPr>
        <a:xfrm>
          <a:off x="8515427" y="177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137431</xdr:rowOff>
    </xdr:from>
    <xdr:ext cx="469744" cy="259045"/>
    <xdr:sp macro="" textlink="">
      <xdr:nvSpPr>
        <xdr:cNvPr id="389" name="n_3mainValue【市民会館】&#10;一人当たり面積">
          <a:extLst>
            <a:ext uri="{FF2B5EF4-FFF2-40B4-BE49-F238E27FC236}">
              <a16:creationId xmlns:a16="http://schemas.microsoft.com/office/drawing/2014/main" id="{3B83E81B-0B3F-4F98-9722-1786B5A773A7}"/>
            </a:ext>
          </a:extLst>
        </xdr:cNvPr>
        <xdr:cNvSpPr txBox="1"/>
      </xdr:nvSpPr>
      <xdr:spPr>
        <a:xfrm>
          <a:off x="7626427" y="1779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167912</xdr:rowOff>
    </xdr:from>
    <xdr:ext cx="469744" cy="259045"/>
    <xdr:sp macro="" textlink="">
      <xdr:nvSpPr>
        <xdr:cNvPr id="390" name="n_4mainValue【市民会館】&#10;一人当たり面積">
          <a:extLst>
            <a:ext uri="{FF2B5EF4-FFF2-40B4-BE49-F238E27FC236}">
              <a16:creationId xmlns:a16="http://schemas.microsoft.com/office/drawing/2014/main" id="{2D751B8D-D337-4FEB-A52D-028CEF72BC8F}"/>
            </a:ext>
          </a:extLst>
        </xdr:cNvPr>
        <xdr:cNvSpPr txBox="1"/>
      </xdr:nvSpPr>
      <xdr:spPr>
        <a:xfrm>
          <a:off x="6737427" y="1782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F4217DB-5A22-4959-A3DC-38DD5496D41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CB26C80-17E9-4201-B6F9-68BBFE007E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8BEA96C-E685-4B67-B134-CF4BD1D4FD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86AC465-11EA-4C70-92DA-ECAE29D584E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075A31D-9A6D-4886-807E-31146004181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0C170B5-6E0C-42EE-A0CC-CB4C4095867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A018AE9-11CB-4B71-B57C-944240144F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28BC4EA-1BD3-476B-B623-AF88AAEC84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ACAF7E8-6F19-425D-9A4A-4D76BCCD5FA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8B78264F-2521-4DEB-B5C5-C6731249056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B9B95184-8C31-44B7-8361-0DFFA9BD4E5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1301E5DB-8FBB-4DDA-8816-ABC749D69CF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3" name="テキスト ボックス 402">
          <a:extLst>
            <a:ext uri="{FF2B5EF4-FFF2-40B4-BE49-F238E27FC236}">
              <a16:creationId xmlns:a16="http://schemas.microsoft.com/office/drawing/2014/main" id="{3E379342-1116-4F75-9347-F85F56464979}"/>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FA1C5518-DB6E-4655-A0C3-EBC702736B5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0BEDADC3-5303-42E9-92FA-3E7FFEE3BED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98245DAF-A8D7-496D-A6DF-9CDDEBB320C1}"/>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B3983F5A-5D06-4066-860D-82125DC10DFA}"/>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A43DF8D3-0EA4-47D6-9E1E-BF8019F5C804}"/>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A20BB0C2-4F74-4923-BE8A-4DD7C66B35F4}"/>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D3844C84-15ED-4E50-9033-B666C5BD06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399C6669-F869-48CF-8897-536B9B13B3A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D9A9FC4B-841E-4363-B457-01E42C7FA9E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413" name="直線コネクタ 412">
          <a:extLst>
            <a:ext uri="{FF2B5EF4-FFF2-40B4-BE49-F238E27FC236}">
              <a16:creationId xmlns:a16="http://schemas.microsoft.com/office/drawing/2014/main" id="{18BB2E3A-B5EC-4D1B-A262-DF1B80EF34B2}"/>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414" name="【一般廃棄物処理施設】&#10;有形固定資産減価償却率最小値テキスト">
          <a:extLst>
            <a:ext uri="{FF2B5EF4-FFF2-40B4-BE49-F238E27FC236}">
              <a16:creationId xmlns:a16="http://schemas.microsoft.com/office/drawing/2014/main" id="{09536F03-ABC2-4D33-93C5-94A647A590A1}"/>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415" name="直線コネクタ 414">
          <a:extLst>
            <a:ext uri="{FF2B5EF4-FFF2-40B4-BE49-F238E27FC236}">
              <a16:creationId xmlns:a16="http://schemas.microsoft.com/office/drawing/2014/main" id="{979F64AA-EAAA-48D2-847B-0DAAC5DE3D33}"/>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416" name="【一般廃棄物処理施設】&#10;有形固定資産減価償却率最大値テキスト">
          <a:extLst>
            <a:ext uri="{FF2B5EF4-FFF2-40B4-BE49-F238E27FC236}">
              <a16:creationId xmlns:a16="http://schemas.microsoft.com/office/drawing/2014/main" id="{A70F994D-B04B-454A-B41E-E0B176769A44}"/>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417" name="直線コネクタ 416">
          <a:extLst>
            <a:ext uri="{FF2B5EF4-FFF2-40B4-BE49-F238E27FC236}">
              <a16:creationId xmlns:a16="http://schemas.microsoft.com/office/drawing/2014/main" id="{72956BDC-618F-4140-A216-F15EC8E81790}"/>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B09B6562-BDA6-4A01-821E-1F485A0F9E65}"/>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419" name="フローチャート: 判断 418">
          <a:extLst>
            <a:ext uri="{FF2B5EF4-FFF2-40B4-BE49-F238E27FC236}">
              <a16:creationId xmlns:a16="http://schemas.microsoft.com/office/drawing/2014/main" id="{4A452089-B033-42A2-A114-38C0E9D3E1AE}"/>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420" name="フローチャート: 判断 419">
          <a:extLst>
            <a:ext uri="{FF2B5EF4-FFF2-40B4-BE49-F238E27FC236}">
              <a16:creationId xmlns:a16="http://schemas.microsoft.com/office/drawing/2014/main" id="{D6E9F6FD-98BA-4CBC-9B3F-F500CEA714C9}"/>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421" name="フローチャート: 判断 420">
          <a:extLst>
            <a:ext uri="{FF2B5EF4-FFF2-40B4-BE49-F238E27FC236}">
              <a16:creationId xmlns:a16="http://schemas.microsoft.com/office/drawing/2014/main" id="{BE020908-8627-4CC4-86A0-78F5E4AD5DE7}"/>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422" name="フローチャート: 判断 421">
          <a:extLst>
            <a:ext uri="{FF2B5EF4-FFF2-40B4-BE49-F238E27FC236}">
              <a16:creationId xmlns:a16="http://schemas.microsoft.com/office/drawing/2014/main" id="{B8343BDB-33D8-41B5-B257-8FCF8345E2F9}"/>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423" name="フローチャート: 判断 422">
          <a:extLst>
            <a:ext uri="{FF2B5EF4-FFF2-40B4-BE49-F238E27FC236}">
              <a16:creationId xmlns:a16="http://schemas.microsoft.com/office/drawing/2014/main" id="{3DE445F2-A2AA-462B-AAC4-D4914DAAC6BB}"/>
            </a:ext>
          </a:extLst>
        </xdr:cNvPr>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823E7CD-8515-454E-B20D-D64369763D2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3D259902-D2E0-4BD4-8C5B-C7FA7E585E5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311D3A9-4B59-4635-BC6A-3F2CC00E04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57436A1-EC3D-4369-BE81-6759B32177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2E14F6-BA57-40D7-8CE6-2007947B601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144272</xdr:rowOff>
    </xdr:from>
    <xdr:to>
      <xdr:col>85</xdr:col>
      <xdr:colOff>177800</xdr:colOff>
      <xdr:row>40</xdr:row>
      <xdr:rowOff>74422</xdr:rowOff>
    </xdr:to>
    <xdr:sp macro="" textlink="">
      <xdr:nvSpPr>
        <xdr:cNvPr id="429" name="楕円 428">
          <a:extLst>
            <a:ext uri="{FF2B5EF4-FFF2-40B4-BE49-F238E27FC236}">
              <a16:creationId xmlns:a16="http://schemas.microsoft.com/office/drawing/2014/main" id="{45A6F5A5-75DB-487B-B28E-DCB39045FEC2}"/>
            </a:ext>
          </a:extLst>
        </xdr:cNvPr>
        <xdr:cNvSpPr/>
      </xdr:nvSpPr>
      <xdr:spPr>
        <a:xfrm>
          <a:off x="162687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122699</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FC1265C5-A0FE-4E8D-95D9-BB2CD9A58DEF}"/>
            </a:ext>
          </a:extLst>
        </xdr:cNvPr>
        <xdr:cNvSpPr txBox="1"/>
      </xdr:nvSpPr>
      <xdr:spPr>
        <a:xfrm>
          <a:off x="16357600" y="680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144272</xdr:rowOff>
    </xdr:from>
    <xdr:to>
      <xdr:col>81</xdr:col>
      <xdr:colOff>101600</xdr:colOff>
      <xdr:row>40</xdr:row>
      <xdr:rowOff>74422</xdr:rowOff>
    </xdr:to>
    <xdr:sp macro="" textlink="">
      <xdr:nvSpPr>
        <xdr:cNvPr id="431" name="楕円 430">
          <a:extLst>
            <a:ext uri="{FF2B5EF4-FFF2-40B4-BE49-F238E27FC236}">
              <a16:creationId xmlns:a16="http://schemas.microsoft.com/office/drawing/2014/main" id="{A39C6763-8C97-48C1-A5B2-3F31614837D0}"/>
            </a:ext>
          </a:extLst>
        </xdr:cNvPr>
        <xdr:cNvSpPr/>
      </xdr:nvSpPr>
      <xdr:spPr>
        <a:xfrm>
          <a:off x="15430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23622</xdr:rowOff>
    </xdr:from>
    <xdr:to>
      <xdr:col>85</xdr:col>
      <xdr:colOff>127000</xdr:colOff>
      <xdr:row>40</xdr:row>
      <xdr:rowOff>23622</xdr:rowOff>
    </xdr:to>
    <xdr:cxnSp macro="">
      <xdr:nvCxnSpPr>
        <xdr:cNvPr id="432" name="直線コネクタ 431">
          <a:extLst>
            <a:ext uri="{FF2B5EF4-FFF2-40B4-BE49-F238E27FC236}">
              <a16:creationId xmlns:a16="http://schemas.microsoft.com/office/drawing/2014/main" id="{E5E499C5-8A6A-4A12-B7A4-1DA3571DAA01}"/>
            </a:ext>
          </a:extLst>
        </xdr:cNvPr>
        <xdr:cNvCxnSpPr/>
      </xdr:nvCxnSpPr>
      <xdr:spPr>
        <a:xfrm>
          <a:off x="15481300" y="68816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433" name="楕円 432">
          <a:extLst>
            <a:ext uri="{FF2B5EF4-FFF2-40B4-BE49-F238E27FC236}">
              <a16:creationId xmlns:a16="http://schemas.microsoft.com/office/drawing/2014/main" id="{7A9CD5BB-0942-43C4-A93A-BEE4648F5C7E}"/>
            </a:ext>
          </a:extLst>
        </xdr:cNvPr>
        <xdr:cNvSpPr/>
      </xdr:nvSpPr>
      <xdr:spPr>
        <a:xfrm>
          <a:off x="1454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23622</xdr:rowOff>
    </xdr:from>
    <xdr:to>
      <xdr:col>81</xdr:col>
      <xdr:colOff>50800</xdr:colOff>
      <xdr:row>40</xdr:row>
      <xdr:rowOff>30480</xdr:rowOff>
    </xdr:to>
    <xdr:cxnSp macro="">
      <xdr:nvCxnSpPr>
        <xdr:cNvPr id="434" name="直線コネクタ 433">
          <a:extLst>
            <a:ext uri="{FF2B5EF4-FFF2-40B4-BE49-F238E27FC236}">
              <a16:creationId xmlns:a16="http://schemas.microsoft.com/office/drawing/2014/main" id="{98973800-699B-4A0B-ACBC-5487046354CD}"/>
            </a:ext>
          </a:extLst>
        </xdr:cNvPr>
        <xdr:cNvCxnSpPr/>
      </xdr:nvCxnSpPr>
      <xdr:spPr>
        <a:xfrm flipV="1">
          <a:off x="14592300" y="68816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43688</xdr:rowOff>
    </xdr:from>
    <xdr:to>
      <xdr:col>72</xdr:col>
      <xdr:colOff>38100</xdr:colOff>
      <xdr:row>39</xdr:row>
      <xdr:rowOff>145288</xdr:rowOff>
    </xdr:to>
    <xdr:sp macro="" textlink="">
      <xdr:nvSpPr>
        <xdr:cNvPr id="435" name="楕円 434">
          <a:extLst>
            <a:ext uri="{FF2B5EF4-FFF2-40B4-BE49-F238E27FC236}">
              <a16:creationId xmlns:a16="http://schemas.microsoft.com/office/drawing/2014/main" id="{352E0841-C7B2-4389-B0A1-939469B0E4CE}"/>
            </a:ext>
          </a:extLst>
        </xdr:cNvPr>
        <xdr:cNvSpPr/>
      </xdr:nvSpPr>
      <xdr:spPr>
        <a:xfrm>
          <a:off x="13652500" y="673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94488</xdr:rowOff>
    </xdr:from>
    <xdr:to>
      <xdr:col>76</xdr:col>
      <xdr:colOff>114300</xdr:colOff>
      <xdr:row>40</xdr:row>
      <xdr:rowOff>30480</xdr:rowOff>
    </xdr:to>
    <xdr:cxnSp macro="">
      <xdr:nvCxnSpPr>
        <xdr:cNvPr id="436" name="直線コネクタ 435">
          <a:extLst>
            <a:ext uri="{FF2B5EF4-FFF2-40B4-BE49-F238E27FC236}">
              <a16:creationId xmlns:a16="http://schemas.microsoft.com/office/drawing/2014/main" id="{8FB16F49-A2FB-469C-8AAD-F77340ECC32E}"/>
            </a:ext>
          </a:extLst>
        </xdr:cNvPr>
        <xdr:cNvCxnSpPr/>
      </xdr:nvCxnSpPr>
      <xdr:spPr>
        <a:xfrm>
          <a:off x="13703300" y="6781038"/>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162560</xdr:rowOff>
    </xdr:from>
    <xdr:to>
      <xdr:col>67</xdr:col>
      <xdr:colOff>101600</xdr:colOff>
      <xdr:row>39</xdr:row>
      <xdr:rowOff>92710</xdr:rowOff>
    </xdr:to>
    <xdr:sp macro="" textlink="">
      <xdr:nvSpPr>
        <xdr:cNvPr id="437" name="楕円 436">
          <a:extLst>
            <a:ext uri="{FF2B5EF4-FFF2-40B4-BE49-F238E27FC236}">
              <a16:creationId xmlns:a16="http://schemas.microsoft.com/office/drawing/2014/main" id="{0D6FDD85-74D5-49B6-839E-3DA4858ACD5E}"/>
            </a:ext>
          </a:extLst>
        </xdr:cNvPr>
        <xdr:cNvSpPr/>
      </xdr:nvSpPr>
      <xdr:spPr>
        <a:xfrm>
          <a:off x="1276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41910</xdr:rowOff>
    </xdr:from>
    <xdr:to>
      <xdr:col>71</xdr:col>
      <xdr:colOff>177800</xdr:colOff>
      <xdr:row>39</xdr:row>
      <xdr:rowOff>94488</xdr:rowOff>
    </xdr:to>
    <xdr:cxnSp macro="">
      <xdr:nvCxnSpPr>
        <xdr:cNvPr id="438" name="直線コネクタ 437">
          <a:extLst>
            <a:ext uri="{FF2B5EF4-FFF2-40B4-BE49-F238E27FC236}">
              <a16:creationId xmlns:a16="http://schemas.microsoft.com/office/drawing/2014/main" id="{5538852F-8DCB-437B-A13E-C333196E534A}"/>
            </a:ext>
          </a:extLst>
        </xdr:cNvPr>
        <xdr:cNvCxnSpPr/>
      </xdr:nvCxnSpPr>
      <xdr:spPr>
        <a:xfrm>
          <a:off x="12814300" y="672846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4FC06536-BF70-4D02-B2AF-C29A52C7AF4B}"/>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24672639-E02F-40FD-89FA-3F0874ED3FBD}"/>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A8A3B5EE-EFA6-42D4-81D1-533BAEE4A912}"/>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154957</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81DF8967-4770-4E82-A51E-ABB466122CEE}"/>
            </a:ext>
          </a:extLst>
        </xdr:cNvPr>
        <xdr:cNvSpPr txBox="1"/>
      </xdr:nvSpPr>
      <xdr:spPr>
        <a:xfrm>
          <a:off x="12611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65549</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092AB385-379A-40A2-82FD-441B6ED0DFEC}"/>
            </a:ext>
          </a:extLst>
        </xdr:cNvPr>
        <xdr:cNvSpPr txBox="1"/>
      </xdr:nvSpPr>
      <xdr:spPr>
        <a:xfrm>
          <a:off x="15266044"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9D65235B-34EF-4679-B85E-F90ADA8DC4BE}"/>
            </a:ext>
          </a:extLst>
        </xdr:cNvPr>
        <xdr:cNvSpPr txBox="1"/>
      </xdr:nvSpPr>
      <xdr:spPr>
        <a:xfrm>
          <a:off x="14389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136415</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0FC92AA9-DAF9-411C-9B23-13018A0E7725}"/>
            </a:ext>
          </a:extLst>
        </xdr:cNvPr>
        <xdr:cNvSpPr txBox="1"/>
      </xdr:nvSpPr>
      <xdr:spPr>
        <a:xfrm>
          <a:off x="13500744" y="68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E992458A-60B4-46D5-8190-8C6AF17D9833}"/>
            </a:ext>
          </a:extLst>
        </xdr:cNvPr>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C7754886-C744-4668-8CF8-3F9FAFB0335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0722971-6F28-43B5-9C92-D6244AF4B18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4B3D547F-692E-4261-A9CB-CBCFB265831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7F4D08F8-D65C-4301-B487-25D1B319A4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915BC82F-0D4E-4C06-B7D5-D167CF98FB6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1B015CE-7A68-42FC-87E0-12CB67AAC9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45C51FB2-BC28-4935-B512-EE7A0CD0DBD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77DC4370-E47A-4D4A-B8F4-8DCEB1461D7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63A16F0-B201-47C5-905E-9DF749BAC0D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3FFB666-0982-4929-8AAA-BE8297469C1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9D7BB61B-EDDA-4AA2-9B97-0433FDC3F1B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8" name="テキスト ボックス 457">
          <a:extLst>
            <a:ext uri="{FF2B5EF4-FFF2-40B4-BE49-F238E27FC236}">
              <a16:creationId xmlns:a16="http://schemas.microsoft.com/office/drawing/2014/main" id="{DD78FA83-B6B4-4FFC-82D5-EAB5B9459B3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B2800E8F-1A20-455C-948D-D9A378A3EF0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0" name="テキスト ボックス 459">
          <a:extLst>
            <a:ext uri="{FF2B5EF4-FFF2-40B4-BE49-F238E27FC236}">
              <a16:creationId xmlns:a16="http://schemas.microsoft.com/office/drawing/2014/main" id="{936FD653-75B3-41E3-B57E-C7016DFAF12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0962066D-75F3-48B8-B1EA-C30F524A23B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F5BFD8A4-D076-4D0D-913B-0734F9F191F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A4A1E171-673F-4652-AE25-7551514CF5D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4" name="テキスト ボックス 463">
          <a:extLst>
            <a:ext uri="{FF2B5EF4-FFF2-40B4-BE49-F238E27FC236}">
              <a16:creationId xmlns:a16="http://schemas.microsoft.com/office/drawing/2014/main" id="{1232EE46-85CB-48D5-BF2B-8497CA43F1A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812F3E06-DDD0-48BC-80F2-F0E2015D37D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6" name="テキスト ボックス 465">
          <a:extLst>
            <a:ext uri="{FF2B5EF4-FFF2-40B4-BE49-F238E27FC236}">
              <a16:creationId xmlns:a16="http://schemas.microsoft.com/office/drawing/2014/main" id="{53B914EE-8E41-49CF-8B30-0DD1D76140E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7A09F018-0E78-4E92-8EB5-BC716E9B1F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8" name="テキスト ボックス 467">
          <a:extLst>
            <a:ext uri="{FF2B5EF4-FFF2-40B4-BE49-F238E27FC236}">
              <a16:creationId xmlns:a16="http://schemas.microsoft.com/office/drawing/2014/main" id="{2D8C83EE-8668-464D-9171-A05F762B0EDF}"/>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0D786BAA-4354-4BC3-B95D-6538311D267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470" name="直線コネクタ 469">
          <a:extLst>
            <a:ext uri="{FF2B5EF4-FFF2-40B4-BE49-F238E27FC236}">
              <a16:creationId xmlns:a16="http://schemas.microsoft.com/office/drawing/2014/main" id="{1AD63FF2-ABFB-426D-9669-EA85AF95B290}"/>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471" name="【一般廃棄物処理施設】&#10;一人当たり有形固定資産（償却資産）額最小値テキスト">
          <a:extLst>
            <a:ext uri="{FF2B5EF4-FFF2-40B4-BE49-F238E27FC236}">
              <a16:creationId xmlns:a16="http://schemas.microsoft.com/office/drawing/2014/main" id="{F8A1329E-D520-428C-904E-915A511872A5}"/>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472" name="直線コネクタ 471">
          <a:extLst>
            <a:ext uri="{FF2B5EF4-FFF2-40B4-BE49-F238E27FC236}">
              <a16:creationId xmlns:a16="http://schemas.microsoft.com/office/drawing/2014/main" id="{746B99F5-04E6-48E8-A22B-B671B9933E11}"/>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8E531D29-B6BD-4053-90E3-FB4C5E7ABD81}"/>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474" name="直線コネクタ 473">
          <a:extLst>
            <a:ext uri="{FF2B5EF4-FFF2-40B4-BE49-F238E27FC236}">
              <a16:creationId xmlns:a16="http://schemas.microsoft.com/office/drawing/2014/main" id="{CBFDF0BC-CD24-491B-AF97-3ED7A9E937C7}"/>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F954F2D3-802B-46E9-8183-8E760EAE3A81}"/>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476" name="フローチャート: 判断 475">
          <a:extLst>
            <a:ext uri="{FF2B5EF4-FFF2-40B4-BE49-F238E27FC236}">
              <a16:creationId xmlns:a16="http://schemas.microsoft.com/office/drawing/2014/main" id="{FF5CCBA8-F9E8-41E7-A9EB-9E73EC8474D7}"/>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477" name="フローチャート: 判断 476">
          <a:extLst>
            <a:ext uri="{FF2B5EF4-FFF2-40B4-BE49-F238E27FC236}">
              <a16:creationId xmlns:a16="http://schemas.microsoft.com/office/drawing/2014/main" id="{E85C7394-B8E1-4248-BCF9-FAE442B28AE5}"/>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478" name="フローチャート: 判断 477">
          <a:extLst>
            <a:ext uri="{FF2B5EF4-FFF2-40B4-BE49-F238E27FC236}">
              <a16:creationId xmlns:a16="http://schemas.microsoft.com/office/drawing/2014/main" id="{DF25EBD4-F5E0-498E-BBD7-77265CE5B115}"/>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479" name="フローチャート: 判断 478">
          <a:extLst>
            <a:ext uri="{FF2B5EF4-FFF2-40B4-BE49-F238E27FC236}">
              <a16:creationId xmlns:a16="http://schemas.microsoft.com/office/drawing/2014/main" id="{2E42BD84-8CDB-4A91-80B4-A283E8AFE90C}"/>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107873</xdr:rowOff>
    </xdr:from>
    <xdr:to>
      <xdr:col>98</xdr:col>
      <xdr:colOff>38100</xdr:colOff>
      <xdr:row>39</xdr:row>
      <xdr:rowOff>38023</xdr:rowOff>
    </xdr:to>
    <xdr:sp macro="" textlink="">
      <xdr:nvSpPr>
        <xdr:cNvPr id="480" name="フローチャート: 判断 479">
          <a:extLst>
            <a:ext uri="{FF2B5EF4-FFF2-40B4-BE49-F238E27FC236}">
              <a16:creationId xmlns:a16="http://schemas.microsoft.com/office/drawing/2014/main" id="{DDBE2BB6-F076-49C8-97D1-43C16041C2B6}"/>
            </a:ext>
          </a:extLst>
        </xdr:cNvPr>
        <xdr:cNvSpPr/>
      </xdr:nvSpPr>
      <xdr:spPr>
        <a:xfrm>
          <a:off x="18605500" y="662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87FEACF-5181-4960-BE54-4D1739C334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4685682-1E7F-4724-8C3C-FEA902AD7B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46B1DAD-9AAC-4D46-9C89-6500AA8E81B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22823E2-EDAE-40C8-9067-75751DC679A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4979707-4193-474F-8C34-5A8CB1F34DB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11996</xdr:rowOff>
    </xdr:from>
    <xdr:to>
      <xdr:col>116</xdr:col>
      <xdr:colOff>114300</xdr:colOff>
      <xdr:row>38</xdr:row>
      <xdr:rowOff>113596</xdr:rowOff>
    </xdr:to>
    <xdr:sp macro="" textlink="">
      <xdr:nvSpPr>
        <xdr:cNvPr id="486" name="楕円 485">
          <a:extLst>
            <a:ext uri="{FF2B5EF4-FFF2-40B4-BE49-F238E27FC236}">
              <a16:creationId xmlns:a16="http://schemas.microsoft.com/office/drawing/2014/main" id="{BEDDEC75-2E92-425F-AB9C-9CF70A210CAB}"/>
            </a:ext>
          </a:extLst>
        </xdr:cNvPr>
        <xdr:cNvSpPr/>
      </xdr:nvSpPr>
      <xdr:spPr>
        <a:xfrm>
          <a:off x="22110700" y="65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34874</xdr:rowOff>
    </xdr:from>
    <xdr:ext cx="599010" cy="259045"/>
    <xdr:sp macro="" textlink="">
      <xdr:nvSpPr>
        <xdr:cNvPr id="487" name="【一般廃棄物処理施設】&#10;一人当たり有形固定資産（償却資産）額該当値テキスト">
          <a:extLst>
            <a:ext uri="{FF2B5EF4-FFF2-40B4-BE49-F238E27FC236}">
              <a16:creationId xmlns:a16="http://schemas.microsoft.com/office/drawing/2014/main" id="{4AE9782A-2B6D-4D7D-9DB4-E4A78B30DA88}"/>
            </a:ext>
          </a:extLst>
        </xdr:cNvPr>
        <xdr:cNvSpPr txBox="1"/>
      </xdr:nvSpPr>
      <xdr:spPr>
        <a:xfrm>
          <a:off x="22199600" y="637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30692</xdr:rowOff>
    </xdr:from>
    <xdr:to>
      <xdr:col>112</xdr:col>
      <xdr:colOff>38100</xdr:colOff>
      <xdr:row>38</xdr:row>
      <xdr:rowOff>132292</xdr:rowOff>
    </xdr:to>
    <xdr:sp macro="" textlink="">
      <xdr:nvSpPr>
        <xdr:cNvPr id="488" name="楕円 487">
          <a:extLst>
            <a:ext uri="{FF2B5EF4-FFF2-40B4-BE49-F238E27FC236}">
              <a16:creationId xmlns:a16="http://schemas.microsoft.com/office/drawing/2014/main" id="{48ACDFCC-1262-43F9-8175-499783F5C0CF}"/>
            </a:ext>
          </a:extLst>
        </xdr:cNvPr>
        <xdr:cNvSpPr/>
      </xdr:nvSpPr>
      <xdr:spPr>
        <a:xfrm>
          <a:off x="21272500" y="654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62796</xdr:rowOff>
    </xdr:from>
    <xdr:to>
      <xdr:col>116</xdr:col>
      <xdr:colOff>63500</xdr:colOff>
      <xdr:row>38</xdr:row>
      <xdr:rowOff>81492</xdr:rowOff>
    </xdr:to>
    <xdr:cxnSp macro="">
      <xdr:nvCxnSpPr>
        <xdr:cNvPr id="489" name="直線コネクタ 488">
          <a:extLst>
            <a:ext uri="{FF2B5EF4-FFF2-40B4-BE49-F238E27FC236}">
              <a16:creationId xmlns:a16="http://schemas.microsoft.com/office/drawing/2014/main" id="{8A346218-4E4E-42ED-8BEB-D870400B2CBD}"/>
            </a:ext>
          </a:extLst>
        </xdr:cNvPr>
        <xdr:cNvCxnSpPr/>
      </xdr:nvCxnSpPr>
      <xdr:spPr>
        <a:xfrm flipV="1">
          <a:off x="21323300" y="6577896"/>
          <a:ext cx="83820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61810</xdr:rowOff>
    </xdr:from>
    <xdr:to>
      <xdr:col>107</xdr:col>
      <xdr:colOff>101600</xdr:colOff>
      <xdr:row>38</xdr:row>
      <xdr:rowOff>163410</xdr:rowOff>
    </xdr:to>
    <xdr:sp macro="" textlink="">
      <xdr:nvSpPr>
        <xdr:cNvPr id="490" name="楕円 489">
          <a:extLst>
            <a:ext uri="{FF2B5EF4-FFF2-40B4-BE49-F238E27FC236}">
              <a16:creationId xmlns:a16="http://schemas.microsoft.com/office/drawing/2014/main" id="{2056CBFD-9460-4019-BE9A-E321B733F36D}"/>
            </a:ext>
          </a:extLst>
        </xdr:cNvPr>
        <xdr:cNvSpPr/>
      </xdr:nvSpPr>
      <xdr:spPr>
        <a:xfrm>
          <a:off x="20383500" y="65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81492</xdr:rowOff>
    </xdr:from>
    <xdr:to>
      <xdr:col>111</xdr:col>
      <xdr:colOff>177800</xdr:colOff>
      <xdr:row>38</xdr:row>
      <xdr:rowOff>112610</xdr:rowOff>
    </xdr:to>
    <xdr:cxnSp macro="">
      <xdr:nvCxnSpPr>
        <xdr:cNvPr id="491" name="直線コネクタ 490">
          <a:extLst>
            <a:ext uri="{FF2B5EF4-FFF2-40B4-BE49-F238E27FC236}">
              <a16:creationId xmlns:a16="http://schemas.microsoft.com/office/drawing/2014/main" id="{F902DC75-7AA5-44A6-85B7-38087016FE34}"/>
            </a:ext>
          </a:extLst>
        </xdr:cNvPr>
        <xdr:cNvCxnSpPr/>
      </xdr:nvCxnSpPr>
      <xdr:spPr>
        <a:xfrm flipV="1">
          <a:off x="20434300" y="6596592"/>
          <a:ext cx="889000" cy="31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152460</xdr:rowOff>
    </xdr:from>
    <xdr:to>
      <xdr:col>102</xdr:col>
      <xdr:colOff>165100</xdr:colOff>
      <xdr:row>40</xdr:row>
      <xdr:rowOff>82610</xdr:rowOff>
    </xdr:to>
    <xdr:sp macro="" textlink="">
      <xdr:nvSpPr>
        <xdr:cNvPr id="492" name="楕円 491">
          <a:extLst>
            <a:ext uri="{FF2B5EF4-FFF2-40B4-BE49-F238E27FC236}">
              <a16:creationId xmlns:a16="http://schemas.microsoft.com/office/drawing/2014/main" id="{9D66E9BB-18B0-485A-A727-BA8C85496327}"/>
            </a:ext>
          </a:extLst>
        </xdr:cNvPr>
        <xdr:cNvSpPr/>
      </xdr:nvSpPr>
      <xdr:spPr>
        <a:xfrm>
          <a:off x="19494500" y="68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112610</xdr:rowOff>
    </xdr:from>
    <xdr:to>
      <xdr:col>107</xdr:col>
      <xdr:colOff>50800</xdr:colOff>
      <xdr:row>40</xdr:row>
      <xdr:rowOff>31810</xdr:rowOff>
    </xdr:to>
    <xdr:cxnSp macro="">
      <xdr:nvCxnSpPr>
        <xdr:cNvPr id="493" name="直線コネクタ 492">
          <a:extLst>
            <a:ext uri="{FF2B5EF4-FFF2-40B4-BE49-F238E27FC236}">
              <a16:creationId xmlns:a16="http://schemas.microsoft.com/office/drawing/2014/main" id="{E43D9D23-34D7-4FCA-B91F-9947DFE0135D}"/>
            </a:ext>
          </a:extLst>
        </xdr:cNvPr>
        <xdr:cNvCxnSpPr/>
      </xdr:nvCxnSpPr>
      <xdr:spPr>
        <a:xfrm flipV="1">
          <a:off x="19545300" y="6627710"/>
          <a:ext cx="889000" cy="26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164865</xdr:rowOff>
    </xdr:from>
    <xdr:to>
      <xdr:col>98</xdr:col>
      <xdr:colOff>38100</xdr:colOff>
      <xdr:row>40</xdr:row>
      <xdr:rowOff>95015</xdr:rowOff>
    </xdr:to>
    <xdr:sp macro="" textlink="">
      <xdr:nvSpPr>
        <xdr:cNvPr id="494" name="楕円 493">
          <a:extLst>
            <a:ext uri="{FF2B5EF4-FFF2-40B4-BE49-F238E27FC236}">
              <a16:creationId xmlns:a16="http://schemas.microsoft.com/office/drawing/2014/main" id="{7F0ECD46-3C4A-400E-88EE-090AFB2B2EF3}"/>
            </a:ext>
          </a:extLst>
        </xdr:cNvPr>
        <xdr:cNvSpPr/>
      </xdr:nvSpPr>
      <xdr:spPr>
        <a:xfrm>
          <a:off x="18605500" y="68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31810</xdr:rowOff>
    </xdr:from>
    <xdr:to>
      <xdr:col>102</xdr:col>
      <xdr:colOff>114300</xdr:colOff>
      <xdr:row>40</xdr:row>
      <xdr:rowOff>44215</xdr:rowOff>
    </xdr:to>
    <xdr:cxnSp macro="">
      <xdr:nvCxnSpPr>
        <xdr:cNvPr id="495" name="直線コネクタ 494">
          <a:extLst>
            <a:ext uri="{FF2B5EF4-FFF2-40B4-BE49-F238E27FC236}">
              <a16:creationId xmlns:a16="http://schemas.microsoft.com/office/drawing/2014/main" id="{7AEFA05C-44EA-4823-850E-F5100DC9AEF8}"/>
            </a:ext>
          </a:extLst>
        </xdr:cNvPr>
        <xdr:cNvCxnSpPr/>
      </xdr:nvCxnSpPr>
      <xdr:spPr>
        <a:xfrm flipV="1">
          <a:off x="18656300" y="6889810"/>
          <a:ext cx="889000" cy="1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436E3469-3BDA-4EA1-84AC-30BBD1B3976F}"/>
            </a:ext>
          </a:extLst>
        </xdr:cNvPr>
        <xdr:cNvSpPr txBox="1"/>
      </xdr:nvSpPr>
      <xdr:spPr>
        <a:xfrm>
          <a:off x="21011095" y="69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9F906305-C050-4695-A1A7-7978B7BE3CBD}"/>
            </a:ext>
          </a:extLst>
        </xdr:cNvPr>
        <xdr:cNvSpPr txBox="1"/>
      </xdr:nvSpPr>
      <xdr:spPr>
        <a:xfrm>
          <a:off x="20134795" y="693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A67B4517-BBF6-4C00-93FF-E3BBBD915BD9}"/>
            </a:ext>
          </a:extLst>
        </xdr:cNvPr>
        <xdr:cNvSpPr txBox="1"/>
      </xdr:nvSpPr>
      <xdr:spPr>
        <a:xfrm>
          <a:off x="19245795" y="697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54550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91CE4186-EC33-4FB9-8C08-346EA85415F2}"/>
            </a:ext>
          </a:extLst>
        </xdr:cNvPr>
        <xdr:cNvSpPr txBox="1"/>
      </xdr:nvSpPr>
      <xdr:spPr>
        <a:xfrm>
          <a:off x="18356795" y="639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148819</xdr:rowOff>
    </xdr:from>
    <xdr:ext cx="599010" cy="259045"/>
    <xdr:sp macro="" textlink="">
      <xdr:nvSpPr>
        <xdr:cNvPr id="500" name="n_1mainValue【一般廃棄物処理施設】&#10;一人当たり有形固定資産（償却資産）額">
          <a:extLst>
            <a:ext uri="{FF2B5EF4-FFF2-40B4-BE49-F238E27FC236}">
              <a16:creationId xmlns:a16="http://schemas.microsoft.com/office/drawing/2014/main" id="{7C3CA676-58D9-4FC0-84B2-3A9754E76596}"/>
            </a:ext>
          </a:extLst>
        </xdr:cNvPr>
        <xdr:cNvSpPr txBox="1"/>
      </xdr:nvSpPr>
      <xdr:spPr>
        <a:xfrm>
          <a:off x="21011095" y="6321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8487</xdr:rowOff>
    </xdr:from>
    <xdr:ext cx="599010" cy="259045"/>
    <xdr:sp macro="" textlink="">
      <xdr:nvSpPr>
        <xdr:cNvPr id="501" name="n_2mainValue【一般廃棄物処理施設】&#10;一人当たり有形固定資産（償却資産）額">
          <a:extLst>
            <a:ext uri="{FF2B5EF4-FFF2-40B4-BE49-F238E27FC236}">
              <a16:creationId xmlns:a16="http://schemas.microsoft.com/office/drawing/2014/main" id="{A0BD3EE6-AF88-4315-99F7-50E99AAC682D}"/>
            </a:ext>
          </a:extLst>
        </xdr:cNvPr>
        <xdr:cNvSpPr txBox="1"/>
      </xdr:nvSpPr>
      <xdr:spPr>
        <a:xfrm>
          <a:off x="20134795" y="635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99137</xdr:rowOff>
    </xdr:from>
    <xdr:ext cx="599010" cy="259045"/>
    <xdr:sp macro="" textlink="">
      <xdr:nvSpPr>
        <xdr:cNvPr id="502" name="n_3mainValue【一般廃棄物処理施設】&#10;一人当たり有形固定資産（償却資産）額">
          <a:extLst>
            <a:ext uri="{FF2B5EF4-FFF2-40B4-BE49-F238E27FC236}">
              <a16:creationId xmlns:a16="http://schemas.microsoft.com/office/drawing/2014/main" id="{D605EEA8-FFC0-47BA-A501-EF2A572FB7C8}"/>
            </a:ext>
          </a:extLst>
        </xdr:cNvPr>
        <xdr:cNvSpPr txBox="1"/>
      </xdr:nvSpPr>
      <xdr:spPr>
        <a:xfrm>
          <a:off x="19245795" y="661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86142</xdr:rowOff>
    </xdr:from>
    <xdr:ext cx="599010" cy="259045"/>
    <xdr:sp macro="" textlink="">
      <xdr:nvSpPr>
        <xdr:cNvPr id="503" name="n_4mainValue【一般廃棄物処理施設】&#10;一人当たり有形固定資産（償却資産）額">
          <a:extLst>
            <a:ext uri="{FF2B5EF4-FFF2-40B4-BE49-F238E27FC236}">
              <a16:creationId xmlns:a16="http://schemas.microsoft.com/office/drawing/2014/main" id="{03CA7CCA-1634-48F4-84FF-C5EB58D2F8AB}"/>
            </a:ext>
          </a:extLst>
        </xdr:cNvPr>
        <xdr:cNvSpPr txBox="1"/>
      </xdr:nvSpPr>
      <xdr:spPr>
        <a:xfrm>
          <a:off x="18356795" y="6944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56FBF10-0E59-448C-AF15-7B6A989A147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BFD8D7B-99CF-4BB4-A04F-FFCEC7A260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FCB42F9-FF2C-4CCF-965B-251DB66D5A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FC3C1E6-6A2C-4C2F-8D6D-FFB6D7DEECB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F2A61C95-0914-4F79-88F8-4F7F655B474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BDA9444-7046-4D68-929A-20FA05AA4D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7B841CC-32B2-4482-822B-1361B6EF9C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2FB4251-C294-4F62-9142-156EE2BDE7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6B443C8-DD81-4EBC-8370-B44AF8A38CC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279CB3D-6124-49D1-9F8C-1267A4BBE98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BB22211C-AC43-4955-A375-E780D562741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FCE6B3C2-1B59-407D-8220-5013AEC582E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3492B8ED-D35C-4AF5-AA67-0FAF085DF01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A1D1A577-15CF-43AB-9BE1-CEA23A1AC48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E3BB6FBD-BE11-44BC-9F0C-E5FDCDB3582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8F3AAD06-E8EA-4D11-9C63-78FCE0E3538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56E3F217-09F2-4468-ACCF-4CED41B33B3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D316105B-13D8-4118-8DD6-3700B0E9042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C3063C62-BEAC-4614-B3D5-A1ACD545EA1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7DC694F5-802F-442F-B297-096E48277D1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89CB35E2-8536-4C44-9DA2-F46F8B17E07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20336B14-A790-49BF-8018-5550DE1076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3A792BE2-0725-43DB-96CD-DC79A6C8308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EB474455-3AE3-4A57-AD2E-7F0DEFC569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528" name="直線コネクタ 527">
          <a:extLst>
            <a:ext uri="{FF2B5EF4-FFF2-40B4-BE49-F238E27FC236}">
              <a16:creationId xmlns:a16="http://schemas.microsoft.com/office/drawing/2014/main" id="{DFD83382-41AD-4346-A8A9-51B37892504B}"/>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529" name="【保健センター・保健所】&#10;有形固定資産減価償却率最小値テキスト">
          <a:extLst>
            <a:ext uri="{FF2B5EF4-FFF2-40B4-BE49-F238E27FC236}">
              <a16:creationId xmlns:a16="http://schemas.microsoft.com/office/drawing/2014/main" id="{0B51E778-95DB-45D8-876D-ADCF7DC9F33E}"/>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530" name="直線コネクタ 529">
          <a:extLst>
            <a:ext uri="{FF2B5EF4-FFF2-40B4-BE49-F238E27FC236}">
              <a16:creationId xmlns:a16="http://schemas.microsoft.com/office/drawing/2014/main" id="{927DC16F-E99C-424C-B9E8-CF133318CE95}"/>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531" name="【保健センター・保健所】&#10;有形固定資産減価償却率最大値テキスト">
          <a:extLst>
            <a:ext uri="{FF2B5EF4-FFF2-40B4-BE49-F238E27FC236}">
              <a16:creationId xmlns:a16="http://schemas.microsoft.com/office/drawing/2014/main" id="{A6D9D2D6-2150-4F52-8860-FB3F8CF8263D}"/>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532" name="直線コネクタ 531">
          <a:extLst>
            <a:ext uri="{FF2B5EF4-FFF2-40B4-BE49-F238E27FC236}">
              <a16:creationId xmlns:a16="http://schemas.microsoft.com/office/drawing/2014/main" id="{24776D2B-627A-4FA0-A2E4-349DA7C7F610}"/>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B135F360-B7DA-44C7-90A6-064EB787F14D}"/>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534" name="フローチャート: 判断 533">
          <a:extLst>
            <a:ext uri="{FF2B5EF4-FFF2-40B4-BE49-F238E27FC236}">
              <a16:creationId xmlns:a16="http://schemas.microsoft.com/office/drawing/2014/main" id="{01A1EBB4-DFD9-4FA2-AD85-A404B7A0C66E}"/>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35" name="フローチャート: 判断 534">
          <a:extLst>
            <a:ext uri="{FF2B5EF4-FFF2-40B4-BE49-F238E27FC236}">
              <a16:creationId xmlns:a16="http://schemas.microsoft.com/office/drawing/2014/main" id="{261D14B5-363B-4CD8-8751-E46B7B925ED1}"/>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36" name="フローチャート: 判断 535">
          <a:extLst>
            <a:ext uri="{FF2B5EF4-FFF2-40B4-BE49-F238E27FC236}">
              <a16:creationId xmlns:a16="http://schemas.microsoft.com/office/drawing/2014/main" id="{5F6711A9-F113-4CAE-99CA-41D391F1FA39}"/>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37" name="フローチャート: 判断 536">
          <a:extLst>
            <a:ext uri="{FF2B5EF4-FFF2-40B4-BE49-F238E27FC236}">
              <a16:creationId xmlns:a16="http://schemas.microsoft.com/office/drawing/2014/main" id="{FE731FB4-DE48-43CE-AC2E-5199D4AF6E60}"/>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8" name="フローチャート: 判断 537">
          <a:extLst>
            <a:ext uri="{FF2B5EF4-FFF2-40B4-BE49-F238E27FC236}">
              <a16:creationId xmlns:a16="http://schemas.microsoft.com/office/drawing/2014/main" id="{AC6B998A-2FE5-448A-B8F6-E1E2641599C1}"/>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1F5CE42-6ADB-4AB6-834B-458E36FBF48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E74B13C-8D22-4BA2-B447-38637562409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26220F2-05B1-4E4A-85DA-303D6313D88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80778DD-47AA-46BE-A484-E1A9DD6E63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F6274D1-A394-4C5B-8C53-E5E6E34837C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10160</xdr:rowOff>
    </xdr:from>
    <xdr:to>
      <xdr:col>85</xdr:col>
      <xdr:colOff>177800</xdr:colOff>
      <xdr:row>63</xdr:row>
      <xdr:rowOff>111760</xdr:rowOff>
    </xdr:to>
    <xdr:sp macro="" textlink="">
      <xdr:nvSpPr>
        <xdr:cNvPr id="544" name="楕円 543">
          <a:extLst>
            <a:ext uri="{FF2B5EF4-FFF2-40B4-BE49-F238E27FC236}">
              <a16:creationId xmlns:a16="http://schemas.microsoft.com/office/drawing/2014/main" id="{DD402680-88A1-45A1-8651-307A55D438D0}"/>
            </a:ext>
          </a:extLst>
        </xdr:cNvPr>
        <xdr:cNvSpPr/>
      </xdr:nvSpPr>
      <xdr:spPr>
        <a:xfrm>
          <a:off x="16268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96537</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5478D378-A782-4CA5-A86B-45F0BC98FC60}"/>
            </a:ext>
          </a:extLst>
        </xdr:cNvPr>
        <xdr:cNvSpPr txBox="1"/>
      </xdr:nvSpPr>
      <xdr:spPr>
        <a:xfrm>
          <a:off x="16357600" y="1072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139700</xdr:rowOff>
    </xdr:from>
    <xdr:to>
      <xdr:col>81</xdr:col>
      <xdr:colOff>101600</xdr:colOff>
      <xdr:row>63</xdr:row>
      <xdr:rowOff>69850</xdr:rowOff>
    </xdr:to>
    <xdr:sp macro="" textlink="">
      <xdr:nvSpPr>
        <xdr:cNvPr id="546" name="楕円 545">
          <a:extLst>
            <a:ext uri="{FF2B5EF4-FFF2-40B4-BE49-F238E27FC236}">
              <a16:creationId xmlns:a16="http://schemas.microsoft.com/office/drawing/2014/main" id="{0357AABE-92D0-40B0-B29A-4832754D2BE3}"/>
            </a:ext>
          </a:extLst>
        </xdr:cNvPr>
        <xdr:cNvSpPr/>
      </xdr:nvSpPr>
      <xdr:spPr>
        <a:xfrm>
          <a:off x="15430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19050</xdr:rowOff>
    </xdr:from>
    <xdr:to>
      <xdr:col>85</xdr:col>
      <xdr:colOff>127000</xdr:colOff>
      <xdr:row>63</xdr:row>
      <xdr:rowOff>60960</xdr:rowOff>
    </xdr:to>
    <xdr:cxnSp macro="">
      <xdr:nvCxnSpPr>
        <xdr:cNvPr id="547" name="直線コネクタ 546">
          <a:extLst>
            <a:ext uri="{FF2B5EF4-FFF2-40B4-BE49-F238E27FC236}">
              <a16:creationId xmlns:a16="http://schemas.microsoft.com/office/drawing/2014/main" id="{15B82291-956C-4747-9E7B-3449C197B488}"/>
            </a:ext>
          </a:extLst>
        </xdr:cNvPr>
        <xdr:cNvCxnSpPr/>
      </xdr:nvCxnSpPr>
      <xdr:spPr>
        <a:xfrm>
          <a:off x="15481300" y="108204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97790</xdr:rowOff>
    </xdr:from>
    <xdr:to>
      <xdr:col>76</xdr:col>
      <xdr:colOff>165100</xdr:colOff>
      <xdr:row>63</xdr:row>
      <xdr:rowOff>27940</xdr:rowOff>
    </xdr:to>
    <xdr:sp macro="" textlink="">
      <xdr:nvSpPr>
        <xdr:cNvPr id="548" name="楕円 547">
          <a:extLst>
            <a:ext uri="{FF2B5EF4-FFF2-40B4-BE49-F238E27FC236}">
              <a16:creationId xmlns:a16="http://schemas.microsoft.com/office/drawing/2014/main" id="{3DFCFCFC-1EC6-4F8B-8C1A-88033F75B194}"/>
            </a:ext>
          </a:extLst>
        </xdr:cNvPr>
        <xdr:cNvSpPr/>
      </xdr:nvSpPr>
      <xdr:spPr>
        <a:xfrm>
          <a:off x="14541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148590</xdr:rowOff>
    </xdr:from>
    <xdr:to>
      <xdr:col>81</xdr:col>
      <xdr:colOff>50800</xdr:colOff>
      <xdr:row>63</xdr:row>
      <xdr:rowOff>19050</xdr:rowOff>
    </xdr:to>
    <xdr:cxnSp macro="">
      <xdr:nvCxnSpPr>
        <xdr:cNvPr id="549" name="直線コネクタ 548">
          <a:extLst>
            <a:ext uri="{FF2B5EF4-FFF2-40B4-BE49-F238E27FC236}">
              <a16:creationId xmlns:a16="http://schemas.microsoft.com/office/drawing/2014/main" id="{1076E82E-98DC-4A2D-9DBF-170FBF8435B4}"/>
            </a:ext>
          </a:extLst>
        </xdr:cNvPr>
        <xdr:cNvCxnSpPr/>
      </xdr:nvCxnSpPr>
      <xdr:spPr>
        <a:xfrm>
          <a:off x="14592300" y="107784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55880</xdr:rowOff>
    </xdr:from>
    <xdr:to>
      <xdr:col>72</xdr:col>
      <xdr:colOff>38100</xdr:colOff>
      <xdr:row>62</xdr:row>
      <xdr:rowOff>157480</xdr:rowOff>
    </xdr:to>
    <xdr:sp macro="" textlink="">
      <xdr:nvSpPr>
        <xdr:cNvPr id="550" name="楕円 549">
          <a:extLst>
            <a:ext uri="{FF2B5EF4-FFF2-40B4-BE49-F238E27FC236}">
              <a16:creationId xmlns:a16="http://schemas.microsoft.com/office/drawing/2014/main" id="{4EB5F8B4-4EFF-465C-B251-1944D9C82BCD}"/>
            </a:ext>
          </a:extLst>
        </xdr:cNvPr>
        <xdr:cNvSpPr/>
      </xdr:nvSpPr>
      <xdr:spPr>
        <a:xfrm>
          <a:off x="1365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106680</xdr:rowOff>
    </xdr:from>
    <xdr:to>
      <xdr:col>76</xdr:col>
      <xdr:colOff>114300</xdr:colOff>
      <xdr:row>62</xdr:row>
      <xdr:rowOff>148590</xdr:rowOff>
    </xdr:to>
    <xdr:cxnSp macro="">
      <xdr:nvCxnSpPr>
        <xdr:cNvPr id="551" name="直線コネクタ 550">
          <a:extLst>
            <a:ext uri="{FF2B5EF4-FFF2-40B4-BE49-F238E27FC236}">
              <a16:creationId xmlns:a16="http://schemas.microsoft.com/office/drawing/2014/main" id="{F7518D82-BA1B-44FB-B8B7-AB03096FD365}"/>
            </a:ext>
          </a:extLst>
        </xdr:cNvPr>
        <xdr:cNvCxnSpPr/>
      </xdr:nvCxnSpPr>
      <xdr:spPr>
        <a:xfrm>
          <a:off x="13703300" y="10736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13970</xdr:rowOff>
    </xdr:from>
    <xdr:to>
      <xdr:col>67</xdr:col>
      <xdr:colOff>101600</xdr:colOff>
      <xdr:row>62</xdr:row>
      <xdr:rowOff>115570</xdr:rowOff>
    </xdr:to>
    <xdr:sp macro="" textlink="">
      <xdr:nvSpPr>
        <xdr:cNvPr id="552" name="楕円 551">
          <a:extLst>
            <a:ext uri="{FF2B5EF4-FFF2-40B4-BE49-F238E27FC236}">
              <a16:creationId xmlns:a16="http://schemas.microsoft.com/office/drawing/2014/main" id="{A97A7A55-6E38-4F5F-8AF8-6C6CD5AA3053}"/>
            </a:ext>
          </a:extLst>
        </xdr:cNvPr>
        <xdr:cNvSpPr/>
      </xdr:nvSpPr>
      <xdr:spPr>
        <a:xfrm>
          <a:off x="12763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64770</xdr:rowOff>
    </xdr:from>
    <xdr:to>
      <xdr:col>71</xdr:col>
      <xdr:colOff>177800</xdr:colOff>
      <xdr:row>62</xdr:row>
      <xdr:rowOff>106680</xdr:rowOff>
    </xdr:to>
    <xdr:cxnSp macro="">
      <xdr:nvCxnSpPr>
        <xdr:cNvPr id="553" name="直線コネクタ 552">
          <a:extLst>
            <a:ext uri="{FF2B5EF4-FFF2-40B4-BE49-F238E27FC236}">
              <a16:creationId xmlns:a16="http://schemas.microsoft.com/office/drawing/2014/main" id="{F4813292-2005-46C4-B15C-7C37CE04C443}"/>
            </a:ext>
          </a:extLst>
        </xdr:cNvPr>
        <xdr:cNvCxnSpPr/>
      </xdr:nvCxnSpPr>
      <xdr:spPr>
        <a:xfrm>
          <a:off x="12814300" y="1069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B326FDF0-9008-41E8-B2B4-B1D21540FFB1}"/>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E19D303C-3188-4D3E-89ED-26192BCFCC85}"/>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81C8B80D-6ACB-4EA0-925D-E89A982EF7EF}"/>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1132B18A-BE06-4AB9-9822-797AAB4416C5}"/>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60977</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8D4047F6-8A53-4700-968C-B1578F30B6B9}"/>
            </a:ext>
          </a:extLst>
        </xdr:cNvPr>
        <xdr:cNvSpPr txBox="1"/>
      </xdr:nvSpPr>
      <xdr:spPr>
        <a:xfrm>
          <a:off x="152660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19067</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A7F2CBC8-A57C-4E74-B9A3-A0A21D83ECCD}"/>
            </a:ext>
          </a:extLst>
        </xdr:cNvPr>
        <xdr:cNvSpPr txBox="1"/>
      </xdr:nvSpPr>
      <xdr:spPr>
        <a:xfrm>
          <a:off x="14389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148607</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9F88E0E1-D16A-455C-BF0E-BE9AA9627352}"/>
            </a:ext>
          </a:extLst>
        </xdr:cNvPr>
        <xdr:cNvSpPr txBox="1"/>
      </xdr:nvSpPr>
      <xdr:spPr>
        <a:xfrm>
          <a:off x="13500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106697</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E9F4736E-8824-45D3-B04A-ECA4ADB96E2A}"/>
            </a:ext>
          </a:extLst>
        </xdr:cNvPr>
        <xdr:cNvSpPr txBox="1"/>
      </xdr:nvSpPr>
      <xdr:spPr>
        <a:xfrm>
          <a:off x="12611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F22DF7E8-5D4A-4C12-849F-F655FC9A3A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853A4EBF-011E-461E-A094-FF0E35F3E9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5C0496EC-E7DF-47AC-AAD0-93DAF142331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1642AAC4-60DD-455F-AD13-F5114FBC9F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3E63A0E-88FD-415A-AEE8-9194441A15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269CACDB-9729-4A29-BE26-B796D399A6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5FF7072D-821B-4A09-B08A-D67ACB3CA0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6AC33A6F-B6CF-4519-BC2C-F9161CBD7EC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5E7C57FD-1285-442C-8E47-2D1B4BAA79A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D05C4729-ED5D-4415-A066-AC9614199F2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867314E7-D516-4F55-9CD4-20E14CF2273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AF87B602-0747-47B7-B4A7-646E60ABA9B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CA9717AF-B9BF-42B4-8CE4-55BB84781A0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F5220E6F-03E0-4C76-B603-16749E07F18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1224144E-582B-47BE-AD25-C4951B67EEF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6AC4580E-5075-4416-9AF8-CC317BC877C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579594D5-A538-44EF-BED8-548E7AB596A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id="{49619BF5-C35B-43E5-8E69-89FB44CE384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EDF8D3F2-F476-4B2D-9F93-B936666B185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id="{E1846AE4-4FB9-4F81-BE3C-D73F79D6B09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67823D32-EED6-47CA-8662-8081543EC3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BBB13D9D-7129-4BDC-8FEC-7D516435FF8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9C2C3360-2601-4B53-805C-722414372BD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585" name="直線コネクタ 584">
          <a:extLst>
            <a:ext uri="{FF2B5EF4-FFF2-40B4-BE49-F238E27FC236}">
              <a16:creationId xmlns:a16="http://schemas.microsoft.com/office/drawing/2014/main" id="{0D877F22-0FE4-438F-B3B9-382A49D58A6A}"/>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753F4E8B-A043-43D4-9FCA-2D8797B5BA96}"/>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87" name="直線コネクタ 586">
          <a:extLst>
            <a:ext uri="{FF2B5EF4-FFF2-40B4-BE49-F238E27FC236}">
              <a16:creationId xmlns:a16="http://schemas.microsoft.com/office/drawing/2014/main" id="{203D607F-91DA-4BE0-821B-7116F49B15F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A5D49799-4D48-4F70-95BA-AFC8DF326CE6}"/>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589" name="直線コネクタ 588">
          <a:extLst>
            <a:ext uri="{FF2B5EF4-FFF2-40B4-BE49-F238E27FC236}">
              <a16:creationId xmlns:a16="http://schemas.microsoft.com/office/drawing/2014/main" id="{B73EFFD8-9777-45A8-9517-E1E3351E8871}"/>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E7F4CEEB-2221-45D4-ADE9-7A2181F54A1A}"/>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591" name="フローチャート: 判断 590">
          <a:extLst>
            <a:ext uri="{FF2B5EF4-FFF2-40B4-BE49-F238E27FC236}">
              <a16:creationId xmlns:a16="http://schemas.microsoft.com/office/drawing/2014/main" id="{3A1D45A2-8C3A-4C17-B631-7B6020522DF0}"/>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592" name="フローチャート: 判断 591">
          <a:extLst>
            <a:ext uri="{FF2B5EF4-FFF2-40B4-BE49-F238E27FC236}">
              <a16:creationId xmlns:a16="http://schemas.microsoft.com/office/drawing/2014/main" id="{90ACA839-4FFC-49AE-A75F-4BCC8F0B65E9}"/>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593" name="フローチャート: 判断 592">
          <a:extLst>
            <a:ext uri="{FF2B5EF4-FFF2-40B4-BE49-F238E27FC236}">
              <a16:creationId xmlns:a16="http://schemas.microsoft.com/office/drawing/2014/main" id="{A96D0C96-6D59-41E1-9934-FD82021C8CB7}"/>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594" name="フローチャート: 判断 593">
          <a:extLst>
            <a:ext uri="{FF2B5EF4-FFF2-40B4-BE49-F238E27FC236}">
              <a16:creationId xmlns:a16="http://schemas.microsoft.com/office/drawing/2014/main" id="{864E5634-9893-4DBC-9A50-16F4DE988790}"/>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87122</xdr:rowOff>
    </xdr:from>
    <xdr:to>
      <xdr:col>98</xdr:col>
      <xdr:colOff>38100</xdr:colOff>
      <xdr:row>63</xdr:row>
      <xdr:rowOff>17272</xdr:rowOff>
    </xdr:to>
    <xdr:sp macro="" textlink="">
      <xdr:nvSpPr>
        <xdr:cNvPr id="595" name="フローチャート: 判断 594">
          <a:extLst>
            <a:ext uri="{FF2B5EF4-FFF2-40B4-BE49-F238E27FC236}">
              <a16:creationId xmlns:a16="http://schemas.microsoft.com/office/drawing/2014/main" id="{516B6596-A932-4803-94C5-9CE4E1BED4A5}"/>
            </a:ext>
          </a:extLst>
        </xdr:cNvPr>
        <xdr:cNvSpPr/>
      </xdr:nvSpPr>
      <xdr:spPr>
        <a:xfrm>
          <a:off x="18605500" y="1071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3C4E6C83-D368-4BF0-8929-7DDCE67231F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9435C5B-5466-420E-8EBE-1D751438B1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37600BB-CAF5-473E-8A49-0F441204277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D151651-979F-43FC-AAA4-33E348E3725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DA31621-2ADA-43FB-B133-6AEE7516F5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162560</xdr:rowOff>
    </xdr:from>
    <xdr:to>
      <xdr:col>116</xdr:col>
      <xdr:colOff>114300</xdr:colOff>
      <xdr:row>62</xdr:row>
      <xdr:rowOff>92710</xdr:rowOff>
    </xdr:to>
    <xdr:sp macro="" textlink="">
      <xdr:nvSpPr>
        <xdr:cNvPr id="601" name="楕円 600">
          <a:extLst>
            <a:ext uri="{FF2B5EF4-FFF2-40B4-BE49-F238E27FC236}">
              <a16:creationId xmlns:a16="http://schemas.microsoft.com/office/drawing/2014/main" id="{F97BDCFF-0E5B-42F1-8632-7770FF00ABDE}"/>
            </a:ext>
          </a:extLst>
        </xdr:cNvPr>
        <xdr:cNvSpPr/>
      </xdr:nvSpPr>
      <xdr:spPr>
        <a:xfrm>
          <a:off x="221107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13987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51771159-7BF8-4B53-8FB6-756EA4D27C44}"/>
            </a:ext>
          </a:extLst>
        </xdr:cNvPr>
        <xdr:cNvSpPr txBox="1"/>
      </xdr:nvSpPr>
      <xdr:spPr>
        <a:xfrm>
          <a:off x="22199600"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xdr:rowOff>
    </xdr:from>
    <xdr:to>
      <xdr:col>112</xdr:col>
      <xdr:colOff>38100</xdr:colOff>
      <xdr:row>62</xdr:row>
      <xdr:rowOff>103378</xdr:rowOff>
    </xdr:to>
    <xdr:sp macro="" textlink="">
      <xdr:nvSpPr>
        <xdr:cNvPr id="603" name="楕円 602">
          <a:extLst>
            <a:ext uri="{FF2B5EF4-FFF2-40B4-BE49-F238E27FC236}">
              <a16:creationId xmlns:a16="http://schemas.microsoft.com/office/drawing/2014/main" id="{E3283544-9106-4CA9-9948-6E0B5752B759}"/>
            </a:ext>
          </a:extLst>
        </xdr:cNvPr>
        <xdr:cNvSpPr/>
      </xdr:nvSpPr>
      <xdr:spPr>
        <a:xfrm>
          <a:off x="21272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41910</xdr:rowOff>
    </xdr:from>
    <xdr:to>
      <xdr:col>116</xdr:col>
      <xdr:colOff>63500</xdr:colOff>
      <xdr:row>62</xdr:row>
      <xdr:rowOff>52578</xdr:rowOff>
    </xdr:to>
    <xdr:cxnSp macro="">
      <xdr:nvCxnSpPr>
        <xdr:cNvPr id="604" name="直線コネクタ 603">
          <a:extLst>
            <a:ext uri="{FF2B5EF4-FFF2-40B4-BE49-F238E27FC236}">
              <a16:creationId xmlns:a16="http://schemas.microsoft.com/office/drawing/2014/main" id="{D68802D6-26A0-403B-BEDB-EB0FAC78955F}"/>
            </a:ext>
          </a:extLst>
        </xdr:cNvPr>
        <xdr:cNvCxnSpPr/>
      </xdr:nvCxnSpPr>
      <xdr:spPr>
        <a:xfrm flipV="1">
          <a:off x="21323300" y="1067181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20066</xdr:rowOff>
    </xdr:from>
    <xdr:to>
      <xdr:col>107</xdr:col>
      <xdr:colOff>101600</xdr:colOff>
      <xdr:row>62</xdr:row>
      <xdr:rowOff>121666</xdr:rowOff>
    </xdr:to>
    <xdr:sp macro="" textlink="">
      <xdr:nvSpPr>
        <xdr:cNvPr id="605" name="楕円 604">
          <a:extLst>
            <a:ext uri="{FF2B5EF4-FFF2-40B4-BE49-F238E27FC236}">
              <a16:creationId xmlns:a16="http://schemas.microsoft.com/office/drawing/2014/main" id="{F556D84A-EDD3-4C6E-8AA1-3F53DDDFE478}"/>
            </a:ext>
          </a:extLst>
        </xdr:cNvPr>
        <xdr:cNvSpPr/>
      </xdr:nvSpPr>
      <xdr:spPr>
        <a:xfrm>
          <a:off x="20383500" y="106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52578</xdr:rowOff>
    </xdr:from>
    <xdr:to>
      <xdr:col>111</xdr:col>
      <xdr:colOff>177800</xdr:colOff>
      <xdr:row>62</xdr:row>
      <xdr:rowOff>70866</xdr:rowOff>
    </xdr:to>
    <xdr:cxnSp macro="">
      <xdr:nvCxnSpPr>
        <xdr:cNvPr id="606" name="直線コネクタ 605">
          <a:extLst>
            <a:ext uri="{FF2B5EF4-FFF2-40B4-BE49-F238E27FC236}">
              <a16:creationId xmlns:a16="http://schemas.microsoft.com/office/drawing/2014/main" id="{9630F55F-8148-436E-981A-530E8EF70230}"/>
            </a:ext>
          </a:extLst>
        </xdr:cNvPr>
        <xdr:cNvCxnSpPr/>
      </xdr:nvCxnSpPr>
      <xdr:spPr>
        <a:xfrm flipV="1">
          <a:off x="20434300" y="1068247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27686</xdr:rowOff>
    </xdr:from>
    <xdr:to>
      <xdr:col>102</xdr:col>
      <xdr:colOff>165100</xdr:colOff>
      <xdr:row>62</xdr:row>
      <xdr:rowOff>129286</xdr:rowOff>
    </xdr:to>
    <xdr:sp macro="" textlink="">
      <xdr:nvSpPr>
        <xdr:cNvPr id="607" name="楕円 606">
          <a:extLst>
            <a:ext uri="{FF2B5EF4-FFF2-40B4-BE49-F238E27FC236}">
              <a16:creationId xmlns:a16="http://schemas.microsoft.com/office/drawing/2014/main" id="{B673543C-CB7C-44AA-A94F-B26B91E77A11}"/>
            </a:ext>
          </a:extLst>
        </xdr:cNvPr>
        <xdr:cNvSpPr/>
      </xdr:nvSpPr>
      <xdr:spPr>
        <a:xfrm>
          <a:off x="19494500" y="1065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70866</xdr:rowOff>
    </xdr:from>
    <xdr:to>
      <xdr:col>107</xdr:col>
      <xdr:colOff>50800</xdr:colOff>
      <xdr:row>62</xdr:row>
      <xdr:rowOff>78486</xdr:rowOff>
    </xdr:to>
    <xdr:cxnSp macro="">
      <xdr:nvCxnSpPr>
        <xdr:cNvPr id="608" name="直線コネクタ 607">
          <a:extLst>
            <a:ext uri="{FF2B5EF4-FFF2-40B4-BE49-F238E27FC236}">
              <a16:creationId xmlns:a16="http://schemas.microsoft.com/office/drawing/2014/main" id="{B0735FD1-5240-49DE-B9A7-2F57C666DC6F}"/>
            </a:ext>
          </a:extLst>
        </xdr:cNvPr>
        <xdr:cNvCxnSpPr/>
      </xdr:nvCxnSpPr>
      <xdr:spPr>
        <a:xfrm flipV="1">
          <a:off x="19545300" y="1070076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45212</xdr:rowOff>
    </xdr:from>
    <xdr:to>
      <xdr:col>98</xdr:col>
      <xdr:colOff>38100</xdr:colOff>
      <xdr:row>62</xdr:row>
      <xdr:rowOff>146812</xdr:rowOff>
    </xdr:to>
    <xdr:sp macro="" textlink="">
      <xdr:nvSpPr>
        <xdr:cNvPr id="609" name="楕円 608">
          <a:extLst>
            <a:ext uri="{FF2B5EF4-FFF2-40B4-BE49-F238E27FC236}">
              <a16:creationId xmlns:a16="http://schemas.microsoft.com/office/drawing/2014/main" id="{3A6417AF-84A0-4E81-A8BD-A6CF0CDFB3D0}"/>
            </a:ext>
          </a:extLst>
        </xdr:cNvPr>
        <xdr:cNvSpPr/>
      </xdr:nvSpPr>
      <xdr:spPr>
        <a:xfrm>
          <a:off x="18605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78486</xdr:rowOff>
    </xdr:from>
    <xdr:to>
      <xdr:col>102</xdr:col>
      <xdr:colOff>114300</xdr:colOff>
      <xdr:row>62</xdr:row>
      <xdr:rowOff>96012</xdr:rowOff>
    </xdr:to>
    <xdr:cxnSp macro="">
      <xdr:nvCxnSpPr>
        <xdr:cNvPr id="610" name="直線コネクタ 609">
          <a:extLst>
            <a:ext uri="{FF2B5EF4-FFF2-40B4-BE49-F238E27FC236}">
              <a16:creationId xmlns:a16="http://schemas.microsoft.com/office/drawing/2014/main" id="{8C91E380-7C16-4A9A-AE9D-3FB37C5417AE}"/>
            </a:ext>
          </a:extLst>
        </xdr:cNvPr>
        <xdr:cNvCxnSpPr/>
      </xdr:nvCxnSpPr>
      <xdr:spPr>
        <a:xfrm flipV="1">
          <a:off x="18656300" y="1070838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611" name="n_1aveValue【保健センター・保健所】&#10;一人当たり面積">
          <a:extLst>
            <a:ext uri="{FF2B5EF4-FFF2-40B4-BE49-F238E27FC236}">
              <a16:creationId xmlns:a16="http://schemas.microsoft.com/office/drawing/2014/main" id="{EE301629-A539-41DF-9641-DC68B873730F}"/>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612" name="n_2aveValue【保健センター・保健所】&#10;一人当たり面積">
          <a:extLst>
            <a:ext uri="{FF2B5EF4-FFF2-40B4-BE49-F238E27FC236}">
              <a16:creationId xmlns:a16="http://schemas.microsoft.com/office/drawing/2014/main" id="{F4D255D6-8DBC-424B-92E5-C53506877BD1}"/>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613" name="n_3aveValue【保健センター・保健所】&#10;一人当たり面積">
          <a:extLst>
            <a:ext uri="{FF2B5EF4-FFF2-40B4-BE49-F238E27FC236}">
              <a16:creationId xmlns:a16="http://schemas.microsoft.com/office/drawing/2014/main" id="{CC13A435-DB02-484A-997A-47985472C20E}"/>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8399</xdr:rowOff>
    </xdr:from>
    <xdr:ext cx="469744" cy="259045"/>
    <xdr:sp macro="" textlink="">
      <xdr:nvSpPr>
        <xdr:cNvPr id="614" name="n_4aveValue【保健センター・保健所】&#10;一人当たり面積">
          <a:extLst>
            <a:ext uri="{FF2B5EF4-FFF2-40B4-BE49-F238E27FC236}">
              <a16:creationId xmlns:a16="http://schemas.microsoft.com/office/drawing/2014/main" id="{0F14DF2C-81C7-4C38-8526-5AAB3892709C}"/>
            </a:ext>
          </a:extLst>
        </xdr:cNvPr>
        <xdr:cNvSpPr txBox="1"/>
      </xdr:nvSpPr>
      <xdr:spPr>
        <a:xfrm>
          <a:off x="18421427" y="1080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119905</xdr:rowOff>
    </xdr:from>
    <xdr:ext cx="469744" cy="259045"/>
    <xdr:sp macro="" textlink="">
      <xdr:nvSpPr>
        <xdr:cNvPr id="615" name="n_1mainValue【保健センター・保健所】&#10;一人当たり面積">
          <a:extLst>
            <a:ext uri="{FF2B5EF4-FFF2-40B4-BE49-F238E27FC236}">
              <a16:creationId xmlns:a16="http://schemas.microsoft.com/office/drawing/2014/main" id="{4959B43B-3E01-49C2-BEB7-7F2FDECD3850}"/>
            </a:ext>
          </a:extLst>
        </xdr:cNvPr>
        <xdr:cNvSpPr txBox="1"/>
      </xdr:nvSpPr>
      <xdr:spPr>
        <a:xfrm>
          <a:off x="21075727" y="1040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138193</xdr:rowOff>
    </xdr:from>
    <xdr:ext cx="469744" cy="259045"/>
    <xdr:sp macro="" textlink="">
      <xdr:nvSpPr>
        <xdr:cNvPr id="616" name="n_2mainValue【保健センター・保健所】&#10;一人当たり面積">
          <a:extLst>
            <a:ext uri="{FF2B5EF4-FFF2-40B4-BE49-F238E27FC236}">
              <a16:creationId xmlns:a16="http://schemas.microsoft.com/office/drawing/2014/main" id="{D0A95864-301C-4C2B-A06F-7FAE893C3660}"/>
            </a:ext>
          </a:extLst>
        </xdr:cNvPr>
        <xdr:cNvSpPr txBox="1"/>
      </xdr:nvSpPr>
      <xdr:spPr>
        <a:xfrm>
          <a:off x="20199427" y="104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145813</xdr:rowOff>
    </xdr:from>
    <xdr:ext cx="469744" cy="259045"/>
    <xdr:sp macro="" textlink="">
      <xdr:nvSpPr>
        <xdr:cNvPr id="617" name="n_3mainValue【保健センター・保健所】&#10;一人当たり面積">
          <a:extLst>
            <a:ext uri="{FF2B5EF4-FFF2-40B4-BE49-F238E27FC236}">
              <a16:creationId xmlns:a16="http://schemas.microsoft.com/office/drawing/2014/main" id="{7D5B8E00-DD9A-464D-94EF-2B8CF9649C21}"/>
            </a:ext>
          </a:extLst>
        </xdr:cNvPr>
        <xdr:cNvSpPr txBox="1"/>
      </xdr:nvSpPr>
      <xdr:spPr>
        <a:xfrm>
          <a:off x="19310427" y="1043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163339</xdr:rowOff>
    </xdr:from>
    <xdr:ext cx="469744" cy="259045"/>
    <xdr:sp macro="" textlink="">
      <xdr:nvSpPr>
        <xdr:cNvPr id="618" name="n_4mainValue【保健センター・保健所】&#10;一人当たり面積">
          <a:extLst>
            <a:ext uri="{FF2B5EF4-FFF2-40B4-BE49-F238E27FC236}">
              <a16:creationId xmlns:a16="http://schemas.microsoft.com/office/drawing/2014/main" id="{937A88D4-76D4-435C-862A-170B9DA2598C}"/>
            </a:ext>
          </a:extLst>
        </xdr:cNvPr>
        <xdr:cNvSpPr txBox="1"/>
      </xdr:nvSpPr>
      <xdr:spPr>
        <a:xfrm>
          <a:off x="18421427" y="104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E2D2A6F3-70A0-409B-A631-F5194735F2D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3EFDE35F-D9BA-44C5-AE79-755FE13AC60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C164D007-673C-4D57-97EC-6AAD4B7C3D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62D703F2-F0E1-4ABB-8621-CDDB40FBB3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A992545C-5A31-4C55-9610-FF9EA7C32B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82CFBE2D-879B-4AD6-8D2F-BB330D32C76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9F3FA1ED-0A82-4C86-ABA2-EA7BB28D86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ADD53A17-CF83-4DE7-B7B9-1247968C51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1421E1A5-6B52-4915-BD7A-6B42A1C5879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C804AE86-2C06-4136-A414-4B13178C885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74C342BE-D4CC-4D05-A364-408BA51A083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a:extLst>
            <a:ext uri="{FF2B5EF4-FFF2-40B4-BE49-F238E27FC236}">
              <a16:creationId xmlns:a16="http://schemas.microsoft.com/office/drawing/2014/main" id="{A20D372A-5CF3-4577-822F-3C7006A55E3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a:extLst>
            <a:ext uri="{FF2B5EF4-FFF2-40B4-BE49-F238E27FC236}">
              <a16:creationId xmlns:a16="http://schemas.microsoft.com/office/drawing/2014/main" id="{E9F223A2-02A2-4851-8931-08D276B0FE0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a:extLst>
            <a:ext uri="{FF2B5EF4-FFF2-40B4-BE49-F238E27FC236}">
              <a16:creationId xmlns:a16="http://schemas.microsoft.com/office/drawing/2014/main" id="{DB0D1B92-7ACC-4EC7-8E28-F542B25D6AA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a:extLst>
            <a:ext uri="{FF2B5EF4-FFF2-40B4-BE49-F238E27FC236}">
              <a16:creationId xmlns:a16="http://schemas.microsoft.com/office/drawing/2014/main" id="{5216BE52-BE4A-4FD1-94A9-DF0B5D7EA7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a:extLst>
            <a:ext uri="{FF2B5EF4-FFF2-40B4-BE49-F238E27FC236}">
              <a16:creationId xmlns:a16="http://schemas.microsoft.com/office/drawing/2014/main" id="{0C8209DB-8FB1-4B3B-9AA9-438B3E118A8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a:extLst>
            <a:ext uri="{FF2B5EF4-FFF2-40B4-BE49-F238E27FC236}">
              <a16:creationId xmlns:a16="http://schemas.microsoft.com/office/drawing/2014/main" id="{C66D9CC3-42C0-406A-B56B-E4D067FC40E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a:extLst>
            <a:ext uri="{FF2B5EF4-FFF2-40B4-BE49-F238E27FC236}">
              <a16:creationId xmlns:a16="http://schemas.microsoft.com/office/drawing/2014/main" id="{6F2A7C09-EB32-4273-AD2B-1F8C2A9D2EC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a:extLst>
            <a:ext uri="{FF2B5EF4-FFF2-40B4-BE49-F238E27FC236}">
              <a16:creationId xmlns:a16="http://schemas.microsoft.com/office/drawing/2014/main" id="{4E47A868-3230-4C77-95E9-A0E4658EC5F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a:extLst>
            <a:ext uri="{FF2B5EF4-FFF2-40B4-BE49-F238E27FC236}">
              <a16:creationId xmlns:a16="http://schemas.microsoft.com/office/drawing/2014/main" id="{DE50A6EA-E871-4C6A-B7CE-DBDB06B99BF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a:extLst>
            <a:ext uri="{FF2B5EF4-FFF2-40B4-BE49-F238E27FC236}">
              <a16:creationId xmlns:a16="http://schemas.microsoft.com/office/drawing/2014/main" id="{B85BEA09-8D19-427A-A3CC-5262CBCBA21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a:extLst>
            <a:ext uri="{FF2B5EF4-FFF2-40B4-BE49-F238E27FC236}">
              <a16:creationId xmlns:a16="http://schemas.microsoft.com/office/drawing/2014/main" id="{C390244A-04D8-4B05-A826-AEBAC4CB910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a:extLst>
            <a:ext uri="{FF2B5EF4-FFF2-40B4-BE49-F238E27FC236}">
              <a16:creationId xmlns:a16="http://schemas.microsoft.com/office/drawing/2014/main" id="{E56D6427-26ED-422A-8DCA-942178FCAAB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558707D-B975-4B64-ADE9-C67606890BB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F53B14ED-DFDC-49B7-821C-83FF4115291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644" name="直線コネクタ 643">
          <a:extLst>
            <a:ext uri="{FF2B5EF4-FFF2-40B4-BE49-F238E27FC236}">
              <a16:creationId xmlns:a16="http://schemas.microsoft.com/office/drawing/2014/main" id="{E75DFEBB-C4BD-41CB-80C2-79A941501B6D}"/>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消防施設】&#10;有形固定資産減価償却率最小値テキスト">
          <a:extLst>
            <a:ext uri="{FF2B5EF4-FFF2-40B4-BE49-F238E27FC236}">
              <a16:creationId xmlns:a16="http://schemas.microsoft.com/office/drawing/2014/main" id="{829B007F-37A3-4B68-B612-25065A72753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a:extLst>
            <a:ext uri="{FF2B5EF4-FFF2-40B4-BE49-F238E27FC236}">
              <a16:creationId xmlns:a16="http://schemas.microsoft.com/office/drawing/2014/main" id="{7B26CED2-2397-4AF5-A751-0461CF1A8AA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647" name="【消防施設】&#10;有形固定資産減価償却率最大値テキスト">
          <a:extLst>
            <a:ext uri="{FF2B5EF4-FFF2-40B4-BE49-F238E27FC236}">
              <a16:creationId xmlns:a16="http://schemas.microsoft.com/office/drawing/2014/main" id="{1B2AE395-A1FE-494F-B207-350C918F1E0A}"/>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648" name="直線コネクタ 647">
          <a:extLst>
            <a:ext uri="{FF2B5EF4-FFF2-40B4-BE49-F238E27FC236}">
              <a16:creationId xmlns:a16="http://schemas.microsoft.com/office/drawing/2014/main" id="{64FEC346-EEDF-462A-AE65-7A9760AA1B48}"/>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E8ED2093-8E59-43AF-B5B9-090E742D435A}"/>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650" name="フローチャート: 判断 649">
          <a:extLst>
            <a:ext uri="{FF2B5EF4-FFF2-40B4-BE49-F238E27FC236}">
              <a16:creationId xmlns:a16="http://schemas.microsoft.com/office/drawing/2014/main" id="{9D3DB2F4-DA43-4A3B-BDB0-40A8C6F8861D}"/>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651" name="フローチャート: 判断 650">
          <a:extLst>
            <a:ext uri="{FF2B5EF4-FFF2-40B4-BE49-F238E27FC236}">
              <a16:creationId xmlns:a16="http://schemas.microsoft.com/office/drawing/2014/main" id="{B0E766C7-D193-4495-A81E-B41B0D3ECDCC}"/>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652" name="フローチャート: 判断 651">
          <a:extLst>
            <a:ext uri="{FF2B5EF4-FFF2-40B4-BE49-F238E27FC236}">
              <a16:creationId xmlns:a16="http://schemas.microsoft.com/office/drawing/2014/main" id="{2AE7A246-E682-4BBE-8F0A-8566AF96787E}"/>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653" name="フローチャート: 判断 652">
          <a:extLst>
            <a:ext uri="{FF2B5EF4-FFF2-40B4-BE49-F238E27FC236}">
              <a16:creationId xmlns:a16="http://schemas.microsoft.com/office/drawing/2014/main" id="{B3DA454E-94FA-4584-8375-198BDD21C2C6}"/>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54" name="フローチャート: 判断 653">
          <a:extLst>
            <a:ext uri="{FF2B5EF4-FFF2-40B4-BE49-F238E27FC236}">
              <a16:creationId xmlns:a16="http://schemas.microsoft.com/office/drawing/2014/main" id="{9F7EC591-FDA0-4625-A96E-0217EBF4BCA7}"/>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66BABEA-DCB1-404D-AFAC-9D1335BA97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9361B9B-9FE6-4909-A376-C468B1704E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0924386-D697-4189-A5FB-2493880A694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6EB62C2-03DD-4BB4-9AFE-B20C0C20FD4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FB7A4F0-9649-41F0-B1E5-9BB885C7D5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108131</xdr:rowOff>
    </xdr:from>
    <xdr:to>
      <xdr:col>85</xdr:col>
      <xdr:colOff>177800</xdr:colOff>
      <xdr:row>87</xdr:row>
      <xdr:rowOff>38281</xdr:rowOff>
    </xdr:to>
    <xdr:sp macro="" textlink="">
      <xdr:nvSpPr>
        <xdr:cNvPr id="660" name="楕円 659">
          <a:extLst>
            <a:ext uri="{FF2B5EF4-FFF2-40B4-BE49-F238E27FC236}">
              <a16:creationId xmlns:a16="http://schemas.microsoft.com/office/drawing/2014/main" id="{7D37D459-9563-4E8E-84D6-52DA3F0A7CB1}"/>
            </a:ext>
          </a:extLst>
        </xdr:cNvPr>
        <xdr:cNvSpPr/>
      </xdr:nvSpPr>
      <xdr:spPr>
        <a:xfrm>
          <a:off x="162687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23058</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77A28F52-8138-4D70-B099-D5904F9316F3}"/>
            </a:ext>
          </a:extLst>
        </xdr:cNvPr>
        <xdr:cNvSpPr txBox="1"/>
      </xdr:nvSpPr>
      <xdr:spPr>
        <a:xfrm>
          <a:off x="16357600" y="14767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122827</xdr:rowOff>
    </xdr:from>
    <xdr:to>
      <xdr:col>81</xdr:col>
      <xdr:colOff>101600</xdr:colOff>
      <xdr:row>85</xdr:row>
      <xdr:rowOff>52977</xdr:rowOff>
    </xdr:to>
    <xdr:sp macro="" textlink="">
      <xdr:nvSpPr>
        <xdr:cNvPr id="662" name="楕円 661">
          <a:extLst>
            <a:ext uri="{FF2B5EF4-FFF2-40B4-BE49-F238E27FC236}">
              <a16:creationId xmlns:a16="http://schemas.microsoft.com/office/drawing/2014/main" id="{04E4BBE9-3A4B-4FCC-A034-184E10B002FF}"/>
            </a:ext>
          </a:extLst>
        </xdr:cNvPr>
        <xdr:cNvSpPr/>
      </xdr:nvSpPr>
      <xdr:spPr>
        <a:xfrm>
          <a:off x="15430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2177</xdr:rowOff>
    </xdr:from>
    <xdr:to>
      <xdr:col>85</xdr:col>
      <xdr:colOff>127000</xdr:colOff>
      <xdr:row>86</xdr:row>
      <xdr:rowOff>158931</xdr:rowOff>
    </xdr:to>
    <xdr:cxnSp macro="">
      <xdr:nvCxnSpPr>
        <xdr:cNvPr id="663" name="直線コネクタ 662">
          <a:extLst>
            <a:ext uri="{FF2B5EF4-FFF2-40B4-BE49-F238E27FC236}">
              <a16:creationId xmlns:a16="http://schemas.microsoft.com/office/drawing/2014/main" id="{25ED819B-4D2F-4F33-8F09-8E3776B76AF4}"/>
            </a:ext>
          </a:extLst>
        </xdr:cNvPr>
        <xdr:cNvCxnSpPr/>
      </xdr:nvCxnSpPr>
      <xdr:spPr>
        <a:xfrm>
          <a:off x="15481300" y="14575427"/>
          <a:ext cx="838200" cy="3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18324</xdr:rowOff>
    </xdr:from>
    <xdr:to>
      <xdr:col>76</xdr:col>
      <xdr:colOff>165100</xdr:colOff>
      <xdr:row>83</xdr:row>
      <xdr:rowOff>119924</xdr:rowOff>
    </xdr:to>
    <xdr:sp macro="" textlink="">
      <xdr:nvSpPr>
        <xdr:cNvPr id="664" name="楕円 663">
          <a:extLst>
            <a:ext uri="{FF2B5EF4-FFF2-40B4-BE49-F238E27FC236}">
              <a16:creationId xmlns:a16="http://schemas.microsoft.com/office/drawing/2014/main" id="{7937FF4F-8C55-4144-B272-178826835E8B}"/>
            </a:ext>
          </a:extLst>
        </xdr:cNvPr>
        <xdr:cNvSpPr/>
      </xdr:nvSpPr>
      <xdr:spPr>
        <a:xfrm>
          <a:off x="145415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69124</xdr:rowOff>
    </xdr:from>
    <xdr:to>
      <xdr:col>81</xdr:col>
      <xdr:colOff>50800</xdr:colOff>
      <xdr:row>85</xdr:row>
      <xdr:rowOff>2177</xdr:rowOff>
    </xdr:to>
    <xdr:cxnSp macro="">
      <xdr:nvCxnSpPr>
        <xdr:cNvPr id="665" name="直線コネクタ 664">
          <a:extLst>
            <a:ext uri="{FF2B5EF4-FFF2-40B4-BE49-F238E27FC236}">
              <a16:creationId xmlns:a16="http://schemas.microsoft.com/office/drawing/2014/main" id="{FAAB6E77-1516-4A35-B7CE-1FCB85350DA2}"/>
            </a:ext>
          </a:extLst>
        </xdr:cNvPr>
        <xdr:cNvCxnSpPr/>
      </xdr:nvCxnSpPr>
      <xdr:spPr>
        <a:xfrm>
          <a:off x="14592300" y="14299474"/>
          <a:ext cx="889000" cy="27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88537</xdr:rowOff>
    </xdr:from>
    <xdr:to>
      <xdr:col>72</xdr:col>
      <xdr:colOff>38100</xdr:colOff>
      <xdr:row>87</xdr:row>
      <xdr:rowOff>18687</xdr:rowOff>
    </xdr:to>
    <xdr:sp macro="" textlink="">
      <xdr:nvSpPr>
        <xdr:cNvPr id="666" name="楕円 665">
          <a:extLst>
            <a:ext uri="{FF2B5EF4-FFF2-40B4-BE49-F238E27FC236}">
              <a16:creationId xmlns:a16="http://schemas.microsoft.com/office/drawing/2014/main" id="{3EE86D80-A2AB-46C7-B160-0D5EB3E706EE}"/>
            </a:ext>
          </a:extLst>
        </xdr:cNvPr>
        <xdr:cNvSpPr/>
      </xdr:nvSpPr>
      <xdr:spPr>
        <a:xfrm>
          <a:off x="13652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69124</xdr:rowOff>
    </xdr:from>
    <xdr:to>
      <xdr:col>76</xdr:col>
      <xdr:colOff>114300</xdr:colOff>
      <xdr:row>86</xdr:row>
      <xdr:rowOff>139337</xdr:rowOff>
    </xdr:to>
    <xdr:cxnSp macro="">
      <xdr:nvCxnSpPr>
        <xdr:cNvPr id="667" name="直線コネクタ 666">
          <a:extLst>
            <a:ext uri="{FF2B5EF4-FFF2-40B4-BE49-F238E27FC236}">
              <a16:creationId xmlns:a16="http://schemas.microsoft.com/office/drawing/2014/main" id="{A7B9400B-A374-4F31-976E-C3737D4146C0}"/>
            </a:ext>
          </a:extLst>
        </xdr:cNvPr>
        <xdr:cNvCxnSpPr/>
      </xdr:nvCxnSpPr>
      <xdr:spPr>
        <a:xfrm flipV="1">
          <a:off x="13703300" y="14299474"/>
          <a:ext cx="889000" cy="5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72208</xdr:rowOff>
    </xdr:from>
    <xdr:to>
      <xdr:col>67</xdr:col>
      <xdr:colOff>101600</xdr:colOff>
      <xdr:row>87</xdr:row>
      <xdr:rowOff>2358</xdr:rowOff>
    </xdr:to>
    <xdr:sp macro="" textlink="">
      <xdr:nvSpPr>
        <xdr:cNvPr id="668" name="楕円 667">
          <a:extLst>
            <a:ext uri="{FF2B5EF4-FFF2-40B4-BE49-F238E27FC236}">
              <a16:creationId xmlns:a16="http://schemas.microsoft.com/office/drawing/2014/main" id="{B654740F-DDE7-4362-A460-004E6EC88D20}"/>
            </a:ext>
          </a:extLst>
        </xdr:cNvPr>
        <xdr:cNvSpPr/>
      </xdr:nvSpPr>
      <xdr:spPr>
        <a:xfrm>
          <a:off x="127635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123008</xdr:rowOff>
    </xdr:from>
    <xdr:to>
      <xdr:col>71</xdr:col>
      <xdr:colOff>177800</xdr:colOff>
      <xdr:row>86</xdr:row>
      <xdr:rowOff>139337</xdr:rowOff>
    </xdr:to>
    <xdr:cxnSp macro="">
      <xdr:nvCxnSpPr>
        <xdr:cNvPr id="669" name="直線コネクタ 668">
          <a:extLst>
            <a:ext uri="{FF2B5EF4-FFF2-40B4-BE49-F238E27FC236}">
              <a16:creationId xmlns:a16="http://schemas.microsoft.com/office/drawing/2014/main" id="{95BDC824-B03A-4CFE-8320-7418A3BFE89A}"/>
            </a:ext>
          </a:extLst>
        </xdr:cNvPr>
        <xdr:cNvCxnSpPr/>
      </xdr:nvCxnSpPr>
      <xdr:spPr>
        <a:xfrm>
          <a:off x="12814300" y="1486770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670" name="n_1aveValue【消防施設】&#10;有形固定資産減価償却率">
          <a:extLst>
            <a:ext uri="{FF2B5EF4-FFF2-40B4-BE49-F238E27FC236}">
              <a16:creationId xmlns:a16="http://schemas.microsoft.com/office/drawing/2014/main" id="{FCE3D20E-7E1C-4FCC-A604-0502CDBD36C5}"/>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671" name="n_2aveValue【消防施設】&#10;有形固定資産減価償却率">
          <a:extLst>
            <a:ext uri="{FF2B5EF4-FFF2-40B4-BE49-F238E27FC236}">
              <a16:creationId xmlns:a16="http://schemas.microsoft.com/office/drawing/2014/main" id="{4CC56E9B-3F9D-4E41-98EC-383D09438548}"/>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672" name="n_3aveValue【消防施設】&#10;有形固定資産減価償却率">
          <a:extLst>
            <a:ext uri="{FF2B5EF4-FFF2-40B4-BE49-F238E27FC236}">
              <a16:creationId xmlns:a16="http://schemas.microsoft.com/office/drawing/2014/main" id="{2BB81E90-F1C3-4761-9D13-AF68D7E0A71C}"/>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73" name="n_4aveValue【消防施設】&#10;有形固定資産減価償却率">
          <a:extLst>
            <a:ext uri="{FF2B5EF4-FFF2-40B4-BE49-F238E27FC236}">
              <a16:creationId xmlns:a16="http://schemas.microsoft.com/office/drawing/2014/main" id="{1FFA3202-F78D-4562-B98B-00941D06B47E}"/>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44104</xdr:rowOff>
    </xdr:from>
    <xdr:ext cx="405111" cy="259045"/>
    <xdr:sp macro="" textlink="">
      <xdr:nvSpPr>
        <xdr:cNvPr id="674" name="n_1mainValue【消防施設】&#10;有形固定資産減価償却率">
          <a:extLst>
            <a:ext uri="{FF2B5EF4-FFF2-40B4-BE49-F238E27FC236}">
              <a16:creationId xmlns:a16="http://schemas.microsoft.com/office/drawing/2014/main" id="{2A473FC1-4B89-48D3-A174-FBC84D257257}"/>
            </a:ext>
          </a:extLst>
        </xdr:cNvPr>
        <xdr:cNvSpPr txBox="1"/>
      </xdr:nvSpPr>
      <xdr:spPr>
        <a:xfrm>
          <a:off x="152660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136451</xdr:rowOff>
    </xdr:from>
    <xdr:ext cx="405111" cy="259045"/>
    <xdr:sp macro="" textlink="">
      <xdr:nvSpPr>
        <xdr:cNvPr id="675" name="n_2mainValue【消防施設】&#10;有形固定資産減価償却率">
          <a:extLst>
            <a:ext uri="{FF2B5EF4-FFF2-40B4-BE49-F238E27FC236}">
              <a16:creationId xmlns:a16="http://schemas.microsoft.com/office/drawing/2014/main" id="{D3EC8D3B-ECC1-4483-ADB2-D90145D8D82F}"/>
            </a:ext>
          </a:extLst>
        </xdr:cNvPr>
        <xdr:cNvSpPr txBox="1"/>
      </xdr:nvSpPr>
      <xdr:spPr>
        <a:xfrm>
          <a:off x="14389744" y="1402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9814</xdr:rowOff>
    </xdr:from>
    <xdr:ext cx="405111" cy="259045"/>
    <xdr:sp macro="" textlink="">
      <xdr:nvSpPr>
        <xdr:cNvPr id="676" name="n_3mainValue【消防施設】&#10;有形固定資産減価償却率">
          <a:extLst>
            <a:ext uri="{FF2B5EF4-FFF2-40B4-BE49-F238E27FC236}">
              <a16:creationId xmlns:a16="http://schemas.microsoft.com/office/drawing/2014/main" id="{D532A2B7-84A7-4CA8-9C8D-2BBCB387F5BC}"/>
            </a:ext>
          </a:extLst>
        </xdr:cNvPr>
        <xdr:cNvSpPr txBox="1"/>
      </xdr:nvSpPr>
      <xdr:spPr>
        <a:xfrm>
          <a:off x="13500744" y="1492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164935</xdr:rowOff>
    </xdr:from>
    <xdr:ext cx="405111" cy="259045"/>
    <xdr:sp macro="" textlink="">
      <xdr:nvSpPr>
        <xdr:cNvPr id="677" name="n_4mainValue【消防施設】&#10;有形固定資産減価償却率">
          <a:extLst>
            <a:ext uri="{FF2B5EF4-FFF2-40B4-BE49-F238E27FC236}">
              <a16:creationId xmlns:a16="http://schemas.microsoft.com/office/drawing/2014/main" id="{08418C08-21D8-4490-875E-7640F8726768}"/>
            </a:ext>
          </a:extLst>
        </xdr:cNvPr>
        <xdr:cNvSpPr txBox="1"/>
      </xdr:nvSpPr>
      <xdr:spPr>
        <a:xfrm>
          <a:off x="12611744" y="1490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FA6F74BD-6532-4EF3-B943-AD3377054FD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6965F9B5-C31D-4F28-ABB7-92ED298A13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5D80CCC9-D2CB-43BE-AE60-80A885B6C3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153DB317-B471-4B2F-9426-3E574FDE69F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B6124C60-D1F3-43E7-BA19-81E6F08EE6D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714E8325-51DB-40F6-8948-345AA249C26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15581B6C-BE71-44BD-AF1C-A90D6E53341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96918968-931B-463C-88C4-B8EC3B617D7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17669E00-CA42-4E30-A2B9-743CF9235E3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A03D2723-65FA-4D85-952A-F6465C28AF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88A5D43B-187E-4631-8DC7-18A98CD6166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B19BE58C-6C2F-4317-AB78-34AA755FE51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88596807-9E3F-4EE0-BB71-CEF725943B1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5C0FC878-AD41-4D89-A155-F5173312621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4FD5DA93-0D5B-49DD-882B-90B4FA17D67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A60A908C-E50B-4232-88ED-08EC017128C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508EC1DA-6B04-4C70-BF08-99A0E5779B9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031725AE-41B0-4A1F-B131-CEBA8FA3C90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0A8A5082-650A-450E-80DE-B6361245D24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970BCA79-3794-4D9E-8FBD-F68F2A46708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6FB9F052-26E8-4461-9F25-5F4AEE2DD5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67F53969-EDB7-459F-A166-7C8E38A957F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47733A11-B21D-4104-BE70-E298DB8311A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701" name="直線コネクタ 700">
          <a:extLst>
            <a:ext uri="{FF2B5EF4-FFF2-40B4-BE49-F238E27FC236}">
              <a16:creationId xmlns:a16="http://schemas.microsoft.com/office/drawing/2014/main" id="{E6CD784F-2F81-4212-93F4-913DB70AB25F}"/>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702" name="【消防施設】&#10;一人当たり面積最小値テキスト">
          <a:extLst>
            <a:ext uri="{FF2B5EF4-FFF2-40B4-BE49-F238E27FC236}">
              <a16:creationId xmlns:a16="http://schemas.microsoft.com/office/drawing/2014/main" id="{7FC3E33B-9049-4637-AD0D-085FAFE85247}"/>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703" name="直線コネクタ 702">
          <a:extLst>
            <a:ext uri="{FF2B5EF4-FFF2-40B4-BE49-F238E27FC236}">
              <a16:creationId xmlns:a16="http://schemas.microsoft.com/office/drawing/2014/main" id="{7F4905D5-C40C-4B05-8D77-2EC9C2AC8C45}"/>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704" name="【消防施設】&#10;一人当たり面積最大値テキスト">
          <a:extLst>
            <a:ext uri="{FF2B5EF4-FFF2-40B4-BE49-F238E27FC236}">
              <a16:creationId xmlns:a16="http://schemas.microsoft.com/office/drawing/2014/main" id="{534CC7A9-BC96-4223-9D23-2C86B447D18A}"/>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705" name="直線コネクタ 704">
          <a:extLst>
            <a:ext uri="{FF2B5EF4-FFF2-40B4-BE49-F238E27FC236}">
              <a16:creationId xmlns:a16="http://schemas.microsoft.com/office/drawing/2014/main" id="{7E4269EA-7B98-46C1-863B-CCC8A14D316D}"/>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706" name="【消防施設】&#10;一人当たり面積平均値テキスト">
          <a:extLst>
            <a:ext uri="{FF2B5EF4-FFF2-40B4-BE49-F238E27FC236}">
              <a16:creationId xmlns:a16="http://schemas.microsoft.com/office/drawing/2014/main" id="{25674AAF-613E-4392-9E51-970DCC282CD7}"/>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707" name="フローチャート: 判断 706">
          <a:extLst>
            <a:ext uri="{FF2B5EF4-FFF2-40B4-BE49-F238E27FC236}">
              <a16:creationId xmlns:a16="http://schemas.microsoft.com/office/drawing/2014/main" id="{F0B925D4-23D4-4ABB-8049-2FCC5704C641}"/>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708" name="フローチャート: 判断 707">
          <a:extLst>
            <a:ext uri="{FF2B5EF4-FFF2-40B4-BE49-F238E27FC236}">
              <a16:creationId xmlns:a16="http://schemas.microsoft.com/office/drawing/2014/main" id="{12D2FDF0-E345-4A55-8442-65A4B09A98D9}"/>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709" name="フローチャート: 判断 708">
          <a:extLst>
            <a:ext uri="{FF2B5EF4-FFF2-40B4-BE49-F238E27FC236}">
              <a16:creationId xmlns:a16="http://schemas.microsoft.com/office/drawing/2014/main" id="{F48D8F6F-3516-4FB9-92E0-7A15E085C0B9}"/>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710" name="フローチャート: 判断 709">
          <a:extLst>
            <a:ext uri="{FF2B5EF4-FFF2-40B4-BE49-F238E27FC236}">
              <a16:creationId xmlns:a16="http://schemas.microsoft.com/office/drawing/2014/main" id="{0F2E142B-2352-4404-9785-DDF96D8CC28E}"/>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41911</xdr:rowOff>
    </xdr:from>
    <xdr:to>
      <xdr:col>98</xdr:col>
      <xdr:colOff>38100</xdr:colOff>
      <xdr:row>83</xdr:row>
      <xdr:rowOff>143511</xdr:rowOff>
    </xdr:to>
    <xdr:sp macro="" textlink="">
      <xdr:nvSpPr>
        <xdr:cNvPr id="711" name="フローチャート: 判断 710">
          <a:extLst>
            <a:ext uri="{FF2B5EF4-FFF2-40B4-BE49-F238E27FC236}">
              <a16:creationId xmlns:a16="http://schemas.microsoft.com/office/drawing/2014/main" id="{0753D4BC-BBD7-4609-9D44-728B02009D17}"/>
            </a:ext>
          </a:extLst>
        </xdr:cNvPr>
        <xdr:cNvSpPr/>
      </xdr:nvSpPr>
      <xdr:spPr>
        <a:xfrm>
          <a:off x="18605500" y="1427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3BF83857-C982-4A37-B715-7AB360D172F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E677FB4-F5B4-4FF4-A9F2-86B10A89995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FCBE33B-13C0-4E9E-8F65-237F60B18BC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5C0E689-F9E8-4CB1-940A-667FCC80969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A122468-8F92-442E-8D01-C4A873272FB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17780</xdr:rowOff>
    </xdr:from>
    <xdr:to>
      <xdr:col>116</xdr:col>
      <xdr:colOff>114300</xdr:colOff>
      <xdr:row>82</xdr:row>
      <xdr:rowOff>119380</xdr:rowOff>
    </xdr:to>
    <xdr:sp macro="" textlink="">
      <xdr:nvSpPr>
        <xdr:cNvPr id="717" name="楕円 716">
          <a:extLst>
            <a:ext uri="{FF2B5EF4-FFF2-40B4-BE49-F238E27FC236}">
              <a16:creationId xmlns:a16="http://schemas.microsoft.com/office/drawing/2014/main" id="{E062C4CA-3780-4BFA-BC7E-3DF3956FF0B7}"/>
            </a:ext>
          </a:extLst>
        </xdr:cNvPr>
        <xdr:cNvSpPr/>
      </xdr:nvSpPr>
      <xdr:spPr>
        <a:xfrm>
          <a:off x="221107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40657</xdr:rowOff>
    </xdr:from>
    <xdr:ext cx="469744" cy="259045"/>
    <xdr:sp macro="" textlink="">
      <xdr:nvSpPr>
        <xdr:cNvPr id="718" name="【消防施設】&#10;一人当たり面積該当値テキスト">
          <a:extLst>
            <a:ext uri="{FF2B5EF4-FFF2-40B4-BE49-F238E27FC236}">
              <a16:creationId xmlns:a16="http://schemas.microsoft.com/office/drawing/2014/main" id="{BC5587FC-E840-4D7B-A6A7-D87AF0C85C07}"/>
            </a:ext>
          </a:extLst>
        </xdr:cNvPr>
        <xdr:cNvSpPr txBox="1"/>
      </xdr:nvSpPr>
      <xdr:spPr>
        <a:xfrm>
          <a:off x="22199600" y="1392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38100</xdr:rowOff>
    </xdr:from>
    <xdr:to>
      <xdr:col>112</xdr:col>
      <xdr:colOff>38100</xdr:colOff>
      <xdr:row>82</xdr:row>
      <xdr:rowOff>139700</xdr:rowOff>
    </xdr:to>
    <xdr:sp macro="" textlink="">
      <xdr:nvSpPr>
        <xdr:cNvPr id="719" name="楕円 718">
          <a:extLst>
            <a:ext uri="{FF2B5EF4-FFF2-40B4-BE49-F238E27FC236}">
              <a16:creationId xmlns:a16="http://schemas.microsoft.com/office/drawing/2014/main" id="{6B017F42-0177-44BD-B2B7-0EAF504C32AC}"/>
            </a:ext>
          </a:extLst>
        </xdr:cNvPr>
        <xdr:cNvSpPr/>
      </xdr:nvSpPr>
      <xdr:spPr>
        <a:xfrm>
          <a:off x="21272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68580</xdr:rowOff>
    </xdr:from>
    <xdr:to>
      <xdr:col>116</xdr:col>
      <xdr:colOff>63500</xdr:colOff>
      <xdr:row>82</xdr:row>
      <xdr:rowOff>88900</xdr:rowOff>
    </xdr:to>
    <xdr:cxnSp macro="">
      <xdr:nvCxnSpPr>
        <xdr:cNvPr id="720" name="直線コネクタ 719">
          <a:extLst>
            <a:ext uri="{FF2B5EF4-FFF2-40B4-BE49-F238E27FC236}">
              <a16:creationId xmlns:a16="http://schemas.microsoft.com/office/drawing/2014/main" id="{17A9957C-5FFC-4E66-B160-16BBAB1226C5}"/>
            </a:ext>
          </a:extLst>
        </xdr:cNvPr>
        <xdr:cNvCxnSpPr/>
      </xdr:nvCxnSpPr>
      <xdr:spPr>
        <a:xfrm flipV="1">
          <a:off x="21323300" y="1412748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72389</xdr:rowOff>
    </xdr:from>
    <xdr:to>
      <xdr:col>107</xdr:col>
      <xdr:colOff>101600</xdr:colOff>
      <xdr:row>83</xdr:row>
      <xdr:rowOff>2539</xdr:rowOff>
    </xdr:to>
    <xdr:sp macro="" textlink="">
      <xdr:nvSpPr>
        <xdr:cNvPr id="721" name="楕円 720">
          <a:extLst>
            <a:ext uri="{FF2B5EF4-FFF2-40B4-BE49-F238E27FC236}">
              <a16:creationId xmlns:a16="http://schemas.microsoft.com/office/drawing/2014/main" id="{544208C2-AEA9-40BF-90C5-9A3952C1D312}"/>
            </a:ext>
          </a:extLst>
        </xdr:cNvPr>
        <xdr:cNvSpPr/>
      </xdr:nvSpPr>
      <xdr:spPr>
        <a:xfrm>
          <a:off x="20383500" y="141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88900</xdr:rowOff>
    </xdr:from>
    <xdr:to>
      <xdr:col>111</xdr:col>
      <xdr:colOff>177800</xdr:colOff>
      <xdr:row>82</xdr:row>
      <xdr:rowOff>123189</xdr:rowOff>
    </xdr:to>
    <xdr:cxnSp macro="">
      <xdr:nvCxnSpPr>
        <xdr:cNvPr id="722" name="直線コネクタ 721">
          <a:extLst>
            <a:ext uri="{FF2B5EF4-FFF2-40B4-BE49-F238E27FC236}">
              <a16:creationId xmlns:a16="http://schemas.microsoft.com/office/drawing/2014/main" id="{1D68DD04-69C3-4590-A3F3-758996D5D569}"/>
            </a:ext>
          </a:extLst>
        </xdr:cNvPr>
        <xdr:cNvCxnSpPr/>
      </xdr:nvCxnSpPr>
      <xdr:spPr>
        <a:xfrm flipV="1">
          <a:off x="20434300" y="141478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87630</xdr:rowOff>
    </xdr:from>
    <xdr:to>
      <xdr:col>102</xdr:col>
      <xdr:colOff>165100</xdr:colOff>
      <xdr:row>83</xdr:row>
      <xdr:rowOff>17780</xdr:rowOff>
    </xdr:to>
    <xdr:sp macro="" textlink="">
      <xdr:nvSpPr>
        <xdr:cNvPr id="723" name="楕円 722">
          <a:extLst>
            <a:ext uri="{FF2B5EF4-FFF2-40B4-BE49-F238E27FC236}">
              <a16:creationId xmlns:a16="http://schemas.microsoft.com/office/drawing/2014/main" id="{4F8EECA7-3143-40E9-91AC-1F864A75EECC}"/>
            </a:ext>
          </a:extLst>
        </xdr:cNvPr>
        <xdr:cNvSpPr/>
      </xdr:nvSpPr>
      <xdr:spPr>
        <a:xfrm>
          <a:off x="19494500" y="141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123189</xdr:rowOff>
    </xdr:from>
    <xdr:to>
      <xdr:col>107</xdr:col>
      <xdr:colOff>50800</xdr:colOff>
      <xdr:row>82</xdr:row>
      <xdr:rowOff>138430</xdr:rowOff>
    </xdr:to>
    <xdr:cxnSp macro="">
      <xdr:nvCxnSpPr>
        <xdr:cNvPr id="724" name="直線コネクタ 723">
          <a:extLst>
            <a:ext uri="{FF2B5EF4-FFF2-40B4-BE49-F238E27FC236}">
              <a16:creationId xmlns:a16="http://schemas.microsoft.com/office/drawing/2014/main" id="{873C97CA-EB53-4D90-A446-AD12DF12FE2C}"/>
            </a:ext>
          </a:extLst>
        </xdr:cNvPr>
        <xdr:cNvCxnSpPr/>
      </xdr:nvCxnSpPr>
      <xdr:spPr>
        <a:xfrm flipV="1">
          <a:off x="19545300" y="141820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121920</xdr:rowOff>
    </xdr:from>
    <xdr:to>
      <xdr:col>98</xdr:col>
      <xdr:colOff>38100</xdr:colOff>
      <xdr:row>83</xdr:row>
      <xdr:rowOff>52070</xdr:rowOff>
    </xdr:to>
    <xdr:sp macro="" textlink="">
      <xdr:nvSpPr>
        <xdr:cNvPr id="725" name="楕円 724">
          <a:extLst>
            <a:ext uri="{FF2B5EF4-FFF2-40B4-BE49-F238E27FC236}">
              <a16:creationId xmlns:a16="http://schemas.microsoft.com/office/drawing/2014/main" id="{A88D7AB8-299D-4CAD-A11B-FD31E0221513}"/>
            </a:ext>
          </a:extLst>
        </xdr:cNvPr>
        <xdr:cNvSpPr/>
      </xdr:nvSpPr>
      <xdr:spPr>
        <a:xfrm>
          <a:off x="18605500" y="1418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138430</xdr:rowOff>
    </xdr:from>
    <xdr:to>
      <xdr:col>102</xdr:col>
      <xdr:colOff>114300</xdr:colOff>
      <xdr:row>83</xdr:row>
      <xdr:rowOff>1270</xdr:rowOff>
    </xdr:to>
    <xdr:cxnSp macro="">
      <xdr:nvCxnSpPr>
        <xdr:cNvPr id="726" name="直線コネクタ 725">
          <a:extLst>
            <a:ext uri="{FF2B5EF4-FFF2-40B4-BE49-F238E27FC236}">
              <a16:creationId xmlns:a16="http://schemas.microsoft.com/office/drawing/2014/main" id="{3F57971F-654A-46A3-9346-D1D4207AE239}"/>
            </a:ext>
          </a:extLst>
        </xdr:cNvPr>
        <xdr:cNvCxnSpPr/>
      </xdr:nvCxnSpPr>
      <xdr:spPr>
        <a:xfrm flipV="1">
          <a:off x="18656300" y="141973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727" name="n_1aveValue【消防施設】&#10;一人当たり面積">
          <a:extLst>
            <a:ext uri="{FF2B5EF4-FFF2-40B4-BE49-F238E27FC236}">
              <a16:creationId xmlns:a16="http://schemas.microsoft.com/office/drawing/2014/main" id="{5B9CC5BE-2F5A-4C4F-928D-A0220A69D744}"/>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728" name="n_2aveValue【消防施設】&#10;一人当たり面積">
          <a:extLst>
            <a:ext uri="{FF2B5EF4-FFF2-40B4-BE49-F238E27FC236}">
              <a16:creationId xmlns:a16="http://schemas.microsoft.com/office/drawing/2014/main" id="{CE5A7BA3-0696-4DA2-A9B4-731398B2B4B4}"/>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729" name="n_3aveValue【消防施設】&#10;一人当たり面積">
          <a:extLst>
            <a:ext uri="{FF2B5EF4-FFF2-40B4-BE49-F238E27FC236}">
              <a16:creationId xmlns:a16="http://schemas.microsoft.com/office/drawing/2014/main" id="{E7CC2A69-AF63-441A-B5A4-452F06646B56}"/>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134638</xdr:rowOff>
    </xdr:from>
    <xdr:ext cx="469744" cy="259045"/>
    <xdr:sp macro="" textlink="">
      <xdr:nvSpPr>
        <xdr:cNvPr id="730" name="n_4aveValue【消防施設】&#10;一人当たり面積">
          <a:extLst>
            <a:ext uri="{FF2B5EF4-FFF2-40B4-BE49-F238E27FC236}">
              <a16:creationId xmlns:a16="http://schemas.microsoft.com/office/drawing/2014/main" id="{818FC71E-B728-4D84-910D-0D0C6789DB35}"/>
            </a:ext>
          </a:extLst>
        </xdr:cNvPr>
        <xdr:cNvSpPr txBox="1"/>
      </xdr:nvSpPr>
      <xdr:spPr>
        <a:xfrm>
          <a:off x="18421427" y="1436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156227</xdr:rowOff>
    </xdr:from>
    <xdr:ext cx="469744" cy="259045"/>
    <xdr:sp macro="" textlink="">
      <xdr:nvSpPr>
        <xdr:cNvPr id="731" name="n_1mainValue【消防施設】&#10;一人当たり面積">
          <a:extLst>
            <a:ext uri="{FF2B5EF4-FFF2-40B4-BE49-F238E27FC236}">
              <a16:creationId xmlns:a16="http://schemas.microsoft.com/office/drawing/2014/main" id="{B2AED538-9D88-4510-9174-45FB7F154FD4}"/>
            </a:ext>
          </a:extLst>
        </xdr:cNvPr>
        <xdr:cNvSpPr txBox="1"/>
      </xdr:nvSpPr>
      <xdr:spPr>
        <a:xfrm>
          <a:off x="210757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19066</xdr:rowOff>
    </xdr:from>
    <xdr:ext cx="469744" cy="259045"/>
    <xdr:sp macro="" textlink="">
      <xdr:nvSpPr>
        <xdr:cNvPr id="732" name="n_2mainValue【消防施設】&#10;一人当たり面積">
          <a:extLst>
            <a:ext uri="{FF2B5EF4-FFF2-40B4-BE49-F238E27FC236}">
              <a16:creationId xmlns:a16="http://schemas.microsoft.com/office/drawing/2014/main" id="{AC2D334E-0E7A-40BC-BC76-421E986FE8C9}"/>
            </a:ext>
          </a:extLst>
        </xdr:cNvPr>
        <xdr:cNvSpPr txBox="1"/>
      </xdr:nvSpPr>
      <xdr:spPr>
        <a:xfrm>
          <a:off x="20199427"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34307</xdr:rowOff>
    </xdr:from>
    <xdr:ext cx="469744" cy="259045"/>
    <xdr:sp macro="" textlink="">
      <xdr:nvSpPr>
        <xdr:cNvPr id="733" name="n_3mainValue【消防施設】&#10;一人当たり面積">
          <a:extLst>
            <a:ext uri="{FF2B5EF4-FFF2-40B4-BE49-F238E27FC236}">
              <a16:creationId xmlns:a16="http://schemas.microsoft.com/office/drawing/2014/main" id="{5C09AF57-5443-4BEE-B915-7A231B4DD50A}"/>
            </a:ext>
          </a:extLst>
        </xdr:cNvPr>
        <xdr:cNvSpPr txBox="1"/>
      </xdr:nvSpPr>
      <xdr:spPr>
        <a:xfrm>
          <a:off x="19310427" y="1392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68597</xdr:rowOff>
    </xdr:from>
    <xdr:ext cx="469744" cy="259045"/>
    <xdr:sp macro="" textlink="">
      <xdr:nvSpPr>
        <xdr:cNvPr id="734" name="n_4mainValue【消防施設】&#10;一人当たり面積">
          <a:extLst>
            <a:ext uri="{FF2B5EF4-FFF2-40B4-BE49-F238E27FC236}">
              <a16:creationId xmlns:a16="http://schemas.microsoft.com/office/drawing/2014/main" id="{26C279E9-9E12-4398-8695-1E566B4EFABB}"/>
            </a:ext>
          </a:extLst>
        </xdr:cNvPr>
        <xdr:cNvSpPr txBox="1"/>
      </xdr:nvSpPr>
      <xdr:spPr>
        <a:xfrm>
          <a:off x="18421427" y="1395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AC72F404-9E51-47FF-BE86-685A90DE2F4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3C74E650-D225-4E01-B96F-DFFB3F709B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1D84774B-48C2-4236-861F-76AA9DA729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6DBE54A5-5EC5-477D-BCB8-F17CDB4768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1ECC6B08-26C8-4A52-B416-19AEE8F68E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BC87905E-274F-4DF6-9DC3-36C5063C401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AF21C08-D390-4E1D-BAB0-44D6F5E0540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C3F9D922-5F07-4805-A838-81C7C489655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1FB7B121-1C29-4091-9AAB-DA310EC889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87B231F5-1D96-4126-AF4F-D76CE2FF1A6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8BAC9D98-D4C1-4735-9DAE-91555E199A3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764A6CAA-4E84-4E8A-A4E3-A542C284CC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AB5A1D7B-A022-4AD3-A54F-2A2EF400950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486856F-F9D0-4BFD-A226-7D65CB805E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A38C95A7-9B22-4358-A6B0-B9BCC45CA42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85C65EDE-0FCB-4F44-B7F7-38E8920942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2A852A78-85F4-4071-ABE8-7A26A0884B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7C9C82FB-E69A-4607-BF4C-BA086325976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1C2EF86E-9CEB-4D2D-97E0-4A4BDD9A05F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C4A8DE7B-CDFD-440E-96B6-AC8D166E146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CC2896EB-74AB-446E-B04F-D4D3A277B3B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C651621B-09CB-4211-9685-298B696910B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3C6EE966-D526-4F98-8ED9-74099FFFCC4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AEEEC1ED-0D7E-460A-A247-8964848BECC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AF238DCC-A0BA-443C-8424-45812B7C2D3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760" name="直線コネクタ 759">
          <a:extLst>
            <a:ext uri="{FF2B5EF4-FFF2-40B4-BE49-F238E27FC236}">
              <a16:creationId xmlns:a16="http://schemas.microsoft.com/office/drawing/2014/main" id="{C6344687-E335-4154-A73B-B7B362DACFAD}"/>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761" name="【庁舎】&#10;有形固定資産減価償却率最小値テキスト">
          <a:extLst>
            <a:ext uri="{FF2B5EF4-FFF2-40B4-BE49-F238E27FC236}">
              <a16:creationId xmlns:a16="http://schemas.microsoft.com/office/drawing/2014/main" id="{F48471D0-C04F-48C8-AC82-F8CC0DA642EF}"/>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762" name="直線コネクタ 761">
          <a:extLst>
            <a:ext uri="{FF2B5EF4-FFF2-40B4-BE49-F238E27FC236}">
              <a16:creationId xmlns:a16="http://schemas.microsoft.com/office/drawing/2014/main" id="{B7E2A142-5414-4625-80F1-8124C737F77C}"/>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763" name="【庁舎】&#10;有形固定資産減価償却率最大値テキスト">
          <a:extLst>
            <a:ext uri="{FF2B5EF4-FFF2-40B4-BE49-F238E27FC236}">
              <a16:creationId xmlns:a16="http://schemas.microsoft.com/office/drawing/2014/main" id="{71FA048F-C26F-4327-868F-213A02669671}"/>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764" name="直線コネクタ 763">
          <a:extLst>
            <a:ext uri="{FF2B5EF4-FFF2-40B4-BE49-F238E27FC236}">
              <a16:creationId xmlns:a16="http://schemas.microsoft.com/office/drawing/2014/main" id="{80EA19DF-E6F5-4E50-906E-8FBA4D750134}"/>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765" name="【庁舎】&#10;有形固定資産減価償却率平均値テキスト">
          <a:extLst>
            <a:ext uri="{FF2B5EF4-FFF2-40B4-BE49-F238E27FC236}">
              <a16:creationId xmlns:a16="http://schemas.microsoft.com/office/drawing/2014/main" id="{CBD37701-5DA0-410E-BC5A-3E8B3D850A39}"/>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66" name="フローチャート: 判断 765">
          <a:extLst>
            <a:ext uri="{FF2B5EF4-FFF2-40B4-BE49-F238E27FC236}">
              <a16:creationId xmlns:a16="http://schemas.microsoft.com/office/drawing/2014/main" id="{C7CBC85D-8163-4C5D-88A0-1BD9A0F2398B}"/>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767" name="フローチャート: 判断 766">
          <a:extLst>
            <a:ext uri="{FF2B5EF4-FFF2-40B4-BE49-F238E27FC236}">
              <a16:creationId xmlns:a16="http://schemas.microsoft.com/office/drawing/2014/main" id="{9C9FB505-239B-4D26-9943-96108AD54D83}"/>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8" name="フローチャート: 判断 767">
          <a:extLst>
            <a:ext uri="{FF2B5EF4-FFF2-40B4-BE49-F238E27FC236}">
              <a16:creationId xmlns:a16="http://schemas.microsoft.com/office/drawing/2014/main" id="{299770B8-9D6E-44BD-B108-2E69224C7126}"/>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769" name="フローチャート: 判断 768">
          <a:extLst>
            <a:ext uri="{FF2B5EF4-FFF2-40B4-BE49-F238E27FC236}">
              <a16:creationId xmlns:a16="http://schemas.microsoft.com/office/drawing/2014/main" id="{450A5457-C032-4263-8874-25DC8ED36817}"/>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0" name="フローチャート: 判断 769">
          <a:extLst>
            <a:ext uri="{FF2B5EF4-FFF2-40B4-BE49-F238E27FC236}">
              <a16:creationId xmlns:a16="http://schemas.microsoft.com/office/drawing/2014/main" id="{2F99B25E-1E72-43AB-8077-FAA2DD3EB0A6}"/>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047093D-0819-4E9C-87FA-D8DC4F56A6E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2B627D7-B5C7-4F14-9782-DA6DAA6DC5A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7D7904B-3687-435F-991E-11F2C2CFE1D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E957AAB-97DB-482C-9FB3-97A5708DE1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854AD94-8EA0-4A3D-8B02-58E2BEE9DB6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131536</xdr:rowOff>
    </xdr:from>
    <xdr:to>
      <xdr:col>85</xdr:col>
      <xdr:colOff>177800</xdr:colOff>
      <xdr:row>102</xdr:row>
      <xdr:rowOff>61686</xdr:rowOff>
    </xdr:to>
    <xdr:sp macro="" textlink="">
      <xdr:nvSpPr>
        <xdr:cNvPr id="776" name="楕円 775">
          <a:extLst>
            <a:ext uri="{FF2B5EF4-FFF2-40B4-BE49-F238E27FC236}">
              <a16:creationId xmlns:a16="http://schemas.microsoft.com/office/drawing/2014/main" id="{6721E2F4-E16E-4CDA-9927-CA7356BFFBEE}"/>
            </a:ext>
          </a:extLst>
        </xdr:cNvPr>
        <xdr:cNvSpPr/>
      </xdr:nvSpPr>
      <xdr:spPr>
        <a:xfrm>
          <a:off x="16268700" y="1744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154413</xdr:rowOff>
    </xdr:from>
    <xdr:ext cx="405111" cy="259045"/>
    <xdr:sp macro="" textlink="">
      <xdr:nvSpPr>
        <xdr:cNvPr id="777" name="【庁舎】&#10;有形固定資産減価償却率該当値テキスト">
          <a:extLst>
            <a:ext uri="{FF2B5EF4-FFF2-40B4-BE49-F238E27FC236}">
              <a16:creationId xmlns:a16="http://schemas.microsoft.com/office/drawing/2014/main" id="{E5F90D44-19A3-4F6D-8583-7BB069F35895}"/>
            </a:ext>
          </a:extLst>
        </xdr:cNvPr>
        <xdr:cNvSpPr txBox="1"/>
      </xdr:nvSpPr>
      <xdr:spPr>
        <a:xfrm>
          <a:off x="16357600" y="1729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85816</xdr:rowOff>
    </xdr:from>
    <xdr:to>
      <xdr:col>81</xdr:col>
      <xdr:colOff>101600</xdr:colOff>
      <xdr:row>102</xdr:row>
      <xdr:rowOff>15966</xdr:rowOff>
    </xdr:to>
    <xdr:sp macro="" textlink="">
      <xdr:nvSpPr>
        <xdr:cNvPr id="778" name="楕円 777">
          <a:extLst>
            <a:ext uri="{FF2B5EF4-FFF2-40B4-BE49-F238E27FC236}">
              <a16:creationId xmlns:a16="http://schemas.microsoft.com/office/drawing/2014/main" id="{D7BF0F6C-685F-4722-AA3F-F346ECD54EE1}"/>
            </a:ext>
          </a:extLst>
        </xdr:cNvPr>
        <xdr:cNvSpPr/>
      </xdr:nvSpPr>
      <xdr:spPr>
        <a:xfrm>
          <a:off x="15430500" y="1740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136616</xdr:rowOff>
    </xdr:from>
    <xdr:to>
      <xdr:col>85</xdr:col>
      <xdr:colOff>127000</xdr:colOff>
      <xdr:row>102</xdr:row>
      <xdr:rowOff>10886</xdr:rowOff>
    </xdr:to>
    <xdr:cxnSp macro="">
      <xdr:nvCxnSpPr>
        <xdr:cNvPr id="779" name="直線コネクタ 778">
          <a:extLst>
            <a:ext uri="{FF2B5EF4-FFF2-40B4-BE49-F238E27FC236}">
              <a16:creationId xmlns:a16="http://schemas.microsoft.com/office/drawing/2014/main" id="{1D2FDC49-60C2-4461-9C9C-39E0E7016144}"/>
            </a:ext>
          </a:extLst>
        </xdr:cNvPr>
        <xdr:cNvCxnSpPr/>
      </xdr:nvCxnSpPr>
      <xdr:spPr>
        <a:xfrm>
          <a:off x="15481300" y="174530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40095</xdr:rowOff>
    </xdr:from>
    <xdr:to>
      <xdr:col>76</xdr:col>
      <xdr:colOff>165100</xdr:colOff>
      <xdr:row>101</xdr:row>
      <xdr:rowOff>141695</xdr:rowOff>
    </xdr:to>
    <xdr:sp macro="" textlink="">
      <xdr:nvSpPr>
        <xdr:cNvPr id="780" name="楕円 779">
          <a:extLst>
            <a:ext uri="{FF2B5EF4-FFF2-40B4-BE49-F238E27FC236}">
              <a16:creationId xmlns:a16="http://schemas.microsoft.com/office/drawing/2014/main" id="{E2B63B53-42FE-4BE8-8E3D-C0280997C956}"/>
            </a:ext>
          </a:extLst>
        </xdr:cNvPr>
        <xdr:cNvSpPr/>
      </xdr:nvSpPr>
      <xdr:spPr>
        <a:xfrm>
          <a:off x="14541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90895</xdr:rowOff>
    </xdr:from>
    <xdr:to>
      <xdr:col>81</xdr:col>
      <xdr:colOff>50800</xdr:colOff>
      <xdr:row>101</xdr:row>
      <xdr:rowOff>136616</xdr:rowOff>
    </xdr:to>
    <xdr:cxnSp macro="">
      <xdr:nvCxnSpPr>
        <xdr:cNvPr id="781" name="直線コネクタ 780">
          <a:extLst>
            <a:ext uri="{FF2B5EF4-FFF2-40B4-BE49-F238E27FC236}">
              <a16:creationId xmlns:a16="http://schemas.microsoft.com/office/drawing/2014/main" id="{4EEAABA1-4ECF-4950-90E0-D17BA53BC72F}"/>
            </a:ext>
          </a:extLst>
        </xdr:cNvPr>
        <xdr:cNvCxnSpPr/>
      </xdr:nvCxnSpPr>
      <xdr:spPr>
        <a:xfrm>
          <a:off x="14592300" y="1740734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165826</xdr:rowOff>
    </xdr:from>
    <xdr:to>
      <xdr:col>72</xdr:col>
      <xdr:colOff>38100</xdr:colOff>
      <xdr:row>101</xdr:row>
      <xdr:rowOff>95976</xdr:rowOff>
    </xdr:to>
    <xdr:sp macro="" textlink="">
      <xdr:nvSpPr>
        <xdr:cNvPr id="782" name="楕円 781">
          <a:extLst>
            <a:ext uri="{FF2B5EF4-FFF2-40B4-BE49-F238E27FC236}">
              <a16:creationId xmlns:a16="http://schemas.microsoft.com/office/drawing/2014/main" id="{22A27D0A-AF8D-4194-890A-765BFA6169FA}"/>
            </a:ext>
          </a:extLst>
        </xdr:cNvPr>
        <xdr:cNvSpPr/>
      </xdr:nvSpPr>
      <xdr:spPr>
        <a:xfrm>
          <a:off x="136525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45176</xdr:rowOff>
    </xdr:from>
    <xdr:to>
      <xdr:col>76</xdr:col>
      <xdr:colOff>114300</xdr:colOff>
      <xdr:row>101</xdr:row>
      <xdr:rowOff>90895</xdr:rowOff>
    </xdr:to>
    <xdr:cxnSp macro="">
      <xdr:nvCxnSpPr>
        <xdr:cNvPr id="783" name="直線コネクタ 782">
          <a:extLst>
            <a:ext uri="{FF2B5EF4-FFF2-40B4-BE49-F238E27FC236}">
              <a16:creationId xmlns:a16="http://schemas.microsoft.com/office/drawing/2014/main" id="{D1B60D91-59DE-4C5A-849B-7483706D8E6B}"/>
            </a:ext>
          </a:extLst>
        </xdr:cNvPr>
        <xdr:cNvCxnSpPr/>
      </xdr:nvCxnSpPr>
      <xdr:spPr>
        <a:xfrm>
          <a:off x="13703300" y="1736162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121738</xdr:rowOff>
    </xdr:from>
    <xdr:to>
      <xdr:col>67</xdr:col>
      <xdr:colOff>101600</xdr:colOff>
      <xdr:row>101</xdr:row>
      <xdr:rowOff>51888</xdr:rowOff>
    </xdr:to>
    <xdr:sp macro="" textlink="">
      <xdr:nvSpPr>
        <xdr:cNvPr id="784" name="楕円 783">
          <a:extLst>
            <a:ext uri="{FF2B5EF4-FFF2-40B4-BE49-F238E27FC236}">
              <a16:creationId xmlns:a16="http://schemas.microsoft.com/office/drawing/2014/main" id="{3EDD17FA-E17D-4F9F-92EC-53695E6FD5A7}"/>
            </a:ext>
          </a:extLst>
        </xdr:cNvPr>
        <xdr:cNvSpPr/>
      </xdr:nvSpPr>
      <xdr:spPr>
        <a:xfrm>
          <a:off x="12763500" y="172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1088</xdr:rowOff>
    </xdr:from>
    <xdr:to>
      <xdr:col>71</xdr:col>
      <xdr:colOff>177800</xdr:colOff>
      <xdr:row>101</xdr:row>
      <xdr:rowOff>45176</xdr:rowOff>
    </xdr:to>
    <xdr:cxnSp macro="">
      <xdr:nvCxnSpPr>
        <xdr:cNvPr id="785" name="直線コネクタ 784">
          <a:extLst>
            <a:ext uri="{FF2B5EF4-FFF2-40B4-BE49-F238E27FC236}">
              <a16:creationId xmlns:a16="http://schemas.microsoft.com/office/drawing/2014/main" id="{22A343A0-7FD2-4F07-9FA0-03639D51E3A1}"/>
            </a:ext>
          </a:extLst>
        </xdr:cNvPr>
        <xdr:cNvCxnSpPr/>
      </xdr:nvCxnSpPr>
      <xdr:spPr>
        <a:xfrm>
          <a:off x="12814300" y="1731753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786" name="n_1aveValue【庁舎】&#10;有形固定資産減価償却率">
          <a:extLst>
            <a:ext uri="{FF2B5EF4-FFF2-40B4-BE49-F238E27FC236}">
              <a16:creationId xmlns:a16="http://schemas.microsoft.com/office/drawing/2014/main" id="{AE46B2BE-AE31-43EF-9720-DB53DB6491D1}"/>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87" name="n_2aveValue【庁舎】&#10;有形固定資産減価償却率">
          <a:extLst>
            <a:ext uri="{FF2B5EF4-FFF2-40B4-BE49-F238E27FC236}">
              <a16:creationId xmlns:a16="http://schemas.microsoft.com/office/drawing/2014/main" id="{4639DEB4-9264-44ED-91DE-7CDFA6C742D4}"/>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788" name="n_3aveValue【庁舎】&#10;有形固定資産減価償却率">
          <a:extLst>
            <a:ext uri="{FF2B5EF4-FFF2-40B4-BE49-F238E27FC236}">
              <a16:creationId xmlns:a16="http://schemas.microsoft.com/office/drawing/2014/main" id="{5440389D-23F8-45B2-8D94-91CE2666287B}"/>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789" name="n_4aveValue【庁舎】&#10;有形固定資産減価償却率">
          <a:extLst>
            <a:ext uri="{FF2B5EF4-FFF2-40B4-BE49-F238E27FC236}">
              <a16:creationId xmlns:a16="http://schemas.microsoft.com/office/drawing/2014/main" id="{CB8D8B00-EF3C-463E-B2B0-311FFC9F9AD8}"/>
            </a:ext>
          </a:extLst>
        </xdr:cNvPr>
        <xdr:cNvSpPr txBox="1"/>
      </xdr:nvSpPr>
      <xdr:spPr>
        <a:xfrm>
          <a:off x="12611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32493</xdr:rowOff>
    </xdr:from>
    <xdr:ext cx="405111" cy="259045"/>
    <xdr:sp macro="" textlink="">
      <xdr:nvSpPr>
        <xdr:cNvPr id="790" name="n_1mainValue【庁舎】&#10;有形固定資産減価償却率">
          <a:extLst>
            <a:ext uri="{FF2B5EF4-FFF2-40B4-BE49-F238E27FC236}">
              <a16:creationId xmlns:a16="http://schemas.microsoft.com/office/drawing/2014/main" id="{A75D777C-A95D-441B-A81F-AA723D7C6ABC}"/>
            </a:ext>
          </a:extLst>
        </xdr:cNvPr>
        <xdr:cNvSpPr txBox="1"/>
      </xdr:nvSpPr>
      <xdr:spPr>
        <a:xfrm>
          <a:off x="1526604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158222</xdr:rowOff>
    </xdr:from>
    <xdr:ext cx="405111" cy="259045"/>
    <xdr:sp macro="" textlink="">
      <xdr:nvSpPr>
        <xdr:cNvPr id="791" name="n_2mainValue【庁舎】&#10;有形固定資産減価償却率">
          <a:extLst>
            <a:ext uri="{FF2B5EF4-FFF2-40B4-BE49-F238E27FC236}">
              <a16:creationId xmlns:a16="http://schemas.microsoft.com/office/drawing/2014/main" id="{A647079A-D7EC-4012-9958-4576C6DF2F54}"/>
            </a:ext>
          </a:extLst>
        </xdr:cNvPr>
        <xdr:cNvSpPr txBox="1"/>
      </xdr:nvSpPr>
      <xdr:spPr>
        <a:xfrm>
          <a:off x="143897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112503</xdr:rowOff>
    </xdr:from>
    <xdr:ext cx="405111" cy="259045"/>
    <xdr:sp macro="" textlink="">
      <xdr:nvSpPr>
        <xdr:cNvPr id="792" name="n_3mainValue【庁舎】&#10;有形固定資産減価償却率">
          <a:extLst>
            <a:ext uri="{FF2B5EF4-FFF2-40B4-BE49-F238E27FC236}">
              <a16:creationId xmlns:a16="http://schemas.microsoft.com/office/drawing/2014/main" id="{7192982B-2330-4B28-A11E-25975ADB58C4}"/>
            </a:ext>
          </a:extLst>
        </xdr:cNvPr>
        <xdr:cNvSpPr txBox="1"/>
      </xdr:nvSpPr>
      <xdr:spPr>
        <a:xfrm>
          <a:off x="135007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68415</xdr:rowOff>
    </xdr:from>
    <xdr:ext cx="405111" cy="259045"/>
    <xdr:sp macro="" textlink="">
      <xdr:nvSpPr>
        <xdr:cNvPr id="793" name="n_4mainValue【庁舎】&#10;有形固定資産減価償却率">
          <a:extLst>
            <a:ext uri="{FF2B5EF4-FFF2-40B4-BE49-F238E27FC236}">
              <a16:creationId xmlns:a16="http://schemas.microsoft.com/office/drawing/2014/main" id="{62A22ADC-64A3-4579-BB96-3862C6EABA5C}"/>
            </a:ext>
          </a:extLst>
        </xdr:cNvPr>
        <xdr:cNvSpPr txBox="1"/>
      </xdr:nvSpPr>
      <xdr:spPr>
        <a:xfrm>
          <a:off x="1261174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C3B0C5E4-4E9F-4023-863C-7C91A192224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FE111796-523B-40E4-8DF7-81477A07AC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3D707A3-8147-45A3-AFDA-2869DC5655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E26C791C-15EE-425F-907B-02F9381352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F44A9106-B45A-482E-B702-E83E3EE4216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2D5F1CAE-10FC-45F9-8570-CF05E6FC3E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3F4316DC-A371-4527-9F18-FAD7BC997D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3F304FA3-C3B0-412C-8360-8DF4914663D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C49F3C97-8355-485A-9376-D10AF9A4C3D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C48DB3A9-76E9-4E85-B1E0-36648F1C194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68F12B31-0049-47B4-B236-6ACDE25D95E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AC7AA117-DB90-44C1-A4F7-825D6060637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23B4BFB0-E35A-4B4D-864E-933503F192F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02DF9027-972E-41DC-8595-26E9F4832DC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A8954FD5-D401-40DA-B165-0CE9469F4C7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7D0BBC9E-6F17-44C8-BE1E-05580315082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701C76E5-37A5-43FA-93D8-8313FE52D65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DBE21377-C660-4423-957D-A617B11A0F8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9D8B44EF-ADEB-4C24-B8B9-0C0E4C6164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BB475498-1943-4B51-868A-60B60073C50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庁舎】&#10;一人当たり面積グラフ枠">
          <a:extLst>
            <a:ext uri="{FF2B5EF4-FFF2-40B4-BE49-F238E27FC236}">
              <a16:creationId xmlns:a16="http://schemas.microsoft.com/office/drawing/2014/main" id="{82B0527D-B94A-462E-A88E-53FCF7F9C6A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815" name="直線コネクタ 814">
          <a:extLst>
            <a:ext uri="{FF2B5EF4-FFF2-40B4-BE49-F238E27FC236}">
              <a16:creationId xmlns:a16="http://schemas.microsoft.com/office/drawing/2014/main" id="{94EC6F5E-6E8F-4B0B-8A3C-447CA04F8D93}"/>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816" name="【庁舎】&#10;一人当たり面積最小値テキスト">
          <a:extLst>
            <a:ext uri="{FF2B5EF4-FFF2-40B4-BE49-F238E27FC236}">
              <a16:creationId xmlns:a16="http://schemas.microsoft.com/office/drawing/2014/main" id="{8D99A3CA-103A-49F4-811B-0C697F0253D6}"/>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817" name="直線コネクタ 816">
          <a:extLst>
            <a:ext uri="{FF2B5EF4-FFF2-40B4-BE49-F238E27FC236}">
              <a16:creationId xmlns:a16="http://schemas.microsoft.com/office/drawing/2014/main" id="{A5A59D3C-C4DD-478D-960A-AAFA2DEAE1DB}"/>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818" name="【庁舎】&#10;一人当たり面積最大値テキスト">
          <a:extLst>
            <a:ext uri="{FF2B5EF4-FFF2-40B4-BE49-F238E27FC236}">
              <a16:creationId xmlns:a16="http://schemas.microsoft.com/office/drawing/2014/main" id="{7ADD698B-038B-4576-A024-6F3BF135AEA7}"/>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819" name="直線コネクタ 818">
          <a:extLst>
            <a:ext uri="{FF2B5EF4-FFF2-40B4-BE49-F238E27FC236}">
              <a16:creationId xmlns:a16="http://schemas.microsoft.com/office/drawing/2014/main" id="{2E70BCB5-2FDC-4644-9FCA-679DD3EA01F3}"/>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820" name="【庁舎】&#10;一人当たり面積平均値テキスト">
          <a:extLst>
            <a:ext uri="{FF2B5EF4-FFF2-40B4-BE49-F238E27FC236}">
              <a16:creationId xmlns:a16="http://schemas.microsoft.com/office/drawing/2014/main" id="{C3418176-2058-4C49-B31B-48133641863F}"/>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821" name="フローチャート: 判断 820">
          <a:extLst>
            <a:ext uri="{FF2B5EF4-FFF2-40B4-BE49-F238E27FC236}">
              <a16:creationId xmlns:a16="http://schemas.microsoft.com/office/drawing/2014/main" id="{D67561B8-670B-419F-9871-D234008E4662}"/>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822" name="フローチャート: 判断 821">
          <a:extLst>
            <a:ext uri="{FF2B5EF4-FFF2-40B4-BE49-F238E27FC236}">
              <a16:creationId xmlns:a16="http://schemas.microsoft.com/office/drawing/2014/main" id="{DFA715D1-0A42-4DA0-8ABA-6DA34AED2B27}"/>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823" name="フローチャート: 判断 822">
          <a:extLst>
            <a:ext uri="{FF2B5EF4-FFF2-40B4-BE49-F238E27FC236}">
              <a16:creationId xmlns:a16="http://schemas.microsoft.com/office/drawing/2014/main" id="{B98BF107-9792-42DC-B7B3-0E4405931AD8}"/>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824" name="フローチャート: 判断 823">
          <a:extLst>
            <a:ext uri="{FF2B5EF4-FFF2-40B4-BE49-F238E27FC236}">
              <a16:creationId xmlns:a16="http://schemas.microsoft.com/office/drawing/2014/main" id="{F84C26E3-0A77-44B7-A67C-C71C79D973D6}"/>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103581</xdr:rowOff>
    </xdr:from>
    <xdr:to>
      <xdr:col>98</xdr:col>
      <xdr:colOff>38100</xdr:colOff>
      <xdr:row>106</xdr:row>
      <xdr:rowOff>33731</xdr:rowOff>
    </xdr:to>
    <xdr:sp macro="" textlink="">
      <xdr:nvSpPr>
        <xdr:cNvPr id="825" name="フローチャート: 判断 824">
          <a:extLst>
            <a:ext uri="{FF2B5EF4-FFF2-40B4-BE49-F238E27FC236}">
              <a16:creationId xmlns:a16="http://schemas.microsoft.com/office/drawing/2014/main" id="{EA9A2420-07B8-4CEE-8E00-2F464394CE88}"/>
            </a:ext>
          </a:extLst>
        </xdr:cNvPr>
        <xdr:cNvSpPr/>
      </xdr:nvSpPr>
      <xdr:spPr>
        <a:xfrm>
          <a:off x="18605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E73C6A0-1CA7-48F5-8AE8-6DF620FD4A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B53DF9C-2307-4B2A-80D6-84472310DE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BD69576-1943-41D5-963F-E4F916A893D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8B397A4-56D7-4C2C-8E17-981E21B789B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6733F96-69E4-402F-8C19-4058A6D2528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11685</xdr:rowOff>
    </xdr:from>
    <xdr:to>
      <xdr:col>116</xdr:col>
      <xdr:colOff>114300</xdr:colOff>
      <xdr:row>103</xdr:row>
      <xdr:rowOff>113285</xdr:rowOff>
    </xdr:to>
    <xdr:sp macro="" textlink="">
      <xdr:nvSpPr>
        <xdr:cNvPr id="831" name="楕円 830">
          <a:extLst>
            <a:ext uri="{FF2B5EF4-FFF2-40B4-BE49-F238E27FC236}">
              <a16:creationId xmlns:a16="http://schemas.microsoft.com/office/drawing/2014/main" id="{B6C78043-BD66-4DAB-B980-18AEB68FE47B}"/>
            </a:ext>
          </a:extLst>
        </xdr:cNvPr>
        <xdr:cNvSpPr/>
      </xdr:nvSpPr>
      <xdr:spPr>
        <a:xfrm>
          <a:off x="22110700" y="176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34562</xdr:rowOff>
    </xdr:from>
    <xdr:ext cx="469744" cy="259045"/>
    <xdr:sp macro="" textlink="">
      <xdr:nvSpPr>
        <xdr:cNvPr id="832" name="【庁舎】&#10;一人当たり面積該当値テキスト">
          <a:extLst>
            <a:ext uri="{FF2B5EF4-FFF2-40B4-BE49-F238E27FC236}">
              <a16:creationId xmlns:a16="http://schemas.microsoft.com/office/drawing/2014/main" id="{9007581D-09EC-4F38-B110-A183F2B7F65A}"/>
            </a:ext>
          </a:extLst>
        </xdr:cNvPr>
        <xdr:cNvSpPr txBox="1"/>
      </xdr:nvSpPr>
      <xdr:spPr>
        <a:xfrm>
          <a:off x="22199600" y="1752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36373</xdr:rowOff>
    </xdr:from>
    <xdr:to>
      <xdr:col>112</xdr:col>
      <xdr:colOff>38100</xdr:colOff>
      <xdr:row>103</xdr:row>
      <xdr:rowOff>137973</xdr:rowOff>
    </xdr:to>
    <xdr:sp macro="" textlink="">
      <xdr:nvSpPr>
        <xdr:cNvPr id="833" name="楕円 832">
          <a:extLst>
            <a:ext uri="{FF2B5EF4-FFF2-40B4-BE49-F238E27FC236}">
              <a16:creationId xmlns:a16="http://schemas.microsoft.com/office/drawing/2014/main" id="{1F285D5E-3F55-4636-AAEA-27725B7B26F6}"/>
            </a:ext>
          </a:extLst>
        </xdr:cNvPr>
        <xdr:cNvSpPr/>
      </xdr:nvSpPr>
      <xdr:spPr>
        <a:xfrm>
          <a:off x="21272500" y="1769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62485</xdr:rowOff>
    </xdr:from>
    <xdr:to>
      <xdr:col>116</xdr:col>
      <xdr:colOff>63500</xdr:colOff>
      <xdr:row>103</xdr:row>
      <xdr:rowOff>87173</xdr:rowOff>
    </xdr:to>
    <xdr:cxnSp macro="">
      <xdr:nvCxnSpPr>
        <xdr:cNvPr id="834" name="直線コネクタ 833">
          <a:extLst>
            <a:ext uri="{FF2B5EF4-FFF2-40B4-BE49-F238E27FC236}">
              <a16:creationId xmlns:a16="http://schemas.microsoft.com/office/drawing/2014/main" id="{A731EBBD-71C5-4C60-832B-8E72B4CA98C9}"/>
            </a:ext>
          </a:extLst>
        </xdr:cNvPr>
        <xdr:cNvCxnSpPr/>
      </xdr:nvCxnSpPr>
      <xdr:spPr>
        <a:xfrm flipV="1">
          <a:off x="21323300" y="17721835"/>
          <a:ext cx="8382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77521</xdr:rowOff>
    </xdr:from>
    <xdr:to>
      <xdr:col>107</xdr:col>
      <xdr:colOff>101600</xdr:colOff>
      <xdr:row>104</xdr:row>
      <xdr:rowOff>7671</xdr:rowOff>
    </xdr:to>
    <xdr:sp macro="" textlink="">
      <xdr:nvSpPr>
        <xdr:cNvPr id="835" name="楕円 834">
          <a:extLst>
            <a:ext uri="{FF2B5EF4-FFF2-40B4-BE49-F238E27FC236}">
              <a16:creationId xmlns:a16="http://schemas.microsoft.com/office/drawing/2014/main" id="{41C980B8-C1D2-40F3-A09B-C0712F597658}"/>
            </a:ext>
          </a:extLst>
        </xdr:cNvPr>
        <xdr:cNvSpPr/>
      </xdr:nvSpPr>
      <xdr:spPr>
        <a:xfrm>
          <a:off x="20383500" y="1773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87173</xdr:rowOff>
    </xdr:from>
    <xdr:to>
      <xdr:col>111</xdr:col>
      <xdr:colOff>177800</xdr:colOff>
      <xdr:row>103</xdr:row>
      <xdr:rowOff>128321</xdr:rowOff>
    </xdr:to>
    <xdr:cxnSp macro="">
      <xdr:nvCxnSpPr>
        <xdr:cNvPr id="836" name="直線コネクタ 835">
          <a:extLst>
            <a:ext uri="{FF2B5EF4-FFF2-40B4-BE49-F238E27FC236}">
              <a16:creationId xmlns:a16="http://schemas.microsoft.com/office/drawing/2014/main" id="{EAA91364-F88A-4246-B1D6-87F5C9A3AD51}"/>
            </a:ext>
          </a:extLst>
        </xdr:cNvPr>
        <xdr:cNvCxnSpPr/>
      </xdr:nvCxnSpPr>
      <xdr:spPr>
        <a:xfrm flipV="1">
          <a:off x="20434300" y="1774652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96265</xdr:rowOff>
    </xdr:from>
    <xdr:to>
      <xdr:col>102</xdr:col>
      <xdr:colOff>165100</xdr:colOff>
      <xdr:row>104</xdr:row>
      <xdr:rowOff>26415</xdr:rowOff>
    </xdr:to>
    <xdr:sp macro="" textlink="">
      <xdr:nvSpPr>
        <xdr:cNvPr id="837" name="楕円 836">
          <a:extLst>
            <a:ext uri="{FF2B5EF4-FFF2-40B4-BE49-F238E27FC236}">
              <a16:creationId xmlns:a16="http://schemas.microsoft.com/office/drawing/2014/main" id="{1FB1322A-1457-4ED2-852A-580EB93A98E0}"/>
            </a:ext>
          </a:extLst>
        </xdr:cNvPr>
        <xdr:cNvSpPr/>
      </xdr:nvSpPr>
      <xdr:spPr>
        <a:xfrm>
          <a:off x="19494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128321</xdr:rowOff>
    </xdr:from>
    <xdr:to>
      <xdr:col>107</xdr:col>
      <xdr:colOff>50800</xdr:colOff>
      <xdr:row>103</xdr:row>
      <xdr:rowOff>147065</xdr:rowOff>
    </xdr:to>
    <xdr:cxnSp macro="">
      <xdr:nvCxnSpPr>
        <xdr:cNvPr id="838" name="直線コネクタ 837">
          <a:extLst>
            <a:ext uri="{FF2B5EF4-FFF2-40B4-BE49-F238E27FC236}">
              <a16:creationId xmlns:a16="http://schemas.microsoft.com/office/drawing/2014/main" id="{3ECC116E-2612-4876-B1C7-5231587C72DA}"/>
            </a:ext>
          </a:extLst>
        </xdr:cNvPr>
        <xdr:cNvCxnSpPr/>
      </xdr:nvCxnSpPr>
      <xdr:spPr>
        <a:xfrm flipV="1">
          <a:off x="19545300" y="17787671"/>
          <a:ext cx="8890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136043</xdr:rowOff>
    </xdr:from>
    <xdr:to>
      <xdr:col>98</xdr:col>
      <xdr:colOff>38100</xdr:colOff>
      <xdr:row>104</xdr:row>
      <xdr:rowOff>66193</xdr:rowOff>
    </xdr:to>
    <xdr:sp macro="" textlink="">
      <xdr:nvSpPr>
        <xdr:cNvPr id="839" name="楕円 838">
          <a:extLst>
            <a:ext uri="{FF2B5EF4-FFF2-40B4-BE49-F238E27FC236}">
              <a16:creationId xmlns:a16="http://schemas.microsoft.com/office/drawing/2014/main" id="{8EAB8CBF-D691-420F-9BD9-D50986E3231D}"/>
            </a:ext>
          </a:extLst>
        </xdr:cNvPr>
        <xdr:cNvSpPr/>
      </xdr:nvSpPr>
      <xdr:spPr>
        <a:xfrm>
          <a:off x="18605500" y="1779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147065</xdr:rowOff>
    </xdr:from>
    <xdr:to>
      <xdr:col>102</xdr:col>
      <xdr:colOff>114300</xdr:colOff>
      <xdr:row>104</xdr:row>
      <xdr:rowOff>15393</xdr:rowOff>
    </xdr:to>
    <xdr:cxnSp macro="">
      <xdr:nvCxnSpPr>
        <xdr:cNvPr id="840" name="直線コネクタ 839">
          <a:extLst>
            <a:ext uri="{FF2B5EF4-FFF2-40B4-BE49-F238E27FC236}">
              <a16:creationId xmlns:a16="http://schemas.microsoft.com/office/drawing/2014/main" id="{3507B72C-C843-4063-9553-C7AC65F7BEBD}"/>
            </a:ext>
          </a:extLst>
        </xdr:cNvPr>
        <xdr:cNvCxnSpPr/>
      </xdr:nvCxnSpPr>
      <xdr:spPr>
        <a:xfrm flipV="1">
          <a:off x="18656300" y="17806415"/>
          <a:ext cx="889000" cy="3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841" name="n_1aveValue【庁舎】&#10;一人当たり面積">
          <a:extLst>
            <a:ext uri="{FF2B5EF4-FFF2-40B4-BE49-F238E27FC236}">
              <a16:creationId xmlns:a16="http://schemas.microsoft.com/office/drawing/2014/main" id="{A8135D39-5527-4F84-A5CB-4638BB2D570A}"/>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842" name="n_2aveValue【庁舎】&#10;一人当たり面積">
          <a:extLst>
            <a:ext uri="{FF2B5EF4-FFF2-40B4-BE49-F238E27FC236}">
              <a16:creationId xmlns:a16="http://schemas.microsoft.com/office/drawing/2014/main" id="{F2F41C23-7332-425E-9952-FEAAC288E478}"/>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843" name="n_3aveValue【庁舎】&#10;一人当たり面積">
          <a:extLst>
            <a:ext uri="{FF2B5EF4-FFF2-40B4-BE49-F238E27FC236}">
              <a16:creationId xmlns:a16="http://schemas.microsoft.com/office/drawing/2014/main" id="{20860AEC-DFC1-46FA-8421-E4E4D81FCB47}"/>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24858</xdr:rowOff>
    </xdr:from>
    <xdr:ext cx="469744" cy="259045"/>
    <xdr:sp macro="" textlink="">
      <xdr:nvSpPr>
        <xdr:cNvPr id="844" name="n_4aveValue【庁舎】&#10;一人当たり面積">
          <a:extLst>
            <a:ext uri="{FF2B5EF4-FFF2-40B4-BE49-F238E27FC236}">
              <a16:creationId xmlns:a16="http://schemas.microsoft.com/office/drawing/2014/main" id="{DAB858F7-1B92-49C6-BFA8-BBFDB5EC2399}"/>
            </a:ext>
          </a:extLst>
        </xdr:cNvPr>
        <xdr:cNvSpPr txBox="1"/>
      </xdr:nvSpPr>
      <xdr:spPr>
        <a:xfrm>
          <a:off x="184214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154500</xdr:rowOff>
    </xdr:from>
    <xdr:ext cx="469744" cy="259045"/>
    <xdr:sp macro="" textlink="">
      <xdr:nvSpPr>
        <xdr:cNvPr id="845" name="n_1mainValue【庁舎】&#10;一人当たり面積">
          <a:extLst>
            <a:ext uri="{FF2B5EF4-FFF2-40B4-BE49-F238E27FC236}">
              <a16:creationId xmlns:a16="http://schemas.microsoft.com/office/drawing/2014/main" id="{7392E77D-931F-4E14-8689-1E9D7AAFFF2F}"/>
            </a:ext>
          </a:extLst>
        </xdr:cNvPr>
        <xdr:cNvSpPr txBox="1"/>
      </xdr:nvSpPr>
      <xdr:spPr>
        <a:xfrm>
          <a:off x="21075727" y="1747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24198</xdr:rowOff>
    </xdr:from>
    <xdr:ext cx="469744" cy="259045"/>
    <xdr:sp macro="" textlink="">
      <xdr:nvSpPr>
        <xdr:cNvPr id="846" name="n_2mainValue【庁舎】&#10;一人当たり面積">
          <a:extLst>
            <a:ext uri="{FF2B5EF4-FFF2-40B4-BE49-F238E27FC236}">
              <a16:creationId xmlns:a16="http://schemas.microsoft.com/office/drawing/2014/main" id="{E3134D29-E7B2-465E-A52A-C8AD101B8429}"/>
            </a:ext>
          </a:extLst>
        </xdr:cNvPr>
        <xdr:cNvSpPr txBox="1"/>
      </xdr:nvSpPr>
      <xdr:spPr>
        <a:xfrm>
          <a:off x="20199427" y="1751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42942</xdr:rowOff>
    </xdr:from>
    <xdr:ext cx="469744" cy="259045"/>
    <xdr:sp macro="" textlink="">
      <xdr:nvSpPr>
        <xdr:cNvPr id="847" name="n_3mainValue【庁舎】&#10;一人当たり面積">
          <a:extLst>
            <a:ext uri="{FF2B5EF4-FFF2-40B4-BE49-F238E27FC236}">
              <a16:creationId xmlns:a16="http://schemas.microsoft.com/office/drawing/2014/main" id="{24746B8A-AF5C-4FDE-B581-5CE83933BC9D}"/>
            </a:ext>
          </a:extLst>
        </xdr:cNvPr>
        <xdr:cNvSpPr txBox="1"/>
      </xdr:nvSpPr>
      <xdr:spPr>
        <a:xfrm>
          <a:off x="193104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82720</xdr:rowOff>
    </xdr:from>
    <xdr:ext cx="469744" cy="259045"/>
    <xdr:sp macro="" textlink="">
      <xdr:nvSpPr>
        <xdr:cNvPr id="848" name="n_4mainValue【庁舎】&#10;一人当たり面積">
          <a:extLst>
            <a:ext uri="{FF2B5EF4-FFF2-40B4-BE49-F238E27FC236}">
              <a16:creationId xmlns:a16="http://schemas.microsoft.com/office/drawing/2014/main" id="{0592A418-CEB1-4760-A96F-08CB39AB492A}"/>
            </a:ext>
          </a:extLst>
        </xdr:cNvPr>
        <xdr:cNvSpPr txBox="1"/>
      </xdr:nvSpPr>
      <xdr:spPr>
        <a:xfrm>
          <a:off x="18421427" y="1757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66D60EDD-0338-490D-9849-8CF3974777E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72BF5A5E-E73B-43A9-B3A7-1449370281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54AEFC54-A663-4830-81F6-93728DBFDB0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類似団体と比較して、特に有形固定資産減価償却率が高くなっている施設は、体育館、町民会館、消防施設であり、特に低くなっている施設は庁舎である。</a:t>
          </a:r>
          <a:endParaRPr lang="ja-JP" altLang="ja-JP" sz="1400">
            <a:effectLst/>
          </a:endParaRPr>
        </a:p>
        <a:p>
          <a:r>
            <a:rPr kumimoji="1" lang="ja-JP" altLang="ja-JP" sz="1100">
              <a:solidFill>
                <a:schemeClr val="dk1"/>
              </a:solidFill>
              <a:effectLst/>
              <a:latin typeface="+mn-lt"/>
              <a:ea typeface="+mn-ea"/>
              <a:cs typeface="+mn-cs"/>
            </a:rPr>
            <a:t>体育館、町民会館及び消防施設は竣工後４０年前後経過しており、有形固定資産減価償却率が高くなっているが町行政にとって必要な施設であるため、令和元年度に策定の公共施設個別施設計画に基づいて長寿命化をすすめて行く必要がある。</a:t>
          </a:r>
          <a:endParaRPr lang="ja-JP" altLang="ja-JP" sz="1400">
            <a:effectLst/>
          </a:endParaRPr>
        </a:p>
        <a:p>
          <a:r>
            <a:rPr kumimoji="1" lang="ja-JP" altLang="ja-JP" sz="1100">
              <a:solidFill>
                <a:schemeClr val="dk1"/>
              </a:solidFill>
              <a:effectLst/>
              <a:latin typeface="+mn-lt"/>
              <a:ea typeface="+mn-ea"/>
              <a:cs typeface="+mn-cs"/>
            </a:rPr>
            <a:t>その他の施設についても同様に公共施設個別施設計画に基づいて長寿命化等の老朽化対策に取り組んでいく必要がある。</a:t>
          </a:r>
          <a:endParaRPr lang="ja-JP" altLang="ja-JP" sz="1400">
            <a:effectLst/>
          </a:endParaRPr>
        </a:p>
        <a:p>
          <a:r>
            <a:rPr kumimoji="1" lang="ja-JP" altLang="ja-JP" sz="1100">
              <a:solidFill>
                <a:schemeClr val="dk1"/>
              </a:solidFill>
              <a:effectLst/>
              <a:latin typeface="+mn-lt"/>
              <a:ea typeface="+mn-ea"/>
              <a:cs typeface="+mn-cs"/>
            </a:rPr>
            <a:t>庁舎については平成２７年度に更新（新築）したため、有形固定資産減価償却率が低くなっている。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3092773</v>
      </c>
      <c r="BO4" s="485"/>
      <c r="BP4" s="485"/>
      <c r="BQ4" s="485"/>
      <c r="BR4" s="485"/>
      <c r="BS4" s="485"/>
      <c r="BT4" s="485"/>
      <c r="BU4" s="486"/>
      <c r="BV4" s="484">
        <v>3184357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18.399999999999999</v>
      </c>
      <c r="CU4" s="625"/>
      <c r="CV4" s="625"/>
      <c r="CW4" s="625"/>
      <c r="CX4" s="625"/>
      <c r="CY4" s="625"/>
      <c r="CZ4" s="625"/>
      <c r="DA4" s="626"/>
      <c r="DB4" s="624">
        <v>21</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2755047</v>
      </c>
      <c r="BO5" s="456"/>
      <c r="BP5" s="456"/>
      <c r="BQ5" s="456"/>
      <c r="BR5" s="456"/>
      <c r="BS5" s="456"/>
      <c r="BT5" s="456"/>
      <c r="BU5" s="457"/>
      <c r="BV5" s="455">
        <v>2794215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83.5</v>
      </c>
      <c r="CU5" s="453"/>
      <c r="CV5" s="453"/>
      <c r="CW5" s="453"/>
      <c r="CX5" s="453"/>
      <c r="CY5" s="453"/>
      <c r="CZ5" s="453"/>
      <c r="DA5" s="454"/>
      <c r="DB5" s="452">
        <v>76.400000000000006</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337726</v>
      </c>
      <c r="BO6" s="456"/>
      <c r="BP6" s="456"/>
      <c r="BQ6" s="456"/>
      <c r="BR6" s="456"/>
      <c r="BS6" s="456"/>
      <c r="BT6" s="456"/>
      <c r="BU6" s="457"/>
      <c r="BV6" s="455">
        <v>390142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83.7</v>
      </c>
      <c r="CU6" s="599"/>
      <c r="CV6" s="599"/>
      <c r="CW6" s="599"/>
      <c r="CX6" s="599"/>
      <c r="CY6" s="599"/>
      <c r="CZ6" s="599"/>
      <c r="DA6" s="600"/>
      <c r="DB6" s="598">
        <v>76.400000000000006</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21800</v>
      </c>
      <c r="BO7" s="456"/>
      <c r="BP7" s="456"/>
      <c r="BQ7" s="456"/>
      <c r="BR7" s="456"/>
      <c r="BS7" s="456"/>
      <c r="BT7" s="456"/>
      <c r="BU7" s="457"/>
      <c r="BV7" s="455">
        <v>36069</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1712812</v>
      </c>
      <c r="CU7" s="456"/>
      <c r="CV7" s="456"/>
      <c r="CW7" s="456"/>
      <c r="CX7" s="456"/>
      <c r="CY7" s="456"/>
      <c r="CZ7" s="456"/>
      <c r="DA7" s="457"/>
      <c r="DB7" s="455">
        <v>1684717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315926</v>
      </c>
      <c r="BO8" s="456"/>
      <c r="BP8" s="456"/>
      <c r="BQ8" s="456"/>
      <c r="BR8" s="456"/>
      <c r="BS8" s="456"/>
      <c r="BT8" s="456"/>
      <c r="BU8" s="457"/>
      <c r="BV8" s="455">
        <v>354073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0.28000000000000003</v>
      </c>
      <c r="CU8" s="559"/>
      <c r="CV8" s="559"/>
      <c r="CW8" s="559"/>
      <c r="CX8" s="559"/>
      <c r="CY8" s="559"/>
      <c r="CZ8" s="559"/>
      <c r="DA8" s="560"/>
      <c r="DB8" s="558">
        <v>0.26</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1098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-38147</v>
      </c>
      <c r="BO9" s="456"/>
      <c r="BP9" s="456"/>
      <c r="BQ9" s="456"/>
      <c r="BR9" s="456"/>
      <c r="BS9" s="456"/>
      <c r="BT9" s="456"/>
      <c r="BU9" s="457"/>
      <c r="BV9" s="455">
        <v>-15179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10.8</v>
      </c>
      <c r="CU9" s="453"/>
      <c r="CV9" s="453"/>
      <c r="CW9" s="453"/>
      <c r="CX9" s="453"/>
      <c r="CY9" s="453"/>
      <c r="CZ9" s="453"/>
      <c r="DA9" s="454"/>
      <c r="DB9" s="452">
        <v>10.9</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1068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44</v>
      </c>
      <c r="BO10" s="456"/>
      <c r="BP10" s="456"/>
      <c r="BQ10" s="456"/>
      <c r="BR10" s="456"/>
      <c r="BS10" s="456"/>
      <c r="BT10" s="456"/>
      <c r="BU10" s="457"/>
      <c r="BV10" s="455">
        <v>45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859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847</v>
      </c>
      <c r="S13" s="543"/>
      <c r="T13" s="543"/>
      <c r="U13" s="543"/>
      <c r="V13" s="544"/>
      <c r="W13" s="545" t="s">
        <v>131</v>
      </c>
      <c r="X13" s="441"/>
      <c r="Y13" s="441"/>
      <c r="Z13" s="441"/>
      <c r="AA13" s="441"/>
      <c r="AB13" s="442"/>
      <c r="AC13" s="408">
        <v>27</v>
      </c>
      <c r="AD13" s="409"/>
      <c r="AE13" s="409"/>
      <c r="AF13" s="409"/>
      <c r="AG13" s="410"/>
      <c r="AH13" s="408">
        <v>25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-38103</v>
      </c>
      <c r="BO13" s="456"/>
      <c r="BP13" s="456"/>
      <c r="BQ13" s="456"/>
      <c r="BR13" s="456"/>
      <c r="BS13" s="456"/>
      <c r="BT13" s="456"/>
      <c r="BU13" s="457"/>
      <c r="BV13" s="455">
        <v>-15134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3.8</v>
      </c>
      <c r="CU13" s="453"/>
      <c r="CV13" s="453"/>
      <c r="CW13" s="453"/>
      <c r="CX13" s="453"/>
      <c r="CY13" s="453"/>
      <c r="CZ13" s="453"/>
      <c r="DA13" s="454"/>
      <c r="DB13" s="452">
        <v>3.3</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884</v>
      </c>
      <c r="S14" s="543"/>
      <c r="T14" s="543"/>
      <c r="U14" s="543"/>
      <c r="V14" s="544"/>
      <c r="W14" s="546"/>
      <c r="X14" s="444"/>
      <c r="Y14" s="444"/>
      <c r="Z14" s="444"/>
      <c r="AA14" s="444"/>
      <c r="AB14" s="445"/>
      <c r="AC14" s="535">
        <v>4.5</v>
      </c>
      <c r="AD14" s="536"/>
      <c r="AE14" s="536"/>
      <c r="AF14" s="536"/>
      <c r="AG14" s="537"/>
      <c r="AH14" s="535">
        <v>5.2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871</v>
      </c>
      <c r="S15" s="543"/>
      <c r="T15" s="543"/>
      <c r="U15" s="543"/>
      <c r="V15" s="544"/>
      <c r="W15" s="545" t="s">
        <v>137</v>
      </c>
      <c r="X15" s="441"/>
      <c r="Y15" s="441"/>
      <c r="Z15" s="441"/>
      <c r="AA15" s="441"/>
      <c r="AB15" s="442"/>
      <c r="AC15" s="408">
        <v>238</v>
      </c>
      <c r="AD15" s="409"/>
      <c r="AE15" s="409"/>
      <c r="AF15" s="409"/>
      <c r="AG15" s="410"/>
      <c r="AH15" s="408">
        <v>97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441533</v>
      </c>
      <c r="BO15" s="485"/>
      <c r="BP15" s="485"/>
      <c r="BQ15" s="485"/>
      <c r="BR15" s="485"/>
      <c r="BS15" s="485"/>
      <c r="BT15" s="485"/>
      <c r="BU15" s="486"/>
      <c r="BV15" s="484">
        <v>447219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39.9</v>
      </c>
      <c r="AD16" s="536"/>
      <c r="AE16" s="536"/>
      <c r="AF16" s="536"/>
      <c r="AG16" s="537"/>
      <c r="AH16" s="535">
        <v>20.2</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1571255</v>
      </c>
      <c r="BO16" s="456"/>
      <c r="BP16" s="456"/>
      <c r="BQ16" s="456"/>
      <c r="BR16" s="456"/>
      <c r="BS16" s="456"/>
      <c r="BT16" s="456"/>
      <c r="BU16" s="457"/>
      <c r="BV16" s="455">
        <v>1552722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332</v>
      </c>
      <c r="AD17" s="409"/>
      <c r="AE17" s="409"/>
      <c r="AF17" s="409"/>
      <c r="AG17" s="410"/>
      <c r="AH17" s="408">
        <v>358</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562657</v>
      </c>
      <c r="BO17" s="456"/>
      <c r="BP17" s="456"/>
      <c r="BQ17" s="456"/>
      <c r="BR17" s="456"/>
      <c r="BS17" s="456"/>
      <c r="BT17" s="456"/>
      <c r="BU17" s="457"/>
      <c r="BV17" s="455">
        <v>572940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369.96</v>
      </c>
      <c r="M18" s="508"/>
      <c r="N18" s="508"/>
      <c r="O18" s="508"/>
      <c r="P18" s="508"/>
      <c r="Q18" s="508"/>
      <c r="R18" s="509"/>
      <c r="S18" s="509"/>
      <c r="T18" s="509"/>
      <c r="U18" s="509"/>
      <c r="V18" s="510"/>
      <c r="W18" s="526"/>
      <c r="X18" s="527"/>
      <c r="Y18" s="527"/>
      <c r="Z18" s="527"/>
      <c r="AA18" s="527"/>
      <c r="AB18" s="551"/>
      <c r="AC18" s="425">
        <v>55.6</v>
      </c>
      <c r="AD18" s="426"/>
      <c r="AE18" s="426"/>
      <c r="AF18" s="426"/>
      <c r="AG18" s="511"/>
      <c r="AH18" s="425">
        <v>74.599999999999994</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1521024</v>
      </c>
      <c r="BO18" s="456"/>
      <c r="BP18" s="456"/>
      <c r="BQ18" s="456"/>
      <c r="BR18" s="456"/>
      <c r="BS18" s="456"/>
      <c r="BT18" s="456"/>
      <c r="BU18" s="457"/>
      <c r="BV18" s="455">
        <v>1347681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2469670</v>
      </c>
      <c r="BO19" s="456"/>
      <c r="BP19" s="456"/>
      <c r="BQ19" s="456"/>
      <c r="BR19" s="456"/>
      <c r="BS19" s="456"/>
      <c r="BT19" s="456"/>
      <c r="BU19" s="457"/>
      <c r="BV19" s="455">
        <v>2452124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675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2115542</v>
      </c>
      <c r="BO22" s="485"/>
      <c r="BP22" s="485"/>
      <c r="BQ22" s="485"/>
      <c r="BR22" s="485"/>
      <c r="BS22" s="485"/>
      <c r="BT22" s="485"/>
      <c r="BU22" s="486"/>
      <c r="BV22" s="484">
        <v>2204973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2115542</v>
      </c>
      <c r="BO23" s="456"/>
      <c r="BP23" s="456"/>
      <c r="BQ23" s="456"/>
      <c r="BR23" s="456"/>
      <c r="BS23" s="456"/>
      <c r="BT23" s="456"/>
      <c r="BU23" s="457"/>
      <c r="BV23" s="455">
        <v>2204973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5700</v>
      </c>
      <c r="R24" s="409"/>
      <c r="S24" s="409"/>
      <c r="T24" s="409"/>
      <c r="U24" s="409"/>
      <c r="V24" s="410"/>
      <c r="W24" s="498"/>
      <c r="X24" s="435"/>
      <c r="Y24" s="436"/>
      <c r="Z24" s="411" t="s">
        <v>161</v>
      </c>
      <c r="AA24" s="412"/>
      <c r="AB24" s="412"/>
      <c r="AC24" s="412"/>
      <c r="AD24" s="412"/>
      <c r="AE24" s="412"/>
      <c r="AF24" s="412"/>
      <c r="AG24" s="413"/>
      <c r="AH24" s="408">
        <v>49</v>
      </c>
      <c r="AI24" s="409"/>
      <c r="AJ24" s="409"/>
      <c r="AK24" s="409"/>
      <c r="AL24" s="410"/>
      <c r="AM24" s="408">
        <v>149548</v>
      </c>
      <c r="AN24" s="409"/>
      <c r="AO24" s="409"/>
      <c r="AP24" s="409"/>
      <c r="AQ24" s="409"/>
      <c r="AR24" s="410"/>
      <c r="AS24" s="408">
        <v>3052</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1856682</v>
      </c>
      <c r="BO24" s="456"/>
      <c r="BP24" s="456"/>
      <c r="BQ24" s="456"/>
      <c r="BR24" s="456"/>
      <c r="BS24" s="456"/>
      <c r="BT24" s="456"/>
      <c r="BU24" s="457"/>
      <c r="BV24" s="455">
        <v>1905344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1</v>
      </c>
      <c r="M25" s="409"/>
      <c r="N25" s="409"/>
      <c r="O25" s="409"/>
      <c r="P25" s="410"/>
      <c r="Q25" s="408">
        <v>5200</v>
      </c>
      <c r="R25" s="409"/>
      <c r="S25" s="409"/>
      <c r="T25" s="409"/>
      <c r="U25" s="409"/>
      <c r="V25" s="410"/>
      <c r="W25" s="498"/>
      <c r="X25" s="435"/>
      <c r="Y25" s="436"/>
      <c r="Z25" s="411" t="s">
        <v>164</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38373</v>
      </c>
      <c r="BO25" s="485"/>
      <c r="BP25" s="485"/>
      <c r="BQ25" s="485"/>
      <c r="BR25" s="485"/>
      <c r="BS25" s="485"/>
      <c r="BT25" s="485"/>
      <c r="BU25" s="486"/>
      <c r="BV25" s="484">
        <v>38373</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5100</v>
      </c>
      <c r="R26" s="409"/>
      <c r="S26" s="409"/>
      <c r="T26" s="409"/>
      <c r="U26" s="409"/>
      <c r="V26" s="410"/>
      <c r="W26" s="498"/>
      <c r="X26" s="435"/>
      <c r="Y26" s="436"/>
      <c r="Z26" s="411" t="s">
        <v>167</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2180</v>
      </c>
      <c r="R27" s="409"/>
      <c r="S27" s="409"/>
      <c r="T27" s="409"/>
      <c r="U27" s="409"/>
      <c r="V27" s="410"/>
      <c r="W27" s="498"/>
      <c r="X27" s="435"/>
      <c r="Y27" s="436"/>
      <c r="Z27" s="411" t="s">
        <v>170</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172</v>
      </c>
      <c r="F28" s="412"/>
      <c r="G28" s="412"/>
      <c r="H28" s="412"/>
      <c r="I28" s="412"/>
      <c r="J28" s="412"/>
      <c r="K28" s="413"/>
      <c r="L28" s="408">
        <v>1</v>
      </c>
      <c r="M28" s="409"/>
      <c r="N28" s="409"/>
      <c r="O28" s="409"/>
      <c r="P28" s="410"/>
      <c r="Q28" s="408">
        <v>1740</v>
      </c>
      <c r="R28" s="409"/>
      <c r="S28" s="409"/>
      <c r="T28" s="409"/>
      <c r="U28" s="409"/>
      <c r="V28" s="410"/>
      <c r="W28" s="498"/>
      <c r="X28" s="435"/>
      <c r="Y28" s="436"/>
      <c r="Z28" s="411" t="s">
        <v>173</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551909</v>
      </c>
      <c r="BO28" s="485"/>
      <c r="BP28" s="485"/>
      <c r="BQ28" s="485"/>
      <c r="BR28" s="485"/>
      <c r="BS28" s="485"/>
      <c r="BT28" s="485"/>
      <c r="BU28" s="486"/>
      <c r="BV28" s="484">
        <v>551865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175</v>
      </c>
      <c r="F29" s="412"/>
      <c r="G29" s="412"/>
      <c r="H29" s="412"/>
      <c r="I29" s="412"/>
      <c r="J29" s="412"/>
      <c r="K29" s="413"/>
      <c r="L29" s="408">
        <v>6</v>
      </c>
      <c r="M29" s="409"/>
      <c r="N29" s="409"/>
      <c r="O29" s="409"/>
      <c r="P29" s="410"/>
      <c r="Q29" s="408">
        <v>1560</v>
      </c>
      <c r="R29" s="409"/>
      <c r="S29" s="409"/>
      <c r="T29" s="409"/>
      <c r="U29" s="409"/>
      <c r="V29" s="410"/>
      <c r="W29" s="499"/>
      <c r="X29" s="500"/>
      <c r="Y29" s="501"/>
      <c r="Z29" s="411" t="s">
        <v>176</v>
      </c>
      <c r="AA29" s="412"/>
      <c r="AB29" s="412"/>
      <c r="AC29" s="412"/>
      <c r="AD29" s="412"/>
      <c r="AE29" s="412"/>
      <c r="AF29" s="412"/>
      <c r="AG29" s="413"/>
      <c r="AH29" s="408">
        <v>49</v>
      </c>
      <c r="AI29" s="409"/>
      <c r="AJ29" s="409"/>
      <c r="AK29" s="409"/>
      <c r="AL29" s="410"/>
      <c r="AM29" s="408">
        <v>149548</v>
      </c>
      <c r="AN29" s="409"/>
      <c r="AO29" s="409"/>
      <c r="AP29" s="409"/>
      <c r="AQ29" s="409"/>
      <c r="AR29" s="410"/>
      <c r="AS29" s="408">
        <v>3052</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235495</v>
      </c>
      <c r="BO29" s="456"/>
      <c r="BP29" s="456"/>
      <c r="BQ29" s="456"/>
      <c r="BR29" s="456"/>
      <c r="BS29" s="456"/>
      <c r="BT29" s="456"/>
      <c r="BU29" s="457"/>
      <c r="BV29" s="455">
        <v>235465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96.4</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1519397</v>
      </c>
      <c r="BO30" s="490"/>
      <c r="BP30" s="490"/>
      <c r="BQ30" s="490"/>
      <c r="BR30" s="490"/>
      <c r="BS30" s="490"/>
      <c r="BT30" s="490"/>
      <c r="BU30" s="491"/>
      <c r="BV30" s="489">
        <v>1511300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t="str">
        <f>IF(AO34="","",MAX(C34:D43,U34:V43)+1)</f>
        <v/>
      </c>
      <c r="AN34" s="403"/>
      <c r="AO34" s="404"/>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IF('各会計、関係団体の財政状況及び健全化判断比率'!B32="","",'各会計、関係団体の財政状況及び健全化判断比率'!B32)</f>
        <v>特定環境保全公共下水道特別会計</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峡南広域行政組合（一般会計）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南アルプスふるさと活性化財団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奨学金特別会計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f t="shared" ref="BE35:BE43" si="1">IF(BG35="","",BE34+1)</f>
        <v>8</v>
      </c>
      <c r="BF35" s="403"/>
      <c r="BG35" s="404" t="str">
        <f>IF('各会計、関係団体の財政状況及び健全化判断比率'!B33="","",'各会計、関係団体の財政状況及び健全化判断比率'!B33)</f>
        <v>農業集落排水事業特別会計</v>
      </c>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峡南広域行政組合（情報センター特別会計）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居宅介護支援事業特別会計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f t="shared" si="1"/>
        <v>9</v>
      </c>
      <c r="BF36" s="403"/>
      <c r="BG36" s="404" t="str">
        <f>IF('各会計、関係団体の財政状況及び健全化判断比率'!B34="","",'各会計、関係団体の財政状況及び健全化判断比率'!B34)</f>
        <v>温泉事業特別会計</v>
      </c>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峡南広域行政組合（ふるさと市町村圏特別会計）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6</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峡南広域行政組合（介護保険特別会計）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山梨県後期高齢者医療連合（一般会計）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山梨県後期高齢者医療連合（特別会計）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山梨県市町村総合事務組合（一般会計）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山梨県市町村総合事務組合（電子化事業及び会館管理、研修事業特別会計）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18</v>
      </c>
      <c r="BX42" s="403"/>
      <c r="BY42" s="404" t="str">
        <f>IF('各会計、関係団体の財政状況及び健全化判断比率'!B76="","",'各会計、関係団体の財政状況及び健全化判断比率'!B76)</f>
        <v>山梨県市町村総合事務組合（一般廃棄物処分場事業特別会計）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19</v>
      </c>
      <c r="BX43" s="403"/>
      <c r="BY43" s="404" t="str">
        <f>IF('各会計、関係団体の財政状況及び健全化判断比率'!B77="","",'各会計、関係団体の財政状況及び健全化判断比率'!B77)</f>
        <v>山梨県市町村総合事務組合（入札参加資格事業特別会計）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GdEKBe8Et9ax0WsFSMUS1J8KqvPkKT3m/OFBAveDQ9K78Zi23rByWmrhZ2Ok0M7t2hBUpBaKePoxE8QkRTlkYg==" saltValue="wm3O7ZXeN3u6d4V0soltP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2" orientation="landscape" cellComments="asDisplayed" horizontalDpi="1200" verticalDpi="12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214</v>
      </c>
      <c r="C5" s="716"/>
      <c r="D5" s="716"/>
      <c r="E5" s="716"/>
      <c r="F5" s="716"/>
      <c r="G5" s="716"/>
      <c r="H5" s="716"/>
      <c r="I5" s="716"/>
      <c r="J5" s="716"/>
      <c r="K5" s="716"/>
      <c r="L5" s="716"/>
      <c r="M5" s="716"/>
      <c r="N5" s="716"/>
      <c r="O5" s="716"/>
      <c r="P5" s="716"/>
      <c r="Q5" s="717"/>
      <c r="R5" s="712">
        <v>537961</v>
      </c>
      <c r="S5" s="713"/>
      <c r="T5" s="713"/>
      <c r="U5" s="713"/>
      <c r="V5" s="713"/>
      <c r="W5" s="713"/>
      <c r="X5" s="713"/>
      <c r="Y5" s="738"/>
      <c r="Z5" s="751">
        <v>17.399999999999999</v>
      </c>
      <c r="AA5" s="751"/>
      <c r="AB5" s="751"/>
      <c r="AC5" s="751"/>
      <c r="AD5" s="752">
        <v>537961</v>
      </c>
      <c r="AE5" s="752"/>
      <c r="AF5" s="752"/>
      <c r="AG5" s="752"/>
      <c r="AH5" s="752"/>
      <c r="AI5" s="752"/>
      <c r="AJ5" s="752"/>
      <c r="AK5" s="752"/>
      <c r="AL5" s="739">
        <v>29.6</v>
      </c>
      <c r="AM5" s="721"/>
      <c r="AN5" s="721"/>
      <c r="AO5" s="740"/>
      <c r="AP5" s="715" t="s">
        <v>215</v>
      </c>
      <c r="AQ5" s="716"/>
      <c r="AR5" s="716"/>
      <c r="AS5" s="716"/>
      <c r="AT5" s="716"/>
      <c r="AU5" s="716"/>
      <c r="AV5" s="716"/>
      <c r="AW5" s="716"/>
      <c r="AX5" s="716"/>
      <c r="AY5" s="716"/>
      <c r="AZ5" s="716"/>
      <c r="BA5" s="716"/>
      <c r="BB5" s="716"/>
      <c r="BC5" s="716"/>
      <c r="BD5" s="716"/>
      <c r="BE5" s="716"/>
      <c r="BF5" s="717"/>
      <c r="BG5" s="657">
        <v>534481</v>
      </c>
      <c r="BH5" s="658"/>
      <c r="BI5" s="658"/>
      <c r="BJ5" s="658"/>
      <c r="BK5" s="658"/>
      <c r="BL5" s="658"/>
      <c r="BM5" s="658"/>
      <c r="BN5" s="659"/>
      <c r="BO5" s="695">
        <v>99.4</v>
      </c>
      <c r="BP5" s="695"/>
      <c r="BQ5" s="695"/>
      <c r="BR5" s="695"/>
      <c r="BS5" s="696">
        <v>51518</v>
      </c>
      <c r="BT5" s="696"/>
      <c r="BU5" s="696"/>
      <c r="BV5" s="696"/>
      <c r="BW5" s="696"/>
      <c r="BX5" s="696"/>
      <c r="BY5" s="696"/>
      <c r="BZ5" s="696"/>
      <c r="CA5" s="696"/>
      <c r="CB5" s="736"/>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2">
      <c r="B6" s="654" t="s">
        <v>219</v>
      </c>
      <c r="C6" s="655"/>
      <c r="D6" s="655"/>
      <c r="E6" s="655"/>
      <c r="F6" s="655"/>
      <c r="G6" s="655"/>
      <c r="H6" s="655"/>
      <c r="I6" s="655"/>
      <c r="J6" s="655"/>
      <c r="K6" s="655"/>
      <c r="L6" s="655"/>
      <c r="M6" s="655"/>
      <c r="N6" s="655"/>
      <c r="O6" s="655"/>
      <c r="P6" s="655"/>
      <c r="Q6" s="656"/>
      <c r="R6" s="657">
        <v>52304</v>
      </c>
      <c r="S6" s="658"/>
      <c r="T6" s="658"/>
      <c r="U6" s="658"/>
      <c r="V6" s="658"/>
      <c r="W6" s="658"/>
      <c r="X6" s="658"/>
      <c r="Y6" s="659"/>
      <c r="Z6" s="695">
        <v>1.7</v>
      </c>
      <c r="AA6" s="695"/>
      <c r="AB6" s="695"/>
      <c r="AC6" s="695"/>
      <c r="AD6" s="696">
        <v>52304</v>
      </c>
      <c r="AE6" s="696"/>
      <c r="AF6" s="696"/>
      <c r="AG6" s="696"/>
      <c r="AH6" s="696"/>
      <c r="AI6" s="696"/>
      <c r="AJ6" s="696"/>
      <c r="AK6" s="696"/>
      <c r="AL6" s="660">
        <v>2.9</v>
      </c>
      <c r="AM6" s="661"/>
      <c r="AN6" s="661"/>
      <c r="AO6" s="697"/>
      <c r="AP6" s="654" t="s">
        <v>220</v>
      </c>
      <c r="AQ6" s="655"/>
      <c r="AR6" s="655"/>
      <c r="AS6" s="655"/>
      <c r="AT6" s="655"/>
      <c r="AU6" s="655"/>
      <c r="AV6" s="655"/>
      <c r="AW6" s="655"/>
      <c r="AX6" s="655"/>
      <c r="AY6" s="655"/>
      <c r="AZ6" s="655"/>
      <c r="BA6" s="655"/>
      <c r="BB6" s="655"/>
      <c r="BC6" s="655"/>
      <c r="BD6" s="655"/>
      <c r="BE6" s="655"/>
      <c r="BF6" s="656"/>
      <c r="BG6" s="657">
        <v>534481</v>
      </c>
      <c r="BH6" s="658"/>
      <c r="BI6" s="658"/>
      <c r="BJ6" s="658"/>
      <c r="BK6" s="658"/>
      <c r="BL6" s="658"/>
      <c r="BM6" s="658"/>
      <c r="BN6" s="659"/>
      <c r="BO6" s="695">
        <v>99.4</v>
      </c>
      <c r="BP6" s="695"/>
      <c r="BQ6" s="695"/>
      <c r="BR6" s="695"/>
      <c r="BS6" s="696">
        <v>51518</v>
      </c>
      <c r="BT6" s="696"/>
      <c r="BU6" s="696"/>
      <c r="BV6" s="696"/>
      <c r="BW6" s="696"/>
      <c r="BX6" s="696"/>
      <c r="BY6" s="696"/>
      <c r="BZ6" s="696"/>
      <c r="CA6" s="696"/>
      <c r="CB6" s="736"/>
      <c r="CD6" s="715" t="s">
        <v>221</v>
      </c>
      <c r="CE6" s="716"/>
      <c r="CF6" s="716"/>
      <c r="CG6" s="716"/>
      <c r="CH6" s="716"/>
      <c r="CI6" s="716"/>
      <c r="CJ6" s="716"/>
      <c r="CK6" s="716"/>
      <c r="CL6" s="716"/>
      <c r="CM6" s="716"/>
      <c r="CN6" s="716"/>
      <c r="CO6" s="716"/>
      <c r="CP6" s="716"/>
      <c r="CQ6" s="717"/>
      <c r="CR6" s="657">
        <v>37775</v>
      </c>
      <c r="CS6" s="658"/>
      <c r="CT6" s="658"/>
      <c r="CU6" s="658"/>
      <c r="CV6" s="658"/>
      <c r="CW6" s="658"/>
      <c r="CX6" s="658"/>
      <c r="CY6" s="659"/>
      <c r="CZ6" s="739">
        <v>1.4</v>
      </c>
      <c r="DA6" s="721"/>
      <c r="DB6" s="721"/>
      <c r="DC6" s="741"/>
      <c r="DD6" s="663" t="s">
        <v>122</v>
      </c>
      <c r="DE6" s="658"/>
      <c r="DF6" s="658"/>
      <c r="DG6" s="658"/>
      <c r="DH6" s="658"/>
      <c r="DI6" s="658"/>
      <c r="DJ6" s="658"/>
      <c r="DK6" s="658"/>
      <c r="DL6" s="658"/>
      <c r="DM6" s="658"/>
      <c r="DN6" s="658"/>
      <c r="DO6" s="658"/>
      <c r="DP6" s="659"/>
      <c r="DQ6" s="663">
        <v>37775</v>
      </c>
      <c r="DR6" s="658"/>
      <c r="DS6" s="658"/>
      <c r="DT6" s="658"/>
      <c r="DU6" s="658"/>
      <c r="DV6" s="658"/>
      <c r="DW6" s="658"/>
      <c r="DX6" s="658"/>
      <c r="DY6" s="658"/>
      <c r="DZ6" s="658"/>
      <c r="EA6" s="658"/>
      <c r="EB6" s="658"/>
      <c r="EC6" s="694"/>
    </row>
    <row r="7" spans="2:143" ht="11.25" customHeight="1" x14ac:dyDescent="0.2">
      <c r="B7" s="654" t="s">
        <v>222</v>
      </c>
      <c r="C7" s="655"/>
      <c r="D7" s="655"/>
      <c r="E7" s="655"/>
      <c r="F7" s="655"/>
      <c r="G7" s="655"/>
      <c r="H7" s="655"/>
      <c r="I7" s="655"/>
      <c r="J7" s="655"/>
      <c r="K7" s="655"/>
      <c r="L7" s="655"/>
      <c r="M7" s="655"/>
      <c r="N7" s="655"/>
      <c r="O7" s="655"/>
      <c r="P7" s="655"/>
      <c r="Q7" s="656"/>
      <c r="R7" s="657">
        <v>50</v>
      </c>
      <c r="S7" s="658"/>
      <c r="T7" s="658"/>
      <c r="U7" s="658"/>
      <c r="V7" s="658"/>
      <c r="W7" s="658"/>
      <c r="X7" s="658"/>
      <c r="Y7" s="659"/>
      <c r="Z7" s="695">
        <v>0</v>
      </c>
      <c r="AA7" s="695"/>
      <c r="AB7" s="695"/>
      <c r="AC7" s="695"/>
      <c r="AD7" s="696">
        <v>50</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61665</v>
      </c>
      <c r="BH7" s="658"/>
      <c r="BI7" s="658"/>
      <c r="BJ7" s="658"/>
      <c r="BK7" s="658"/>
      <c r="BL7" s="658"/>
      <c r="BM7" s="658"/>
      <c r="BN7" s="659"/>
      <c r="BO7" s="695">
        <v>11.5</v>
      </c>
      <c r="BP7" s="695"/>
      <c r="BQ7" s="695"/>
      <c r="BR7" s="695"/>
      <c r="BS7" s="696" t="s">
        <v>122</v>
      </c>
      <c r="BT7" s="696"/>
      <c r="BU7" s="696"/>
      <c r="BV7" s="696"/>
      <c r="BW7" s="696"/>
      <c r="BX7" s="696"/>
      <c r="BY7" s="696"/>
      <c r="BZ7" s="696"/>
      <c r="CA7" s="696"/>
      <c r="CB7" s="736"/>
      <c r="CD7" s="654" t="s">
        <v>224</v>
      </c>
      <c r="CE7" s="655"/>
      <c r="CF7" s="655"/>
      <c r="CG7" s="655"/>
      <c r="CH7" s="655"/>
      <c r="CI7" s="655"/>
      <c r="CJ7" s="655"/>
      <c r="CK7" s="655"/>
      <c r="CL7" s="655"/>
      <c r="CM7" s="655"/>
      <c r="CN7" s="655"/>
      <c r="CO7" s="655"/>
      <c r="CP7" s="655"/>
      <c r="CQ7" s="656"/>
      <c r="CR7" s="657">
        <v>537020</v>
      </c>
      <c r="CS7" s="658"/>
      <c r="CT7" s="658"/>
      <c r="CU7" s="658"/>
      <c r="CV7" s="658"/>
      <c r="CW7" s="658"/>
      <c r="CX7" s="658"/>
      <c r="CY7" s="659"/>
      <c r="CZ7" s="695">
        <v>19.5</v>
      </c>
      <c r="DA7" s="695"/>
      <c r="DB7" s="695"/>
      <c r="DC7" s="695"/>
      <c r="DD7" s="663">
        <v>7048</v>
      </c>
      <c r="DE7" s="658"/>
      <c r="DF7" s="658"/>
      <c r="DG7" s="658"/>
      <c r="DH7" s="658"/>
      <c r="DI7" s="658"/>
      <c r="DJ7" s="658"/>
      <c r="DK7" s="658"/>
      <c r="DL7" s="658"/>
      <c r="DM7" s="658"/>
      <c r="DN7" s="658"/>
      <c r="DO7" s="658"/>
      <c r="DP7" s="659"/>
      <c r="DQ7" s="663">
        <v>484421</v>
      </c>
      <c r="DR7" s="658"/>
      <c r="DS7" s="658"/>
      <c r="DT7" s="658"/>
      <c r="DU7" s="658"/>
      <c r="DV7" s="658"/>
      <c r="DW7" s="658"/>
      <c r="DX7" s="658"/>
      <c r="DY7" s="658"/>
      <c r="DZ7" s="658"/>
      <c r="EA7" s="658"/>
      <c r="EB7" s="658"/>
      <c r="EC7" s="694"/>
    </row>
    <row r="8" spans="2:143" ht="11.25" customHeight="1" x14ac:dyDescent="0.2">
      <c r="B8" s="654" t="s">
        <v>225</v>
      </c>
      <c r="C8" s="655"/>
      <c r="D8" s="655"/>
      <c r="E8" s="655"/>
      <c r="F8" s="655"/>
      <c r="G8" s="655"/>
      <c r="H8" s="655"/>
      <c r="I8" s="655"/>
      <c r="J8" s="655"/>
      <c r="K8" s="655"/>
      <c r="L8" s="655"/>
      <c r="M8" s="655"/>
      <c r="N8" s="655"/>
      <c r="O8" s="655"/>
      <c r="P8" s="655"/>
      <c r="Q8" s="656"/>
      <c r="R8" s="657">
        <v>929</v>
      </c>
      <c r="S8" s="658"/>
      <c r="T8" s="658"/>
      <c r="U8" s="658"/>
      <c r="V8" s="658"/>
      <c r="W8" s="658"/>
      <c r="X8" s="658"/>
      <c r="Y8" s="659"/>
      <c r="Z8" s="695">
        <v>0</v>
      </c>
      <c r="AA8" s="695"/>
      <c r="AB8" s="695"/>
      <c r="AC8" s="695"/>
      <c r="AD8" s="696">
        <v>929</v>
      </c>
      <c r="AE8" s="696"/>
      <c r="AF8" s="696"/>
      <c r="AG8" s="696"/>
      <c r="AH8" s="696"/>
      <c r="AI8" s="696"/>
      <c r="AJ8" s="696"/>
      <c r="AK8" s="696"/>
      <c r="AL8" s="660">
        <v>0.1</v>
      </c>
      <c r="AM8" s="661"/>
      <c r="AN8" s="661"/>
      <c r="AO8" s="697"/>
      <c r="AP8" s="654" t="s">
        <v>226</v>
      </c>
      <c r="AQ8" s="655"/>
      <c r="AR8" s="655"/>
      <c r="AS8" s="655"/>
      <c r="AT8" s="655"/>
      <c r="AU8" s="655"/>
      <c r="AV8" s="655"/>
      <c r="AW8" s="655"/>
      <c r="AX8" s="655"/>
      <c r="AY8" s="655"/>
      <c r="AZ8" s="655"/>
      <c r="BA8" s="655"/>
      <c r="BB8" s="655"/>
      <c r="BC8" s="655"/>
      <c r="BD8" s="655"/>
      <c r="BE8" s="655"/>
      <c r="BF8" s="656"/>
      <c r="BG8" s="657">
        <v>1618</v>
      </c>
      <c r="BH8" s="658"/>
      <c r="BI8" s="658"/>
      <c r="BJ8" s="658"/>
      <c r="BK8" s="658"/>
      <c r="BL8" s="658"/>
      <c r="BM8" s="658"/>
      <c r="BN8" s="659"/>
      <c r="BO8" s="695">
        <v>0.3</v>
      </c>
      <c r="BP8" s="695"/>
      <c r="BQ8" s="695"/>
      <c r="BR8" s="695"/>
      <c r="BS8" s="696" t="s">
        <v>122</v>
      </c>
      <c r="BT8" s="696"/>
      <c r="BU8" s="696"/>
      <c r="BV8" s="696"/>
      <c r="BW8" s="696"/>
      <c r="BX8" s="696"/>
      <c r="BY8" s="696"/>
      <c r="BZ8" s="696"/>
      <c r="CA8" s="696"/>
      <c r="CB8" s="736"/>
      <c r="CD8" s="654" t="s">
        <v>227</v>
      </c>
      <c r="CE8" s="655"/>
      <c r="CF8" s="655"/>
      <c r="CG8" s="655"/>
      <c r="CH8" s="655"/>
      <c r="CI8" s="655"/>
      <c r="CJ8" s="655"/>
      <c r="CK8" s="655"/>
      <c r="CL8" s="655"/>
      <c r="CM8" s="655"/>
      <c r="CN8" s="655"/>
      <c r="CO8" s="655"/>
      <c r="CP8" s="655"/>
      <c r="CQ8" s="656"/>
      <c r="CR8" s="657">
        <v>321646</v>
      </c>
      <c r="CS8" s="658"/>
      <c r="CT8" s="658"/>
      <c r="CU8" s="658"/>
      <c r="CV8" s="658"/>
      <c r="CW8" s="658"/>
      <c r="CX8" s="658"/>
      <c r="CY8" s="659"/>
      <c r="CZ8" s="695">
        <v>11.7</v>
      </c>
      <c r="DA8" s="695"/>
      <c r="DB8" s="695"/>
      <c r="DC8" s="695"/>
      <c r="DD8" s="663">
        <v>13973</v>
      </c>
      <c r="DE8" s="658"/>
      <c r="DF8" s="658"/>
      <c r="DG8" s="658"/>
      <c r="DH8" s="658"/>
      <c r="DI8" s="658"/>
      <c r="DJ8" s="658"/>
      <c r="DK8" s="658"/>
      <c r="DL8" s="658"/>
      <c r="DM8" s="658"/>
      <c r="DN8" s="658"/>
      <c r="DO8" s="658"/>
      <c r="DP8" s="659"/>
      <c r="DQ8" s="663">
        <v>246967</v>
      </c>
      <c r="DR8" s="658"/>
      <c r="DS8" s="658"/>
      <c r="DT8" s="658"/>
      <c r="DU8" s="658"/>
      <c r="DV8" s="658"/>
      <c r="DW8" s="658"/>
      <c r="DX8" s="658"/>
      <c r="DY8" s="658"/>
      <c r="DZ8" s="658"/>
      <c r="EA8" s="658"/>
      <c r="EB8" s="658"/>
      <c r="EC8" s="694"/>
    </row>
    <row r="9" spans="2:143" ht="11.25" customHeight="1" x14ac:dyDescent="0.2">
      <c r="B9" s="654" t="s">
        <v>228</v>
      </c>
      <c r="C9" s="655"/>
      <c r="D9" s="655"/>
      <c r="E9" s="655"/>
      <c r="F9" s="655"/>
      <c r="G9" s="655"/>
      <c r="H9" s="655"/>
      <c r="I9" s="655"/>
      <c r="J9" s="655"/>
      <c r="K9" s="655"/>
      <c r="L9" s="655"/>
      <c r="M9" s="655"/>
      <c r="N9" s="655"/>
      <c r="O9" s="655"/>
      <c r="P9" s="655"/>
      <c r="Q9" s="656"/>
      <c r="R9" s="657">
        <v>1284</v>
      </c>
      <c r="S9" s="658"/>
      <c r="T9" s="658"/>
      <c r="U9" s="658"/>
      <c r="V9" s="658"/>
      <c r="W9" s="658"/>
      <c r="X9" s="658"/>
      <c r="Y9" s="659"/>
      <c r="Z9" s="695">
        <v>0</v>
      </c>
      <c r="AA9" s="695"/>
      <c r="AB9" s="695"/>
      <c r="AC9" s="695"/>
      <c r="AD9" s="696">
        <v>1284</v>
      </c>
      <c r="AE9" s="696"/>
      <c r="AF9" s="696"/>
      <c r="AG9" s="696"/>
      <c r="AH9" s="696"/>
      <c r="AI9" s="696"/>
      <c r="AJ9" s="696"/>
      <c r="AK9" s="696"/>
      <c r="AL9" s="660">
        <v>0.1</v>
      </c>
      <c r="AM9" s="661"/>
      <c r="AN9" s="661"/>
      <c r="AO9" s="697"/>
      <c r="AP9" s="654" t="s">
        <v>229</v>
      </c>
      <c r="AQ9" s="655"/>
      <c r="AR9" s="655"/>
      <c r="AS9" s="655"/>
      <c r="AT9" s="655"/>
      <c r="AU9" s="655"/>
      <c r="AV9" s="655"/>
      <c r="AW9" s="655"/>
      <c r="AX9" s="655"/>
      <c r="AY9" s="655"/>
      <c r="AZ9" s="655"/>
      <c r="BA9" s="655"/>
      <c r="BB9" s="655"/>
      <c r="BC9" s="655"/>
      <c r="BD9" s="655"/>
      <c r="BE9" s="655"/>
      <c r="BF9" s="656"/>
      <c r="BG9" s="657">
        <v>40877</v>
      </c>
      <c r="BH9" s="658"/>
      <c r="BI9" s="658"/>
      <c r="BJ9" s="658"/>
      <c r="BK9" s="658"/>
      <c r="BL9" s="658"/>
      <c r="BM9" s="658"/>
      <c r="BN9" s="659"/>
      <c r="BO9" s="695">
        <v>7.6</v>
      </c>
      <c r="BP9" s="695"/>
      <c r="BQ9" s="695"/>
      <c r="BR9" s="695"/>
      <c r="BS9" s="696" t="s">
        <v>122</v>
      </c>
      <c r="BT9" s="696"/>
      <c r="BU9" s="696"/>
      <c r="BV9" s="696"/>
      <c r="BW9" s="696"/>
      <c r="BX9" s="696"/>
      <c r="BY9" s="696"/>
      <c r="BZ9" s="696"/>
      <c r="CA9" s="696"/>
      <c r="CB9" s="736"/>
      <c r="CD9" s="654" t="s">
        <v>230</v>
      </c>
      <c r="CE9" s="655"/>
      <c r="CF9" s="655"/>
      <c r="CG9" s="655"/>
      <c r="CH9" s="655"/>
      <c r="CI9" s="655"/>
      <c r="CJ9" s="655"/>
      <c r="CK9" s="655"/>
      <c r="CL9" s="655"/>
      <c r="CM9" s="655"/>
      <c r="CN9" s="655"/>
      <c r="CO9" s="655"/>
      <c r="CP9" s="655"/>
      <c r="CQ9" s="656"/>
      <c r="CR9" s="657">
        <v>365896</v>
      </c>
      <c r="CS9" s="658"/>
      <c r="CT9" s="658"/>
      <c r="CU9" s="658"/>
      <c r="CV9" s="658"/>
      <c r="CW9" s="658"/>
      <c r="CX9" s="658"/>
      <c r="CY9" s="659"/>
      <c r="CZ9" s="695">
        <v>13.3</v>
      </c>
      <c r="DA9" s="695"/>
      <c r="DB9" s="695"/>
      <c r="DC9" s="695"/>
      <c r="DD9" s="663">
        <v>101808</v>
      </c>
      <c r="DE9" s="658"/>
      <c r="DF9" s="658"/>
      <c r="DG9" s="658"/>
      <c r="DH9" s="658"/>
      <c r="DI9" s="658"/>
      <c r="DJ9" s="658"/>
      <c r="DK9" s="658"/>
      <c r="DL9" s="658"/>
      <c r="DM9" s="658"/>
      <c r="DN9" s="658"/>
      <c r="DO9" s="658"/>
      <c r="DP9" s="659"/>
      <c r="DQ9" s="663">
        <v>278577</v>
      </c>
      <c r="DR9" s="658"/>
      <c r="DS9" s="658"/>
      <c r="DT9" s="658"/>
      <c r="DU9" s="658"/>
      <c r="DV9" s="658"/>
      <c r="DW9" s="658"/>
      <c r="DX9" s="658"/>
      <c r="DY9" s="658"/>
      <c r="DZ9" s="658"/>
      <c r="EA9" s="658"/>
      <c r="EB9" s="658"/>
      <c r="EC9" s="694"/>
    </row>
    <row r="10" spans="2:143" ht="11.25" customHeight="1" x14ac:dyDescent="0.2">
      <c r="B10" s="654" t="s">
        <v>231</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9751</v>
      </c>
      <c r="BH10" s="658"/>
      <c r="BI10" s="658"/>
      <c r="BJ10" s="658"/>
      <c r="BK10" s="658"/>
      <c r="BL10" s="658"/>
      <c r="BM10" s="658"/>
      <c r="BN10" s="659"/>
      <c r="BO10" s="695">
        <v>1.8</v>
      </c>
      <c r="BP10" s="695"/>
      <c r="BQ10" s="695"/>
      <c r="BR10" s="695"/>
      <c r="BS10" s="696" t="s">
        <v>122</v>
      </c>
      <c r="BT10" s="696"/>
      <c r="BU10" s="696"/>
      <c r="BV10" s="696"/>
      <c r="BW10" s="696"/>
      <c r="BX10" s="696"/>
      <c r="BY10" s="696"/>
      <c r="BZ10" s="696"/>
      <c r="CA10" s="696"/>
      <c r="CB10" s="736"/>
      <c r="CD10" s="654" t="s">
        <v>233</v>
      </c>
      <c r="CE10" s="655"/>
      <c r="CF10" s="655"/>
      <c r="CG10" s="655"/>
      <c r="CH10" s="655"/>
      <c r="CI10" s="655"/>
      <c r="CJ10" s="655"/>
      <c r="CK10" s="655"/>
      <c r="CL10" s="655"/>
      <c r="CM10" s="655"/>
      <c r="CN10" s="655"/>
      <c r="CO10" s="655"/>
      <c r="CP10" s="655"/>
      <c r="CQ10" s="656"/>
      <c r="CR10" s="657">
        <v>3050</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3050</v>
      </c>
      <c r="DR10" s="658"/>
      <c r="DS10" s="658"/>
      <c r="DT10" s="658"/>
      <c r="DU10" s="658"/>
      <c r="DV10" s="658"/>
      <c r="DW10" s="658"/>
      <c r="DX10" s="658"/>
      <c r="DY10" s="658"/>
      <c r="DZ10" s="658"/>
      <c r="EA10" s="658"/>
      <c r="EB10" s="658"/>
      <c r="EC10" s="694"/>
    </row>
    <row r="11" spans="2:143" ht="11.25" customHeight="1" x14ac:dyDescent="0.2">
      <c r="B11" s="654" t="s">
        <v>234</v>
      </c>
      <c r="C11" s="655"/>
      <c r="D11" s="655"/>
      <c r="E11" s="655"/>
      <c r="F11" s="655"/>
      <c r="G11" s="655"/>
      <c r="H11" s="655"/>
      <c r="I11" s="655"/>
      <c r="J11" s="655"/>
      <c r="K11" s="655"/>
      <c r="L11" s="655"/>
      <c r="M11" s="655"/>
      <c r="N11" s="655"/>
      <c r="O11" s="655"/>
      <c r="P11" s="655"/>
      <c r="Q11" s="656"/>
      <c r="R11" s="657">
        <v>31819</v>
      </c>
      <c r="S11" s="658"/>
      <c r="T11" s="658"/>
      <c r="U11" s="658"/>
      <c r="V11" s="658"/>
      <c r="W11" s="658"/>
      <c r="X11" s="658"/>
      <c r="Y11" s="659"/>
      <c r="Z11" s="660">
        <v>1</v>
      </c>
      <c r="AA11" s="661"/>
      <c r="AB11" s="661"/>
      <c r="AC11" s="662"/>
      <c r="AD11" s="663">
        <v>31819</v>
      </c>
      <c r="AE11" s="658"/>
      <c r="AF11" s="658"/>
      <c r="AG11" s="658"/>
      <c r="AH11" s="658"/>
      <c r="AI11" s="658"/>
      <c r="AJ11" s="658"/>
      <c r="AK11" s="659"/>
      <c r="AL11" s="660">
        <v>1.8</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9419</v>
      </c>
      <c r="BH11" s="658"/>
      <c r="BI11" s="658"/>
      <c r="BJ11" s="658"/>
      <c r="BK11" s="658"/>
      <c r="BL11" s="658"/>
      <c r="BM11" s="658"/>
      <c r="BN11" s="659"/>
      <c r="BO11" s="695">
        <v>1.8</v>
      </c>
      <c r="BP11" s="695"/>
      <c r="BQ11" s="695"/>
      <c r="BR11" s="695"/>
      <c r="BS11" s="696" t="s">
        <v>122</v>
      </c>
      <c r="BT11" s="696"/>
      <c r="BU11" s="696"/>
      <c r="BV11" s="696"/>
      <c r="BW11" s="696"/>
      <c r="BX11" s="696"/>
      <c r="BY11" s="696"/>
      <c r="BZ11" s="696"/>
      <c r="CA11" s="696"/>
      <c r="CB11" s="736"/>
      <c r="CD11" s="654" t="s">
        <v>236</v>
      </c>
      <c r="CE11" s="655"/>
      <c r="CF11" s="655"/>
      <c r="CG11" s="655"/>
      <c r="CH11" s="655"/>
      <c r="CI11" s="655"/>
      <c r="CJ11" s="655"/>
      <c r="CK11" s="655"/>
      <c r="CL11" s="655"/>
      <c r="CM11" s="655"/>
      <c r="CN11" s="655"/>
      <c r="CO11" s="655"/>
      <c r="CP11" s="655"/>
      <c r="CQ11" s="656"/>
      <c r="CR11" s="657">
        <v>143536</v>
      </c>
      <c r="CS11" s="658"/>
      <c r="CT11" s="658"/>
      <c r="CU11" s="658"/>
      <c r="CV11" s="658"/>
      <c r="CW11" s="658"/>
      <c r="CX11" s="658"/>
      <c r="CY11" s="659"/>
      <c r="CZ11" s="695">
        <v>5.2</v>
      </c>
      <c r="DA11" s="695"/>
      <c r="DB11" s="695"/>
      <c r="DC11" s="695"/>
      <c r="DD11" s="663">
        <v>54991</v>
      </c>
      <c r="DE11" s="658"/>
      <c r="DF11" s="658"/>
      <c r="DG11" s="658"/>
      <c r="DH11" s="658"/>
      <c r="DI11" s="658"/>
      <c r="DJ11" s="658"/>
      <c r="DK11" s="658"/>
      <c r="DL11" s="658"/>
      <c r="DM11" s="658"/>
      <c r="DN11" s="658"/>
      <c r="DO11" s="658"/>
      <c r="DP11" s="659"/>
      <c r="DQ11" s="663">
        <v>113737</v>
      </c>
      <c r="DR11" s="658"/>
      <c r="DS11" s="658"/>
      <c r="DT11" s="658"/>
      <c r="DU11" s="658"/>
      <c r="DV11" s="658"/>
      <c r="DW11" s="658"/>
      <c r="DX11" s="658"/>
      <c r="DY11" s="658"/>
      <c r="DZ11" s="658"/>
      <c r="EA11" s="658"/>
      <c r="EB11" s="658"/>
      <c r="EC11" s="694"/>
    </row>
    <row r="12" spans="2:143" ht="11.25" customHeight="1" x14ac:dyDescent="0.2">
      <c r="B12" s="654" t="s">
        <v>237</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467060</v>
      </c>
      <c r="BH12" s="658"/>
      <c r="BI12" s="658"/>
      <c r="BJ12" s="658"/>
      <c r="BK12" s="658"/>
      <c r="BL12" s="658"/>
      <c r="BM12" s="658"/>
      <c r="BN12" s="659"/>
      <c r="BO12" s="695">
        <v>86.8</v>
      </c>
      <c r="BP12" s="695"/>
      <c r="BQ12" s="695"/>
      <c r="BR12" s="695"/>
      <c r="BS12" s="696">
        <v>51518</v>
      </c>
      <c r="BT12" s="696"/>
      <c r="BU12" s="696"/>
      <c r="BV12" s="696"/>
      <c r="BW12" s="696"/>
      <c r="BX12" s="696"/>
      <c r="BY12" s="696"/>
      <c r="BZ12" s="696"/>
      <c r="CA12" s="696"/>
      <c r="CB12" s="736"/>
      <c r="CD12" s="654" t="s">
        <v>239</v>
      </c>
      <c r="CE12" s="655"/>
      <c r="CF12" s="655"/>
      <c r="CG12" s="655"/>
      <c r="CH12" s="655"/>
      <c r="CI12" s="655"/>
      <c r="CJ12" s="655"/>
      <c r="CK12" s="655"/>
      <c r="CL12" s="655"/>
      <c r="CM12" s="655"/>
      <c r="CN12" s="655"/>
      <c r="CO12" s="655"/>
      <c r="CP12" s="655"/>
      <c r="CQ12" s="656"/>
      <c r="CR12" s="657">
        <v>264884</v>
      </c>
      <c r="CS12" s="658"/>
      <c r="CT12" s="658"/>
      <c r="CU12" s="658"/>
      <c r="CV12" s="658"/>
      <c r="CW12" s="658"/>
      <c r="CX12" s="658"/>
      <c r="CY12" s="659"/>
      <c r="CZ12" s="695">
        <v>9.6</v>
      </c>
      <c r="DA12" s="695"/>
      <c r="DB12" s="695"/>
      <c r="DC12" s="695"/>
      <c r="DD12" s="663">
        <v>43438</v>
      </c>
      <c r="DE12" s="658"/>
      <c r="DF12" s="658"/>
      <c r="DG12" s="658"/>
      <c r="DH12" s="658"/>
      <c r="DI12" s="658"/>
      <c r="DJ12" s="658"/>
      <c r="DK12" s="658"/>
      <c r="DL12" s="658"/>
      <c r="DM12" s="658"/>
      <c r="DN12" s="658"/>
      <c r="DO12" s="658"/>
      <c r="DP12" s="659"/>
      <c r="DQ12" s="663">
        <v>264377</v>
      </c>
      <c r="DR12" s="658"/>
      <c r="DS12" s="658"/>
      <c r="DT12" s="658"/>
      <c r="DU12" s="658"/>
      <c r="DV12" s="658"/>
      <c r="DW12" s="658"/>
      <c r="DX12" s="658"/>
      <c r="DY12" s="658"/>
      <c r="DZ12" s="658"/>
      <c r="EA12" s="658"/>
      <c r="EB12" s="658"/>
      <c r="EC12" s="694"/>
    </row>
    <row r="13" spans="2:143" ht="11.25" customHeight="1" x14ac:dyDescent="0.2">
      <c r="B13" s="654" t="s">
        <v>240</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412783</v>
      </c>
      <c r="BH13" s="658"/>
      <c r="BI13" s="658"/>
      <c r="BJ13" s="658"/>
      <c r="BK13" s="658"/>
      <c r="BL13" s="658"/>
      <c r="BM13" s="658"/>
      <c r="BN13" s="659"/>
      <c r="BO13" s="695">
        <v>76.7</v>
      </c>
      <c r="BP13" s="695"/>
      <c r="BQ13" s="695"/>
      <c r="BR13" s="695"/>
      <c r="BS13" s="696">
        <v>51518</v>
      </c>
      <c r="BT13" s="696"/>
      <c r="BU13" s="696"/>
      <c r="BV13" s="696"/>
      <c r="BW13" s="696"/>
      <c r="BX13" s="696"/>
      <c r="BY13" s="696"/>
      <c r="BZ13" s="696"/>
      <c r="CA13" s="696"/>
      <c r="CB13" s="736"/>
      <c r="CD13" s="654" t="s">
        <v>242</v>
      </c>
      <c r="CE13" s="655"/>
      <c r="CF13" s="655"/>
      <c r="CG13" s="655"/>
      <c r="CH13" s="655"/>
      <c r="CI13" s="655"/>
      <c r="CJ13" s="655"/>
      <c r="CK13" s="655"/>
      <c r="CL13" s="655"/>
      <c r="CM13" s="655"/>
      <c r="CN13" s="655"/>
      <c r="CO13" s="655"/>
      <c r="CP13" s="655"/>
      <c r="CQ13" s="656"/>
      <c r="CR13" s="657">
        <v>483358</v>
      </c>
      <c r="CS13" s="658"/>
      <c r="CT13" s="658"/>
      <c r="CU13" s="658"/>
      <c r="CV13" s="658"/>
      <c r="CW13" s="658"/>
      <c r="CX13" s="658"/>
      <c r="CY13" s="659"/>
      <c r="CZ13" s="695">
        <v>17.5</v>
      </c>
      <c r="DA13" s="695"/>
      <c r="DB13" s="695"/>
      <c r="DC13" s="695"/>
      <c r="DD13" s="663">
        <v>374997</v>
      </c>
      <c r="DE13" s="658"/>
      <c r="DF13" s="658"/>
      <c r="DG13" s="658"/>
      <c r="DH13" s="658"/>
      <c r="DI13" s="658"/>
      <c r="DJ13" s="658"/>
      <c r="DK13" s="658"/>
      <c r="DL13" s="658"/>
      <c r="DM13" s="658"/>
      <c r="DN13" s="658"/>
      <c r="DO13" s="658"/>
      <c r="DP13" s="659"/>
      <c r="DQ13" s="663">
        <v>125094</v>
      </c>
      <c r="DR13" s="658"/>
      <c r="DS13" s="658"/>
      <c r="DT13" s="658"/>
      <c r="DU13" s="658"/>
      <c r="DV13" s="658"/>
      <c r="DW13" s="658"/>
      <c r="DX13" s="658"/>
      <c r="DY13" s="658"/>
      <c r="DZ13" s="658"/>
      <c r="EA13" s="658"/>
      <c r="EB13" s="658"/>
      <c r="EC13" s="694"/>
    </row>
    <row r="14" spans="2:143" ht="11.25" customHeight="1" x14ac:dyDescent="0.2">
      <c r="B14" s="654" t="s">
        <v>243</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4441</v>
      </c>
      <c r="BH14" s="658"/>
      <c r="BI14" s="658"/>
      <c r="BJ14" s="658"/>
      <c r="BK14" s="658"/>
      <c r="BL14" s="658"/>
      <c r="BM14" s="658"/>
      <c r="BN14" s="659"/>
      <c r="BO14" s="695">
        <v>0.8</v>
      </c>
      <c r="BP14" s="695"/>
      <c r="BQ14" s="695"/>
      <c r="BR14" s="695"/>
      <c r="BS14" s="696" t="s">
        <v>122</v>
      </c>
      <c r="BT14" s="696"/>
      <c r="BU14" s="696"/>
      <c r="BV14" s="696"/>
      <c r="BW14" s="696"/>
      <c r="BX14" s="696"/>
      <c r="BY14" s="696"/>
      <c r="BZ14" s="696"/>
      <c r="CA14" s="696"/>
      <c r="CB14" s="736"/>
      <c r="CD14" s="654" t="s">
        <v>245</v>
      </c>
      <c r="CE14" s="655"/>
      <c r="CF14" s="655"/>
      <c r="CG14" s="655"/>
      <c r="CH14" s="655"/>
      <c r="CI14" s="655"/>
      <c r="CJ14" s="655"/>
      <c r="CK14" s="655"/>
      <c r="CL14" s="655"/>
      <c r="CM14" s="655"/>
      <c r="CN14" s="655"/>
      <c r="CO14" s="655"/>
      <c r="CP14" s="655"/>
      <c r="CQ14" s="656"/>
      <c r="CR14" s="657">
        <v>100697</v>
      </c>
      <c r="CS14" s="658"/>
      <c r="CT14" s="658"/>
      <c r="CU14" s="658"/>
      <c r="CV14" s="658"/>
      <c r="CW14" s="658"/>
      <c r="CX14" s="658"/>
      <c r="CY14" s="659"/>
      <c r="CZ14" s="695">
        <v>3.7</v>
      </c>
      <c r="DA14" s="695"/>
      <c r="DB14" s="695"/>
      <c r="DC14" s="695"/>
      <c r="DD14" s="663" t="s">
        <v>122</v>
      </c>
      <c r="DE14" s="658"/>
      <c r="DF14" s="658"/>
      <c r="DG14" s="658"/>
      <c r="DH14" s="658"/>
      <c r="DI14" s="658"/>
      <c r="DJ14" s="658"/>
      <c r="DK14" s="658"/>
      <c r="DL14" s="658"/>
      <c r="DM14" s="658"/>
      <c r="DN14" s="658"/>
      <c r="DO14" s="658"/>
      <c r="DP14" s="659"/>
      <c r="DQ14" s="663">
        <v>100694</v>
      </c>
      <c r="DR14" s="658"/>
      <c r="DS14" s="658"/>
      <c r="DT14" s="658"/>
      <c r="DU14" s="658"/>
      <c r="DV14" s="658"/>
      <c r="DW14" s="658"/>
      <c r="DX14" s="658"/>
      <c r="DY14" s="658"/>
      <c r="DZ14" s="658"/>
      <c r="EA14" s="658"/>
      <c r="EB14" s="658"/>
      <c r="EC14" s="694"/>
    </row>
    <row r="15" spans="2:143" ht="11.25" customHeight="1" x14ac:dyDescent="0.2">
      <c r="B15" s="654" t="s">
        <v>246</v>
      </c>
      <c r="C15" s="655"/>
      <c r="D15" s="655"/>
      <c r="E15" s="655"/>
      <c r="F15" s="655"/>
      <c r="G15" s="655"/>
      <c r="H15" s="655"/>
      <c r="I15" s="655"/>
      <c r="J15" s="655"/>
      <c r="K15" s="655"/>
      <c r="L15" s="655"/>
      <c r="M15" s="655"/>
      <c r="N15" s="655"/>
      <c r="O15" s="655"/>
      <c r="P15" s="655"/>
      <c r="Q15" s="656"/>
      <c r="R15" s="657">
        <v>4041</v>
      </c>
      <c r="S15" s="658"/>
      <c r="T15" s="658"/>
      <c r="U15" s="658"/>
      <c r="V15" s="658"/>
      <c r="W15" s="658"/>
      <c r="X15" s="658"/>
      <c r="Y15" s="659"/>
      <c r="Z15" s="695">
        <v>0.1</v>
      </c>
      <c r="AA15" s="695"/>
      <c r="AB15" s="695"/>
      <c r="AC15" s="695"/>
      <c r="AD15" s="696">
        <v>4041</v>
      </c>
      <c r="AE15" s="696"/>
      <c r="AF15" s="696"/>
      <c r="AG15" s="696"/>
      <c r="AH15" s="696"/>
      <c r="AI15" s="696"/>
      <c r="AJ15" s="696"/>
      <c r="AK15" s="696"/>
      <c r="AL15" s="660">
        <v>0.2</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1315</v>
      </c>
      <c r="BH15" s="658"/>
      <c r="BI15" s="658"/>
      <c r="BJ15" s="658"/>
      <c r="BK15" s="658"/>
      <c r="BL15" s="658"/>
      <c r="BM15" s="658"/>
      <c r="BN15" s="659"/>
      <c r="BO15" s="695">
        <v>0.2</v>
      </c>
      <c r="BP15" s="695"/>
      <c r="BQ15" s="695"/>
      <c r="BR15" s="695"/>
      <c r="BS15" s="696" t="s">
        <v>122</v>
      </c>
      <c r="BT15" s="696"/>
      <c r="BU15" s="696"/>
      <c r="BV15" s="696"/>
      <c r="BW15" s="696"/>
      <c r="BX15" s="696"/>
      <c r="BY15" s="696"/>
      <c r="BZ15" s="696"/>
      <c r="CA15" s="696"/>
      <c r="CB15" s="736"/>
      <c r="CD15" s="654" t="s">
        <v>248</v>
      </c>
      <c r="CE15" s="655"/>
      <c r="CF15" s="655"/>
      <c r="CG15" s="655"/>
      <c r="CH15" s="655"/>
      <c r="CI15" s="655"/>
      <c r="CJ15" s="655"/>
      <c r="CK15" s="655"/>
      <c r="CL15" s="655"/>
      <c r="CM15" s="655"/>
      <c r="CN15" s="655"/>
      <c r="CO15" s="655"/>
      <c r="CP15" s="655"/>
      <c r="CQ15" s="656"/>
      <c r="CR15" s="657">
        <v>224783</v>
      </c>
      <c r="CS15" s="658"/>
      <c r="CT15" s="658"/>
      <c r="CU15" s="658"/>
      <c r="CV15" s="658"/>
      <c r="CW15" s="658"/>
      <c r="CX15" s="658"/>
      <c r="CY15" s="659"/>
      <c r="CZ15" s="695">
        <v>8.1999999999999993</v>
      </c>
      <c r="DA15" s="695"/>
      <c r="DB15" s="695"/>
      <c r="DC15" s="695"/>
      <c r="DD15" s="663">
        <v>6644</v>
      </c>
      <c r="DE15" s="658"/>
      <c r="DF15" s="658"/>
      <c r="DG15" s="658"/>
      <c r="DH15" s="658"/>
      <c r="DI15" s="658"/>
      <c r="DJ15" s="658"/>
      <c r="DK15" s="658"/>
      <c r="DL15" s="658"/>
      <c r="DM15" s="658"/>
      <c r="DN15" s="658"/>
      <c r="DO15" s="658"/>
      <c r="DP15" s="659"/>
      <c r="DQ15" s="663">
        <v>204851</v>
      </c>
      <c r="DR15" s="658"/>
      <c r="DS15" s="658"/>
      <c r="DT15" s="658"/>
      <c r="DU15" s="658"/>
      <c r="DV15" s="658"/>
      <c r="DW15" s="658"/>
      <c r="DX15" s="658"/>
      <c r="DY15" s="658"/>
      <c r="DZ15" s="658"/>
      <c r="EA15" s="658"/>
      <c r="EB15" s="658"/>
      <c r="EC15" s="694"/>
    </row>
    <row r="16" spans="2:143" ht="11.25" customHeight="1" x14ac:dyDescent="0.2">
      <c r="B16" s="654" t="s">
        <v>249</v>
      </c>
      <c r="C16" s="655"/>
      <c r="D16" s="655"/>
      <c r="E16" s="655"/>
      <c r="F16" s="655"/>
      <c r="G16" s="655"/>
      <c r="H16" s="655"/>
      <c r="I16" s="655"/>
      <c r="J16" s="655"/>
      <c r="K16" s="655"/>
      <c r="L16" s="655"/>
      <c r="M16" s="655"/>
      <c r="N16" s="655"/>
      <c r="O16" s="655"/>
      <c r="P16" s="655"/>
      <c r="Q16" s="656"/>
      <c r="R16" s="657">
        <v>3840</v>
      </c>
      <c r="S16" s="658"/>
      <c r="T16" s="658"/>
      <c r="U16" s="658"/>
      <c r="V16" s="658"/>
      <c r="W16" s="658"/>
      <c r="X16" s="658"/>
      <c r="Y16" s="659"/>
      <c r="Z16" s="695">
        <v>0.1</v>
      </c>
      <c r="AA16" s="695"/>
      <c r="AB16" s="695"/>
      <c r="AC16" s="695"/>
      <c r="AD16" s="696">
        <v>3840</v>
      </c>
      <c r="AE16" s="696"/>
      <c r="AF16" s="696"/>
      <c r="AG16" s="696"/>
      <c r="AH16" s="696"/>
      <c r="AI16" s="696"/>
      <c r="AJ16" s="696"/>
      <c r="AK16" s="696"/>
      <c r="AL16" s="660">
        <v>0.2</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251</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252</v>
      </c>
      <c r="C17" s="655"/>
      <c r="D17" s="655"/>
      <c r="E17" s="655"/>
      <c r="F17" s="655"/>
      <c r="G17" s="655"/>
      <c r="H17" s="655"/>
      <c r="I17" s="655"/>
      <c r="J17" s="655"/>
      <c r="K17" s="655"/>
      <c r="L17" s="655"/>
      <c r="M17" s="655"/>
      <c r="N17" s="655"/>
      <c r="O17" s="655"/>
      <c r="P17" s="655"/>
      <c r="Q17" s="656"/>
      <c r="R17" s="657">
        <v>3675</v>
      </c>
      <c r="S17" s="658"/>
      <c r="T17" s="658"/>
      <c r="U17" s="658"/>
      <c r="V17" s="658"/>
      <c r="W17" s="658"/>
      <c r="X17" s="658"/>
      <c r="Y17" s="659"/>
      <c r="Z17" s="695">
        <v>0.1</v>
      </c>
      <c r="AA17" s="695"/>
      <c r="AB17" s="695"/>
      <c r="AC17" s="695"/>
      <c r="AD17" s="696">
        <v>3675</v>
      </c>
      <c r="AE17" s="696"/>
      <c r="AF17" s="696"/>
      <c r="AG17" s="696"/>
      <c r="AH17" s="696"/>
      <c r="AI17" s="696"/>
      <c r="AJ17" s="696"/>
      <c r="AK17" s="696"/>
      <c r="AL17" s="660">
        <v>0.2</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254</v>
      </c>
      <c r="CE17" s="655"/>
      <c r="CF17" s="655"/>
      <c r="CG17" s="655"/>
      <c r="CH17" s="655"/>
      <c r="CI17" s="655"/>
      <c r="CJ17" s="655"/>
      <c r="CK17" s="655"/>
      <c r="CL17" s="655"/>
      <c r="CM17" s="655"/>
      <c r="CN17" s="655"/>
      <c r="CO17" s="655"/>
      <c r="CP17" s="655"/>
      <c r="CQ17" s="656"/>
      <c r="CR17" s="657">
        <v>265660</v>
      </c>
      <c r="CS17" s="658"/>
      <c r="CT17" s="658"/>
      <c r="CU17" s="658"/>
      <c r="CV17" s="658"/>
      <c r="CW17" s="658"/>
      <c r="CX17" s="658"/>
      <c r="CY17" s="659"/>
      <c r="CZ17" s="695">
        <v>9.6</v>
      </c>
      <c r="DA17" s="695"/>
      <c r="DB17" s="695"/>
      <c r="DC17" s="695"/>
      <c r="DD17" s="663" t="s">
        <v>122</v>
      </c>
      <c r="DE17" s="658"/>
      <c r="DF17" s="658"/>
      <c r="DG17" s="658"/>
      <c r="DH17" s="658"/>
      <c r="DI17" s="658"/>
      <c r="DJ17" s="658"/>
      <c r="DK17" s="658"/>
      <c r="DL17" s="658"/>
      <c r="DM17" s="658"/>
      <c r="DN17" s="658"/>
      <c r="DO17" s="658"/>
      <c r="DP17" s="659"/>
      <c r="DQ17" s="663">
        <v>265660</v>
      </c>
      <c r="DR17" s="658"/>
      <c r="DS17" s="658"/>
      <c r="DT17" s="658"/>
      <c r="DU17" s="658"/>
      <c r="DV17" s="658"/>
      <c r="DW17" s="658"/>
      <c r="DX17" s="658"/>
      <c r="DY17" s="658"/>
      <c r="DZ17" s="658"/>
      <c r="EA17" s="658"/>
      <c r="EB17" s="658"/>
      <c r="EC17" s="694"/>
    </row>
    <row r="18" spans="2:133" ht="11.25" customHeight="1" x14ac:dyDescent="0.2">
      <c r="B18" s="654" t="s">
        <v>255</v>
      </c>
      <c r="C18" s="655"/>
      <c r="D18" s="655"/>
      <c r="E18" s="655"/>
      <c r="F18" s="655"/>
      <c r="G18" s="655"/>
      <c r="H18" s="655"/>
      <c r="I18" s="655"/>
      <c r="J18" s="655"/>
      <c r="K18" s="655"/>
      <c r="L18" s="655"/>
      <c r="M18" s="655"/>
      <c r="N18" s="655"/>
      <c r="O18" s="655"/>
      <c r="P18" s="655"/>
      <c r="Q18" s="656"/>
      <c r="R18" s="657">
        <v>43</v>
      </c>
      <c r="S18" s="658"/>
      <c r="T18" s="658"/>
      <c r="U18" s="658"/>
      <c r="V18" s="658"/>
      <c r="W18" s="658"/>
      <c r="X18" s="658"/>
      <c r="Y18" s="659"/>
      <c r="Z18" s="695">
        <v>0</v>
      </c>
      <c r="AA18" s="695"/>
      <c r="AB18" s="695"/>
      <c r="AC18" s="695"/>
      <c r="AD18" s="696">
        <v>43</v>
      </c>
      <c r="AE18" s="696"/>
      <c r="AF18" s="696"/>
      <c r="AG18" s="696"/>
      <c r="AH18" s="696"/>
      <c r="AI18" s="696"/>
      <c r="AJ18" s="696"/>
      <c r="AK18" s="696"/>
      <c r="AL18" s="660">
        <v>0</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257</v>
      </c>
      <c r="CE18" s="655"/>
      <c r="CF18" s="655"/>
      <c r="CG18" s="655"/>
      <c r="CH18" s="655"/>
      <c r="CI18" s="655"/>
      <c r="CJ18" s="655"/>
      <c r="CK18" s="655"/>
      <c r="CL18" s="655"/>
      <c r="CM18" s="655"/>
      <c r="CN18" s="655"/>
      <c r="CO18" s="655"/>
      <c r="CP18" s="655"/>
      <c r="CQ18" s="656"/>
      <c r="CR18" s="657">
        <v>6742</v>
      </c>
      <c r="CS18" s="658"/>
      <c r="CT18" s="658"/>
      <c r="CU18" s="658"/>
      <c r="CV18" s="658"/>
      <c r="CW18" s="658"/>
      <c r="CX18" s="658"/>
      <c r="CY18" s="659"/>
      <c r="CZ18" s="695">
        <v>0.2</v>
      </c>
      <c r="DA18" s="695"/>
      <c r="DB18" s="695"/>
      <c r="DC18" s="695"/>
      <c r="DD18" s="663" t="s">
        <v>122</v>
      </c>
      <c r="DE18" s="658"/>
      <c r="DF18" s="658"/>
      <c r="DG18" s="658"/>
      <c r="DH18" s="658"/>
      <c r="DI18" s="658"/>
      <c r="DJ18" s="658"/>
      <c r="DK18" s="658"/>
      <c r="DL18" s="658"/>
      <c r="DM18" s="658"/>
      <c r="DN18" s="658"/>
      <c r="DO18" s="658"/>
      <c r="DP18" s="659"/>
      <c r="DQ18" s="663">
        <v>6741</v>
      </c>
      <c r="DR18" s="658"/>
      <c r="DS18" s="658"/>
      <c r="DT18" s="658"/>
      <c r="DU18" s="658"/>
      <c r="DV18" s="658"/>
      <c r="DW18" s="658"/>
      <c r="DX18" s="658"/>
      <c r="DY18" s="658"/>
      <c r="DZ18" s="658"/>
      <c r="EA18" s="658"/>
      <c r="EB18" s="658"/>
      <c r="EC18" s="694"/>
    </row>
    <row r="19" spans="2:133" ht="11.25" customHeight="1" x14ac:dyDescent="0.2">
      <c r="B19" s="654" t="s">
        <v>258</v>
      </c>
      <c r="C19" s="655"/>
      <c r="D19" s="655"/>
      <c r="E19" s="655"/>
      <c r="F19" s="655"/>
      <c r="G19" s="655"/>
      <c r="H19" s="655"/>
      <c r="I19" s="655"/>
      <c r="J19" s="655"/>
      <c r="K19" s="655"/>
      <c r="L19" s="655"/>
      <c r="M19" s="655"/>
      <c r="N19" s="655"/>
      <c r="O19" s="655"/>
      <c r="P19" s="655"/>
      <c r="Q19" s="656"/>
      <c r="R19" s="657">
        <v>3632</v>
      </c>
      <c r="S19" s="658"/>
      <c r="T19" s="658"/>
      <c r="U19" s="658"/>
      <c r="V19" s="658"/>
      <c r="W19" s="658"/>
      <c r="X19" s="658"/>
      <c r="Y19" s="659"/>
      <c r="Z19" s="695">
        <v>0.1</v>
      </c>
      <c r="AA19" s="695"/>
      <c r="AB19" s="695"/>
      <c r="AC19" s="695"/>
      <c r="AD19" s="696">
        <v>3632</v>
      </c>
      <c r="AE19" s="696"/>
      <c r="AF19" s="696"/>
      <c r="AG19" s="696"/>
      <c r="AH19" s="696"/>
      <c r="AI19" s="696"/>
      <c r="AJ19" s="696"/>
      <c r="AK19" s="696"/>
      <c r="AL19" s="660">
        <v>0.2</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v>3480</v>
      </c>
      <c r="BH19" s="658"/>
      <c r="BI19" s="658"/>
      <c r="BJ19" s="658"/>
      <c r="BK19" s="658"/>
      <c r="BL19" s="658"/>
      <c r="BM19" s="658"/>
      <c r="BN19" s="659"/>
      <c r="BO19" s="695">
        <v>0.6</v>
      </c>
      <c r="BP19" s="695"/>
      <c r="BQ19" s="695"/>
      <c r="BR19" s="695"/>
      <c r="BS19" s="696" t="s">
        <v>122</v>
      </c>
      <c r="BT19" s="696"/>
      <c r="BU19" s="696"/>
      <c r="BV19" s="696"/>
      <c r="BW19" s="696"/>
      <c r="BX19" s="696"/>
      <c r="BY19" s="696"/>
      <c r="BZ19" s="696"/>
      <c r="CA19" s="696"/>
      <c r="CB19" s="736"/>
      <c r="CD19" s="654" t="s">
        <v>260</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261</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v>3480</v>
      </c>
      <c r="BH20" s="658"/>
      <c r="BI20" s="658"/>
      <c r="BJ20" s="658"/>
      <c r="BK20" s="658"/>
      <c r="BL20" s="658"/>
      <c r="BM20" s="658"/>
      <c r="BN20" s="659"/>
      <c r="BO20" s="695">
        <v>0.6</v>
      </c>
      <c r="BP20" s="695"/>
      <c r="BQ20" s="695"/>
      <c r="BR20" s="695"/>
      <c r="BS20" s="696" t="s">
        <v>122</v>
      </c>
      <c r="BT20" s="696"/>
      <c r="BU20" s="696"/>
      <c r="BV20" s="696"/>
      <c r="BW20" s="696"/>
      <c r="BX20" s="696"/>
      <c r="BY20" s="696"/>
      <c r="BZ20" s="696"/>
      <c r="CA20" s="696"/>
      <c r="CB20" s="736"/>
      <c r="CD20" s="654" t="s">
        <v>263</v>
      </c>
      <c r="CE20" s="655"/>
      <c r="CF20" s="655"/>
      <c r="CG20" s="655"/>
      <c r="CH20" s="655"/>
      <c r="CI20" s="655"/>
      <c r="CJ20" s="655"/>
      <c r="CK20" s="655"/>
      <c r="CL20" s="655"/>
      <c r="CM20" s="655"/>
      <c r="CN20" s="655"/>
      <c r="CO20" s="655"/>
      <c r="CP20" s="655"/>
      <c r="CQ20" s="656"/>
      <c r="CR20" s="657">
        <v>2755047</v>
      </c>
      <c r="CS20" s="658"/>
      <c r="CT20" s="658"/>
      <c r="CU20" s="658"/>
      <c r="CV20" s="658"/>
      <c r="CW20" s="658"/>
      <c r="CX20" s="658"/>
      <c r="CY20" s="659"/>
      <c r="CZ20" s="695">
        <v>100</v>
      </c>
      <c r="DA20" s="695"/>
      <c r="DB20" s="695"/>
      <c r="DC20" s="695"/>
      <c r="DD20" s="663">
        <v>602899</v>
      </c>
      <c r="DE20" s="658"/>
      <c r="DF20" s="658"/>
      <c r="DG20" s="658"/>
      <c r="DH20" s="658"/>
      <c r="DI20" s="658"/>
      <c r="DJ20" s="658"/>
      <c r="DK20" s="658"/>
      <c r="DL20" s="658"/>
      <c r="DM20" s="658"/>
      <c r="DN20" s="658"/>
      <c r="DO20" s="658"/>
      <c r="DP20" s="659"/>
      <c r="DQ20" s="663">
        <v>2131944</v>
      </c>
      <c r="DR20" s="658"/>
      <c r="DS20" s="658"/>
      <c r="DT20" s="658"/>
      <c r="DU20" s="658"/>
      <c r="DV20" s="658"/>
      <c r="DW20" s="658"/>
      <c r="DX20" s="658"/>
      <c r="DY20" s="658"/>
      <c r="DZ20" s="658"/>
      <c r="EA20" s="658"/>
      <c r="EB20" s="658"/>
      <c r="EC20" s="694"/>
    </row>
    <row r="21" spans="2:133" ht="11.25" customHeight="1" x14ac:dyDescent="0.2">
      <c r="B21" s="654" t="s">
        <v>264</v>
      </c>
      <c r="C21" s="655"/>
      <c r="D21" s="655"/>
      <c r="E21" s="655"/>
      <c r="F21" s="655"/>
      <c r="G21" s="655"/>
      <c r="H21" s="655"/>
      <c r="I21" s="655"/>
      <c r="J21" s="655"/>
      <c r="K21" s="655"/>
      <c r="L21" s="655"/>
      <c r="M21" s="655"/>
      <c r="N21" s="655"/>
      <c r="O21" s="655"/>
      <c r="P21" s="655"/>
      <c r="Q21" s="656"/>
      <c r="R21" s="657">
        <v>1332484</v>
      </c>
      <c r="S21" s="658"/>
      <c r="T21" s="658"/>
      <c r="U21" s="658"/>
      <c r="V21" s="658"/>
      <c r="W21" s="658"/>
      <c r="X21" s="658"/>
      <c r="Y21" s="659"/>
      <c r="Z21" s="695">
        <v>43.1</v>
      </c>
      <c r="AA21" s="695"/>
      <c r="AB21" s="695"/>
      <c r="AC21" s="695"/>
      <c r="AD21" s="696">
        <v>1146972</v>
      </c>
      <c r="AE21" s="696"/>
      <c r="AF21" s="696"/>
      <c r="AG21" s="696"/>
      <c r="AH21" s="696"/>
      <c r="AI21" s="696"/>
      <c r="AJ21" s="696"/>
      <c r="AK21" s="696"/>
      <c r="AL21" s="660">
        <v>63.1</v>
      </c>
      <c r="AM21" s="661"/>
      <c r="AN21" s="661"/>
      <c r="AO21" s="697"/>
      <c r="AP21" s="654" t="s">
        <v>265</v>
      </c>
      <c r="AQ21" s="734"/>
      <c r="AR21" s="734"/>
      <c r="AS21" s="734"/>
      <c r="AT21" s="734"/>
      <c r="AU21" s="734"/>
      <c r="AV21" s="734"/>
      <c r="AW21" s="734"/>
      <c r="AX21" s="734"/>
      <c r="AY21" s="734"/>
      <c r="AZ21" s="734"/>
      <c r="BA21" s="734"/>
      <c r="BB21" s="734"/>
      <c r="BC21" s="734"/>
      <c r="BD21" s="734"/>
      <c r="BE21" s="734"/>
      <c r="BF21" s="735"/>
      <c r="BG21" s="657">
        <v>3480</v>
      </c>
      <c r="BH21" s="658"/>
      <c r="BI21" s="658"/>
      <c r="BJ21" s="658"/>
      <c r="BK21" s="658"/>
      <c r="BL21" s="658"/>
      <c r="BM21" s="658"/>
      <c r="BN21" s="659"/>
      <c r="BO21" s="695">
        <v>0.6</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266</v>
      </c>
      <c r="C22" s="655"/>
      <c r="D22" s="655"/>
      <c r="E22" s="655"/>
      <c r="F22" s="655"/>
      <c r="G22" s="655"/>
      <c r="H22" s="655"/>
      <c r="I22" s="655"/>
      <c r="J22" s="655"/>
      <c r="K22" s="655"/>
      <c r="L22" s="655"/>
      <c r="M22" s="655"/>
      <c r="N22" s="655"/>
      <c r="O22" s="655"/>
      <c r="P22" s="655"/>
      <c r="Q22" s="656"/>
      <c r="R22" s="657">
        <v>1146972</v>
      </c>
      <c r="S22" s="658"/>
      <c r="T22" s="658"/>
      <c r="U22" s="658"/>
      <c r="V22" s="658"/>
      <c r="W22" s="658"/>
      <c r="X22" s="658"/>
      <c r="Y22" s="659"/>
      <c r="Z22" s="695">
        <v>37.1</v>
      </c>
      <c r="AA22" s="695"/>
      <c r="AB22" s="695"/>
      <c r="AC22" s="695"/>
      <c r="AD22" s="696">
        <v>1146972</v>
      </c>
      <c r="AE22" s="696"/>
      <c r="AF22" s="696"/>
      <c r="AG22" s="696"/>
      <c r="AH22" s="696"/>
      <c r="AI22" s="696"/>
      <c r="AJ22" s="696"/>
      <c r="AK22" s="696"/>
      <c r="AL22" s="660">
        <v>63.1</v>
      </c>
      <c r="AM22" s="661"/>
      <c r="AN22" s="661"/>
      <c r="AO22" s="697"/>
      <c r="AP22" s="654" t="s">
        <v>267</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269</v>
      </c>
      <c r="C23" s="655"/>
      <c r="D23" s="655"/>
      <c r="E23" s="655"/>
      <c r="F23" s="655"/>
      <c r="G23" s="655"/>
      <c r="H23" s="655"/>
      <c r="I23" s="655"/>
      <c r="J23" s="655"/>
      <c r="K23" s="655"/>
      <c r="L23" s="655"/>
      <c r="M23" s="655"/>
      <c r="N23" s="655"/>
      <c r="O23" s="655"/>
      <c r="P23" s="655"/>
      <c r="Q23" s="656"/>
      <c r="R23" s="657">
        <v>185512</v>
      </c>
      <c r="S23" s="658"/>
      <c r="T23" s="658"/>
      <c r="U23" s="658"/>
      <c r="V23" s="658"/>
      <c r="W23" s="658"/>
      <c r="X23" s="658"/>
      <c r="Y23" s="659"/>
      <c r="Z23" s="695">
        <v>6</v>
      </c>
      <c r="AA23" s="695"/>
      <c r="AB23" s="695"/>
      <c r="AC23" s="695"/>
      <c r="AD23" s="696" t="s">
        <v>122</v>
      </c>
      <c r="AE23" s="696"/>
      <c r="AF23" s="696"/>
      <c r="AG23" s="696"/>
      <c r="AH23" s="696"/>
      <c r="AI23" s="696"/>
      <c r="AJ23" s="696"/>
      <c r="AK23" s="696"/>
      <c r="AL23" s="660" t="s">
        <v>122</v>
      </c>
      <c r="AM23" s="661"/>
      <c r="AN23" s="661"/>
      <c r="AO23" s="697"/>
      <c r="AP23" s="654" t="s">
        <v>270</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2">
      <c r="B24" s="654" t="s">
        <v>276</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277</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278</v>
      </c>
      <c r="CE24" s="716"/>
      <c r="CF24" s="716"/>
      <c r="CG24" s="716"/>
      <c r="CH24" s="716"/>
      <c r="CI24" s="716"/>
      <c r="CJ24" s="716"/>
      <c r="CK24" s="716"/>
      <c r="CL24" s="716"/>
      <c r="CM24" s="716"/>
      <c r="CN24" s="716"/>
      <c r="CO24" s="716"/>
      <c r="CP24" s="716"/>
      <c r="CQ24" s="717"/>
      <c r="CR24" s="712">
        <v>864910</v>
      </c>
      <c r="CS24" s="713"/>
      <c r="CT24" s="713"/>
      <c r="CU24" s="713"/>
      <c r="CV24" s="713"/>
      <c r="CW24" s="713"/>
      <c r="CX24" s="713"/>
      <c r="CY24" s="738"/>
      <c r="CZ24" s="739">
        <v>31.4</v>
      </c>
      <c r="DA24" s="721"/>
      <c r="DB24" s="721"/>
      <c r="DC24" s="741"/>
      <c r="DD24" s="737">
        <v>795802</v>
      </c>
      <c r="DE24" s="713"/>
      <c r="DF24" s="713"/>
      <c r="DG24" s="713"/>
      <c r="DH24" s="713"/>
      <c r="DI24" s="713"/>
      <c r="DJ24" s="713"/>
      <c r="DK24" s="738"/>
      <c r="DL24" s="737">
        <v>783826</v>
      </c>
      <c r="DM24" s="713"/>
      <c r="DN24" s="713"/>
      <c r="DO24" s="713"/>
      <c r="DP24" s="713"/>
      <c r="DQ24" s="713"/>
      <c r="DR24" s="713"/>
      <c r="DS24" s="713"/>
      <c r="DT24" s="713"/>
      <c r="DU24" s="713"/>
      <c r="DV24" s="738"/>
      <c r="DW24" s="739">
        <v>43</v>
      </c>
      <c r="DX24" s="721"/>
      <c r="DY24" s="721"/>
      <c r="DZ24" s="721"/>
      <c r="EA24" s="721"/>
      <c r="EB24" s="721"/>
      <c r="EC24" s="740"/>
    </row>
    <row r="25" spans="2:133" ht="11.25" customHeight="1" x14ac:dyDescent="0.2">
      <c r="B25" s="654" t="s">
        <v>279</v>
      </c>
      <c r="C25" s="655"/>
      <c r="D25" s="655"/>
      <c r="E25" s="655"/>
      <c r="F25" s="655"/>
      <c r="G25" s="655"/>
      <c r="H25" s="655"/>
      <c r="I25" s="655"/>
      <c r="J25" s="655"/>
      <c r="K25" s="655"/>
      <c r="L25" s="655"/>
      <c r="M25" s="655"/>
      <c r="N25" s="655"/>
      <c r="O25" s="655"/>
      <c r="P25" s="655"/>
      <c r="Q25" s="656"/>
      <c r="R25" s="657">
        <v>1968387</v>
      </c>
      <c r="S25" s="658"/>
      <c r="T25" s="658"/>
      <c r="U25" s="658"/>
      <c r="V25" s="658"/>
      <c r="W25" s="658"/>
      <c r="X25" s="658"/>
      <c r="Y25" s="659"/>
      <c r="Z25" s="695">
        <v>63.6</v>
      </c>
      <c r="AA25" s="695"/>
      <c r="AB25" s="695"/>
      <c r="AC25" s="695"/>
      <c r="AD25" s="696">
        <v>1782875</v>
      </c>
      <c r="AE25" s="696"/>
      <c r="AF25" s="696"/>
      <c r="AG25" s="696"/>
      <c r="AH25" s="696"/>
      <c r="AI25" s="696"/>
      <c r="AJ25" s="696"/>
      <c r="AK25" s="696"/>
      <c r="AL25" s="660">
        <v>98.1</v>
      </c>
      <c r="AM25" s="661"/>
      <c r="AN25" s="661"/>
      <c r="AO25" s="697"/>
      <c r="AP25" s="654" t="s">
        <v>280</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281</v>
      </c>
      <c r="CE25" s="655"/>
      <c r="CF25" s="655"/>
      <c r="CG25" s="655"/>
      <c r="CH25" s="655"/>
      <c r="CI25" s="655"/>
      <c r="CJ25" s="655"/>
      <c r="CK25" s="655"/>
      <c r="CL25" s="655"/>
      <c r="CM25" s="655"/>
      <c r="CN25" s="655"/>
      <c r="CO25" s="655"/>
      <c r="CP25" s="655"/>
      <c r="CQ25" s="656"/>
      <c r="CR25" s="657">
        <v>505604</v>
      </c>
      <c r="CS25" s="670"/>
      <c r="CT25" s="670"/>
      <c r="CU25" s="670"/>
      <c r="CV25" s="670"/>
      <c r="CW25" s="670"/>
      <c r="CX25" s="670"/>
      <c r="CY25" s="671"/>
      <c r="CZ25" s="660">
        <v>18.399999999999999</v>
      </c>
      <c r="DA25" s="672"/>
      <c r="DB25" s="672"/>
      <c r="DC25" s="673"/>
      <c r="DD25" s="663">
        <v>488879</v>
      </c>
      <c r="DE25" s="670"/>
      <c r="DF25" s="670"/>
      <c r="DG25" s="670"/>
      <c r="DH25" s="670"/>
      <c r="DI25" s="670"/>
      <c r="DJ25" s="670"/>
      <c r="DK25" s="671"/>
      <c r="DL25" s="663">
        <v>486766</v>
      </c>
      <c r="DM25" s="670"/>
      <c r="DN25" s="670"/>
      <c r="DO25" s="670"/>
      <c r="DP25" s="670"/>
      <c r="DQ25" s="670"/>
      <c r="DR25" s="670"/>
      <c r="DS25" s="670"/>
      <c r="DT25" s="670"/>
      <c r="DU25" s="670"/>
      <c r="DV25" s="671"/>
      <c r="DW25" s="660">
        <v>26.7</v>
      </c>
      <c r="DX25" s="672"/>
      <c r="DY25" s="672"/>
      <c r="DZ25" s="672"/>
      <c r="EA25" s="672"/>
      <c r="EB25" s="672"/>
      <c r="EC25" s="684"/>
    </row>
    <row r="26" spans="2:133" ht="11.25" customHeight="1" x14ac:dyDescent="0.2">
      <c r="B26" s="654" t="s">
        <v>282</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283</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284</v>
      </c>
      <c r="CE26" s="655"/>
      <c r="CF26" s="655"/>
      <c r="CG26" s="655"/>
      <c r="CH26" s="655"/>
      <c r="CI26" s="655"/>
      <c r="CJ26" s="655"/>
      <c r="CK26" s="655"/>
      <c r="CL26" s="655"/>
      <c r="CM26" s="655"/>
      <c r="CN26" s="655"/>
      <c r="CO26" s="655"/>
      <c r="CP26" s="655"/>
      <c r="CQ26" s="656"/>
      <c r="CR26" s="657">
        <v>301085</v>
      </c>
      <c r="CS26" s="658"/>
      <c r="CT26" s="658"/>
      <c r="CU26" s="658"/>
      <c r="CV26" s="658"/>
      <c r="CW26" s="658"/>
      <c r="CX26" s="658"/>
      <c r="CY26" s="659"/>
      <c r="CZ26" s="660">
        <v>10.9</v>
      </c>
      <c r="DA26" s="672"/>
      <c r="DB26" s="672"/>
      <c r="DC26" s="673"/>
      <c r="DD26" s="663">
        <v>286070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285</v>
      </c>
      <c r="C27" s="655"/>
      <c r="D27" s="655"/>
      <c r="E27" s="655"/>
      <c r="F27" s="655"/>
      <c r="G27" s="655"/>
      <c r="H27" s="655"/>
      <c r="I27" s="655"/>
      <c r="J27" s="655"/>
      <c r="K27" s="655"/>
      <c r="L27" s="655"/>
      <c r="M27" s="655"/>
      <c r="N27" s="655"/>
      <c r="O27" s="655"/>
      <c r="P27" s="655"/>
      <c r="Q27" s="656"/>
      <c r="R27" s="657">
        <v>26748</v>
      </c>
      <c r="S27" s="658"/>
      <c r="T27" s="658"/>
      <c r="U27" s="658"/>
      <c r="V27" s="658"/>
      <c r="W27" s="658"/>
      <c r="X27" s="658"/>
      <c r="Y27" s="659"/>
      <c r="Z27" s="695">
        <v>0.9</v>
      </c>
      <c r="AA27" s="695"/>
      <c r="AB27" s="695"/>
      <c r="AC27" s="695"/>
      <c r="AD27" s="696">
        <v>19755</v>
      </c>
      <c r="AE27" s="696"/>
      <c r="AF27" s="696"/>
      <c r="AG27" s="696"/>
      <c r="AH27" s="696"/>
      <c r="AI27" s="696"/>
      <c r="AJ27" s="696"/>
      <c r="AK27" s="696"/>
      <c r="AL27" s="660">
        <v>1.1000000000000001</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537961</v>
      </c>
      <c r="BH27" s="658"/>
      <c r="BI27" s="658"/>
      <c r="BJ27" s="658"/>
      <c r="BK27" s="658"/>
      <c r="BL27" s="658"/>
      <c r="BM27" s="658"/>
      <c r="BN27" s="659"/>
      <c r="BO27" s="695">
        <v>100</v>
      </c>
      <c r="BP27" s="695"/>
      <c r="BQ27" s="695"/>
      <c r="BR27" s="695"/>
      <c r="BS27" s="696">
        <v>51518</v>
      </c>
      <c r="BT27" s="696"/>
      <c r="BU27" s="696"/>
      <c r="BV27" s="696"/>
      <c r="BW27" s="696"/>
      <c r="BX27" s="696"/>
      <c r="BY27" s="696"/>
      <c r="BZ27" s="696"/>
      <c r="CA27" s="696"/>
      <c r="CB27" s="736"/>
      <c r="CD27" s="654" t="s">
        <v>287</v>
      </c>
      <c r="CE27" s="655"/>
      <c r="CF27" s="655"/>
      <c r="CG27" s="655"/>
      <c r="CH27" s="655"/>
      <c r="CI27" s="655"/>
      <c r="CJ27" s="655"/>
      <c r="CK27" s="655"/>
      <c r="CL27" s="655"/>
      <c r="CM27" s="655"/>
      <c r="CN27" s="655"/>
      <c r="CO27" s="655"/>
      <c r="CP27" s="655"/>
      <c r="CQ27" s="656"/>
      <c r="CR27" s="657">
        <v>93646</v>
      </c>
      <c r="CS27" s="670"/>
      <c r="CT27" s="670"/>
      <c r="CU27" s="670"/>
      <c r="CV27" s="670"/>
      <c r="CW27" s="670"/>
      <c r="CX27" s="670"/>
      <c r="CY27" s="671"/>
      <c r="CZ27" s="660">
        <v>3.4</v>
      </c>
      <c r="DA27" s="672"/>
      <c r="DB27" s="672"/>
      <c r="DC27" s="673"/>
      <c r="DD27" s="663">
        <v>41263</v>
      </c>
      <c r="DE27" s="670"/>
      <c r="DF27" s="670"/>
      <c r="DG27" s="670"/>
      <c r="DH27" s="670"/>
      <c r="DI27" s="670"/>
      <c r="DJ27" s="670"/>
      <c r="DK27" s="671"/>
      <c r="DL27" s="663">
        <v>31400</v>
      </c>
      <c r="DM27" s="670"/>
      <c r="DN27" s="670"/>
      <c r="DO27" s="670"/>
      <c r="DP27" s="670"/>
      <c r="DQ27" s="670"/>
      <c r="DR27" s="670"/>
      <c r="DS27" s="670"/>
      <c r="DT27" s="670"/>
      <c r="DU27" s="670"/>
      <c r="DV27" s="671"/>
      <c r="DW27" s="660">
        <v>1.7</v>
      </c>
      <c r="DX27" s="672"/>
      <c r="DY27" s="672"/>
      <c r="DZ27" s="672"/>
      <c r="EA27" s="672"/>
      <c r="EB27" s="672"/>
      <c r="EC27" s="684"/>
    </row>
    <row r="28" spans="2:133" ht="11.25" customHeight="1" x14ac:dyDescent="0.2">
      <c r="B28" s="654" t="s">
        <v>288</v>
      </c>
      <c r="C28" s="655"/>
      <c r="D28" s="655"/>
      <c r="E28" s="655"/>
      <c r="F28" s="655"/>
      <c r="G28" s="655"/>
      <c r="H28" s="655"/>
      <c r="I28" s="655"/>
      <c r="J28" s="655"/>
      <c r="K28" s="655"/>
      <c r="L28" s="655"/>
      <c r="M28" s="655"/>
      <c r="N28" s="655"/>
      <c r="O28" s="655"/>
      <c r="P28" s="655"/>
      <c r="Q28" s="656"/>
      <c r="R28" s="657">
        <v>16272</v>
      </c>
      <c r="S28" s="658"/>
      <c r="T28" s="658"/>
      <c r="U28" s="658"/>
      <c r="V28" s="658"/>
      <c r="W28" s="658"/>
      <c r="X28" s="658"/>
      <c r="Y28" s="659"/>
      <c r="Z28" s="695">
        <v>0.5</v>
      </c>
      <c r="AA28" s="695"/>
      <c r="AB28" s="695"/>
      <c r="AC28" s="695"/>
      <c r="AD28" s="696">
        <v>9857</v>
      </c>
      <c r="AE28" s="696"/>
      <c r="AF28" s="696"/>
      <c r="AG28" s="696"/>
      <c r="AH28" s="696"/>
      <c r="AI28" s="696"/>
      <c r="AJ28" s="696"/>
      <c r="AK28" s="696"/>
      <c r="AL28" s="660">
        <v>0.5</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265660</v>
      </c>
      <c r="CS28" s="658"/>
      <c r="CT28" s="658"/>
      <c r="CU28" s="658"/>
      <c r="CV28" s="658"/>
      <c r="CW28" s="658"/>
      <c r="CX28" s="658"/>
      <c r="CY28" s="659"/>
      <c r="CZ28" s="660">
        <v>9.6</v>
      </c>
      <c r="DA28" s="672"/>
      <c r="DB28" s="672"/>
      <c r="DC28" s="673"/>
      <c r="DD28" s="663">
        <v>265660</v>
      </c>
      <c r="DE28" s="658"/>
      <c r="DF28" s="658"/>
      <c r="DG28" s="658"/>
      <c r="DH28" s="658"/>
      <c r="DI28" s="658"/>
      <c r="DJ28" s="658"/>
      <c r="DK28" s="659"/>
      <c r="DL28" s="663">
        <v>265660</v>
      </c>
      <c r="DM28" s="658"/>
      <c r="DN28" s="658"/>
      <c r="DO28" s="658"/>
      <c r="DP28" s="658"/>
      <c r="DQ28" s="658"/>
      <c r="DR28" s="658"/>
      <c r="DS28" s="658"/>
      <c r="DT28" s="658"/>
      <c r="DU28" s="658"/>
      <c r="DV28" s="659"/>
      <c r="DW28" s="660">
        <v>14.6</v>
      </c>
      <c r="DX28" s="672"/>
      <c r="DY28" s="672"/>
      <c r="DZ28" s="672"/>
      <c r="EA28" s="672"/>
      <c r="EB28" s="672"/>
      <c r="EC28" s="684"/>
    </row>
    <row r="29" spans="2:133" ht="11.25" customHeight="1" x14ac:dyDescent="0.2">
      <c r="B29" s="654" t="s">
        <v>290</v>
      </c>
      <c r="C29" s="655"/>
      <c r="D29" s="655"/>
      <c r="E29" s="655"/>
      <c r="F29" s="655"/>
      <c r="G29" s="655"/>
      <c r="H29" s="655"/>
      <c r="I29" s="655"/>
      <c r="J29" s="655"/>
      <c r="K29" s="655"/>
      <c r="L29" s="655"/>
      <c r="M29" s="655"/>
      <c r="N29" s="655"/>
      <c r="O29" s="655"/>
      <c r="P29" s="655"/>
      <c r="Q29" s="656"/>
      <c r="R29" s="657">
        <v>1218</v>
      </c>
      <c r="S29" s="658"/>
      <c r="T29" s="658"/>
      <c r="U29" s="658"/>
      <c r="V29" s="658"/>
      <c r="W29" s="658"/>
      <c r="X29" s="658"/>
      <c r="Y29" s="659"/>
      <c r="Z29" s="695">
        <v>0</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291</v>
      </c>
      <c r="CE29" s="677"/>
      <c r="CF29" s="654" t="s">
        <v>66</v>
      </c>
      <c r="CG29" s="655"/>
      <c r="CH29" s="655"/>
      <c r="CI29" s="655"/>
      <c r="CJ29" s="655"/>
      <c r="CK29" s="655"/>
      <c r="CL29" s="655"/>
      <c r="CM29" s="655"/>
      <c r="CN29" s="655"/>
      <c r="CO29" s="655"/>
      <c r="CP29" s="655"/>
      <c r="CQ29" s="656"/>
      <c r="CR29" s="657">
        <v>265660</v>
      </c>
      <c r="CS29" s="670"/>
      <c r="CT29" s="670"/>
      <c r="CU29" s="670"/>
      <c r="CV29" s="670"/>
      <c r="CW29" s="670"/>
      <c r="CX29" s="670"/>
      <c r="CY29" s="671"/>
      <c r="CZ29" s="660">
        <v>9.6</v>
      </c>
      <c r="DA29" s="672"/>
      <c r="DB29" s="672"/>
      <c r="DC29" s="673"/>
      <c r="DD29" s="663">
        <v>265660</v>
      </c>
      <c r="DE29" s="670"/>
      <c r="DF29" s="670"/>
      <c r="DG29" s="670"/>
      <c r="DH29" s="670"/>
      <c r="DI29" s="670"/>
      <c r="DJ29" s="670"/>
      <c r="DK29" s="671"/>
      <c r="DL29" s="663">
        <v>265660</v>
      </c>
      <c r="DM29" s="670"/>
      <c r="DN29" s="670"/>
      <c r="DO29" s="670"/>
      <c r="DP29" s="670"/>
      <c r="DQ29" s="670"/>
      <c r="DR29" s="670"/>
      <c r="DS29" s="670"/>
      <c r="DT29" s="670"/>
      <c r="DU29" s="670"/>
      <c r="DV29" s="671"/>
      <c r="DW29" s="660">
        <v>14.6</v>
      </c>
      <c r="DX29" s="672"/>
      <c r="DY29" s="672"/>
      <c r="DZ29" s="672"/>
      <c r="EA29" s="672"/>
      <c r="EB29" s="672"/>
      <c r="EC29" s="684"/>
    </row>
    <row r="30" spans="2:133" ht="11.25" customHeight="1" x14ac:dyDescent="0.2">
      <c r="B30" s="654" t="s">
        <v>292</v>
      </c>
      <c r="C30" s="655"/>
      <c r="D30" s="655"/>
      <c r="E30" s="655"/>
      <c r="F30" s="655"/>
      <c r="G30" s="655"/>
      <c r="H30" s="655"/>
      <c r="I30" s="655"/>
      <c r="J30" s="655"/>
      <c r="K30" s="655"/>
      <c r="L30" s="655"/>
      <c r="M30" s="655"/>
      <c r="N30" s="655"/>
      <c r="O30" s="655"/>
      <c r="P30" s="655"/>
      <c r="Q30" s="656"/>
      <c r="R30" s="657">
        <v>120666</v>
      </c>
      <c r="S30" s="658"/>
      <c r="T30" s="658"/>
      <c r="U30" s="658"/>
      <c r="V30" s="658"/>
      <c r="W30" s="658"/>
      <c r="X30" s="658"/>
      <c r="Y30" s="659"/>
      <c r="Z30" s="695">
        <v>3.9</v>
      </c>
      <c r="AA30" s="695"/>
      <c r="AB30" s="695"/>
      <c r="AC30" s="695"/>
      <c r="AD30" s="696" t="s">
        <v>122</v>
      </c>
      <c r="AE30" s="696"/>
      <c r="AF30" s="696"/>
      <c r="AG30" s="696"/>
      <c r="AH30" s="696"/>
      <c r="AI30" s="696"/>
      <c r="AJ30" s="696"/>
      <c r="AK30" s="696"/>
      <c r="AL30" s="660" t="s">
        <v>122</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27"/>
      <c r="BI30" s="727"/>
      <c r="BJ30" s="727"/>
      <c r="BK30" s="727"/>
      <c r="BL30" s="727"/>
      <c r="BM30" s="727"/>
      <c r="BN30" s="727"/>
      <c r="BO30" s="727"/>
      <c r="BP30" s="727"/>
      <c r="BQ30" s="728"/>
      <c r="BR30" s="709" t="s">
        <v>294</v>
      </c>
      <c r="BS30" s="727"/>
      <c r="BT30" s="727"/>
      <c r="BU30" s="727"/>
      <c r="BV30" s="727"/>
      <c r="BW30" s="727"/>
      <c r="BX30" s="727"/>
      <c r="BY30" s="727"/>
      <c r="BZ30" s="727"/>
      <c r="CA30" s="727"/>
      <c r="CB30" s="728"/>
      <c r="CD30" s="678"/>
      <c r="CE30" s="679"/>
      <c r="CF30" s="654" t="s">
        <v>295</v>
      </c>
      <c r="CG30" s="655"/>
      <c r="CH30" s="655"/>
      <c r="CI30" s="655"/>
      <c r="CJ30" s="655"/>
      <c r="CK30" s="655"/>
      <c r="CL30" s="655"/>
      <c r="CM30" s="655"/>
      <c r="CN30" s="655"/>
      <c r="CO30" s="655"/>
      <c r="CP30" s="655"/>
      <c r="CQ30" s="656"/>
      <c r="CR30" s="657">
        <v>259514</v>
      </c>
      <c r="CS30" s="658"/>
      <c r="CT30" s="658"/>
      <c r="CU30" s="658"/>
      <c r="CV30" s="658"/>
      <c r="CW30" s="658"/>
      <c r="CX30" s="658"/>
      <c r="CY30" s="659"/>
      <c r="CZ30" s="660">
        <v>9.4</v>
      </c>
      <c r="DA30" s="672"/>
      <c r="DB30" s="672"/>
      <c r="DC30" s="673"/>
      <c r="DD30" s="663">
        <v>259514</v>
      </c>
      <c r="DE30" s="658"/>
      <c r="DF30" s="658"/>
      <c r="DG30" s="658"/>
      <c r="DH30" s="658"/>
      <c r="DI30" s="658"/>
      <c r="DJ30" s="658"/>
      <c r="DK30" s="659"/>
      <c r="DL30" s="663">
        <v>259514</v>
      </c>
      <c r="DM30" s="658"/>
      <c r="DN30" s="658"/>
      <c r="DO30" s="658"/>
      <c r="DP30" s="658"/>
      <c r="DQ30" s="658"/>
      <c r="DR30" s="658"/>
      <c r="DS30" s="658"/>
      <c r="DT30" s="658"/>
      <c r="DU30" s="658"/>
      <c r="DV30" s="659"/>
      <c r="DW30" s="660">
        <v>14.3</v>
      </c>
      <c r="DX30" s="672"/>
      <c r="DY30" s="672"/>
      <c r="DZ30" s="672"/>
      <c r="EA30" s="672"/>
      <c r="EB30" s="672"/>
      <c r="EC30" s="684"/>
    </row>
    <row r="31" spans="2:133" ht="11.25" customHeight="1" x14ac:dyDescent="0.2">
      <c r="B31" s="724" t="s">
        <v>296</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297</v>
      </c>
      <c r="AQ31" s="730"/>
      <c r="AR31" s="730"/>
      <c r="AS31" s="730"/>
      <c r="AT31" s="731" t="s">
        <v>298</v>
      </c>
      <c r="AU31" s="206"/>
      <c r="AV31" s="206"/>
      <c r="AW31" s="206"/>
      <c r="AX31" s="715" t="s">
        <v>176</v>
      </c>
      <c r="AY31" s="716"/>
      <c r="AZ31" s="716"/>
      <c r="BA31" s="716"/>
      <c r="BB31" s="716"/>
      <c r="BC31" s="716"/>
      <c r="BD31" s="716"/>
      <c r="BE31" s="716"/>
      <c r="BF31" s="717"/>
      <c r="BG31" s="719">
        <v>99.6</v>
      </c>
      <c r="BH31" s="720"/>
      <c r="BI31" s="720"/>
      <c r="BJ31" s="720"/>
      <c r="BK31" s="720"/>
      <c r="BL31" s="720"/>
      <c r="BM31" s="721">
        <v>99.1</v>
      </c>
      <c r="BN31" s="720"/>
      <c r="BO31" s="720"/>
      <c r="BP31" s="720"/>
      <c r="BQ31" s="722"/>
      <c r="BR31" s="719">
        <v>99.6</v>
      </c>
      <c r="BS31" s="720"/>
      <c r="BT31" s="720"/>
      <c r="BU31" s="720"/>
      <c r="BV31" s="720"/>
      <c r="BW31" s="720"/>
      <c r="BX31" s="721">
        <v>99.1</v>
      </c>
      <c r="BY31" s="720"/>
      <c r="BZ31" s="720"/>
      <c r="CA31" s="720"/>
      <c r="CB31" s="722"/>
      <c r="CD31" s="678"/>
      <c r="CE31" s="679"/>
      <c r="CF31" s="654" t="s">
        <v>299</v>
      </c>
      <c r="CG31" s="655"/>
      <c r="CH31" s="655"/>
      <c r="CI31" s="655"/>
      <c r="CJ31" s="655"/>
      <c r="CK31" s="655"/>
      <c r="CL31" s="655"/>
      <c r="CM31" s="655"/>
      <c r="CN31" s="655"/>
      <c r="CO31" s="655"/>
      <c r="CP31" s="655"/>
      <c r="CQ31" s="656"/>
      <c r="CR31" s="657">
        <v>6146</v>
      </c>
      <c r="CS31" s="670"/>
      <c r="CT31" s="670"/>
      <c r="CU31" s="670"/>
      <c r="CV31" s="670"/>
      <c r="CW31" s="670"/>
      <c r="CX31" s="670"/>
      <c r="CY31" s="671"/>
      <c r="CZ31" s="660">
        <v>0.2</v>
      </c>
      <c r="DA31" s="672"/>
      <c r="DB31" s="672"/>
      <c r="DC31" s="673"/>
      <c r="DD31" s="663">
        <v>6146</v>
      </c>
      <c r="DE31" s="670"/>
      <c r="DF31" s="670"/>
      <c r="DG31" s="670"/>
      <c r="DH31" s="670"/>
      <c r="DI31" s="670"/>
      <c r="DJ31" s="670"/>
      <c r="DK31" s="671"/>
      <c r="DL31" s="663">
        <v>6146</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300</v>
      </c>
      <c r="C32" s="655"/>
      <c r="D32" s="655"/>
      <c r="E32" s="655"/>
      <c r="F32" s="655"/>
      <c r="G32" s="655"/>
      <c r="H32" s="655"/>
      <c r="I32" s="655"/>
      <c r="J32" s="655"/>
      <c r="K32" s="655"/>
      <c r="L32" s="655"/>
      <c r="M32" s="655"/>
      <c r="N32" s="655"/>
      <c r="O32" s="655"/>
      <c r="P32" s="655"/>
      <c r="Q32" s="656"/>
      <c r="R32" s="657">
        <v>92240</v>
      </c>
      <c r="S32" s="658"/>
      <c r="T32" s="658"/>
      <c r="U32" s="658"/>
      <c r="V32" s="658"/>
      <c r="W32" s="658"/>
      <c r="X32" s="658"/>
      <c r="Y32" s="659"/>
      <c r="Z32" s="695">
        <v>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301</v>
      </c>
      <c r="AX32" s="654" t="s">
        <v>302</v>
      </c>
      <c r="AY32" s="655"/>
      <c r="AZ32" s="655"/>
      <c r="BA32" s="655"/>
      <c r="BB32" s="655"/>
      <c r="BC32" s="655"/>
      <c r="BD32" s="655"/>
      <c r="BE32" s="655"/>
      <c r="BF32" s="656"/>
      <c r="BG32" s="723">
        <v>99.5</v>
      </c>
      <c r="BH32" s="670"/>
      <c r="BI32" s="670"/>
      <c r="BJ32" s="670"/>
      <c r="BK32" s="670"/>
      <c r="BL32" s="670"/>
      <c r="BM32" s="661">
        <v>99</v>
      </c>
      <c r="BN32" s="670"/>
      <c r="BO32" s="670"/>
      <c r="BP32" s="670"/>
      <c r="BQ32" s="693"/>
      <c r="BR32" s="723">
        <v>99.7</v>
      </c>
      <c r="BS32" s="670"/>
      <c r="BT32" s="670"/>
      <c r="BU32" s="670"/>
      <c r="BV32" s="670"/>
      <c r="BW32" s="670"/>
      <c r="BX32" s="661">
        <v>98.8</v>
      </c>
      <c r="BY32" s="670"/>
      <c r="BZ32" s="670"/>
      <c r="CA32" s="670"/>
      <c r="CB32" s="693"/>
      <c r="CD32" s="680"/>
      <c r="CE32" s="681"/>
      <c r="CF32" s="654" t="s">
        <v>303</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304</v>
      </c>
      <c r="C33" s="655"/>
      <c r="D33" s="655"/>
      <c r="E33" s="655"/>
      <c r="F33" s="655"/>
      <c r="G33" s="655"/>
      <c r="H33" s="655"/>
      <c r="I33" s="655"/>
      <c r="J33" s="655"/>
      <c r="K33" s="655"/>
      <c r="L33" s="655"/>
      <c r="M33" s="655"/>
      <c r="N33" s="655"/>
      <c r="O33" s="655"/>
      <c r="P33" s="655"/>
      <c r="Q33" s="656"/>
      <c r="R33" s="657">
        <v>10240</v>
      </c>
      <c r="S33" s="658"/>
      <c r="T33" s="658"/>
      <c r="U33" s="658"/>
      <c r="V33" s="658"/>
      <c r="W33" s="658"/>
      <c r="X33" s="658"/>
      <c r="Y33" s="659"/>
      <c r="Z33" s="695">
        <v>0.3</v>
      </c>
      <c r="AA33" s="695"/>
      <c r="AB33" s="695"/>
      <c r="AC33" s="695"/>
      <c r="AD33" s="696">
        <v>5055</v>
      </c>
      <c r="AE33" s="696"/>
      <c r="AF33" s="696"/>
      <c r="AG33" s="696"/>
      <c r="AH33" s="696"/>
      <c r="AI33" s="696"/>
      <c r="AJ33" s="696"/>
      <c r="AK33" s="696"/>
      <c r="AL33" s="660">
        <v>0.3</v>
      </c>
      <c r="AM33" s="661"/>
      <c r="AN33" s="661"/>
      <c r="AO33" s="697"/>
      <c r="AP33" s="700"/>
      <c r="AQ33" s="701"/>
      <c r="AR33" s="701"/>
      <c r="AS33" s="701"/>
      <c r="AT33" s="733"/>
      <c r="AU33" s="207"/>
      <c r="AV33" s="207"/>
      <c r="AW33" s="207"/>
      <c r="AX33" s="638" t="s">
        <v>305</v>
      </c>
      <c r="AY33" s="639"/>
      <c r="AZ33" s="639"/>
      <c r="BA33" s="639"/>
      <c r="BB33" s="639"/>
      <c r="BC33" s="639"/>
      <c r="BD33" s="639"/>
      <c r="BE33" s="639"/>
      <c r="BF33" s="640"/>
      <c r="BG33" s="718">
        <v>99.6</v>
      </c>
      <c r="BH33" s="642"/>
      <c r="BI33" s="642"/>
      <c r="BJ33" s="642"/>
      <c r="BK33" s="642"/>
      <c r="BL33" s="642"/>
      <c r="BM33" s="688">
        <v>99</v>
      </c>
      <c r="BN33" s="642"/>
      <c r="BO33" s="642"/>
      <c r="BP33" s="642"/>
      <c r="BQ33" s="705"/>
      <c r="BR33" s="718">
        <v>99.6</v>
      </c>
      <c r="BS33" s="642"/>
      <c r="BT33" s="642"/>
      <c r="BU33" s="642"/>
      <c r="BV33" s="642"/>
      <c r="BW33" s="642"/>
      <c r="BX33" s="688">
        <v>99</v>
      </c>
      <c r="BY33" s="642"/>
      <c r="BZ33" s="642"/>
      <c r="CA33" s="642"/>
      <c r="CB33" s="705"/>
      <c r="CD33" s="654" t="s">
        <v>306</v>
      </c>
      <c r="CE33" s="655"/>
      <c r="CF33" s="655"/>
      <c r="CG33" s="655"/>
      <c r="CH33" s="655"/>
      <c r="CI33" s="655"/>
      <c r="CJ33" s="655"/>
      <c r="CK33" s="655"/>
      <c r="CL33" s="655"/>
      <c r="CM33" s="655"/>
      <c r="CN33" s="655"/>
      <c r="CO33" s="655"/>
      <c r="CP33" s="655"/>
      <c r="CQ33" s="656"/>
      <c r="CR33" s="657">
        <v>1287238</v>
      </c>
      <c r="CS33" s="670"/>
      <c r="CT33" s="670"/>
      <c r="CU33" s="670"/>
      <c r="CV33" s="670"/>
      <c r="CW33" s="670"/>
      <c r="CX33" s="670"/>
      <c r="CY33" s="671"/>
      <c r="CZ33" s="660">
        <v>46.7</v>
      </c>
      <c r="DA33" s="672"/>
      <c r="DB33" s="672"/>
      <c r="DC33" s="673"/>
      <c r="DD33" s="663">
        <v>1136249</v>
      </c>
      <c r="DE33" s="670"/>
      <c r="DF33" s="670"/>
      <c r="DG33" s="670"/>
      <c r="DH33" s="670"/>
      <c r="DI33" s="670"/>
      <c r="DJ33" s="670"/>
      <c r="DK33" s="671"/>
      <c r="DL33" s="663">
        <v>737198</v>
      </c>
      <c r="DM33" s="670"/>
      <c r="DN33" s="670"/>
      <c r="DO33" s="670"/>
      <c r="DP33" s="670"/>
      <c r="DQ33" s="670"/>
      <c r="DR33" s="670"/>
      <c r="DS33" s="670"/>
      <c r="DT33" s="670"/>
      <c r="DU33" s="670"/>
      <c r="DV33" s="671"/>
      <c r="DW33" s="660">
        <v>40.5</v>
      </c>
      <c r="DX33" s="672"/>
      <c r="DY33" s="672"/>
      <c r="DZ33" s="672"/>
      <c r="EA33" s="672"/>
      <c r="EB33" s="672"/>
      <c r="EC33" s="684"/>
    </row>
    <row r="34" spans="2:133" ht="11.25" customHeight="1" x14ac:dyDescent="0.2">
      <c r="B34" s="654" t="s">
        <v>307</v>
      </c>
      <c r="C34" s="655"/>
      <c r="D34" s="655"/>
      <c r="E34" s="655"/>
      <c r="F34" s="655"/>
      <c r="G34" s="655"/>
      <c r="H34" s="655"/>
      <c r="I34" s="655"/>
      <c r="J34" s="655"/>
      <c r="K34" s="655"/>
      <c r="L34" s="655"/>
      <c r="M34" s="655"/>
      <c r="N34" s="655"/>
      <c r="O34" s="655"/>
      <c r="P34" s="655"/>
      <c r="Q34" s="656"/>
      <c r="R34" s="657">
        <v>52287</v>
      </c>
      <c r="S34" s="658"/>
      <c r="T34" s="658"/>
      <c r="U34" s="658"/>
      <c r="V34" s="658"/>
      <c r="W34" s="658"/>
      <c r="X34" s="658"/>
      <c r="Y34" s="659"/>
      <c r="Z34" s="695">
        <v>1.7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621306</v>
      </c>
      <c r="CS34" s="658"/>
      <c r="CT34" s="658"/>
      <c r="CU34" s="658"/>
      <c r="CV34" s="658"/>
      <c r="CW34" s="658"/>
      <c r="CX34" s="658"/>
      <c r="CY34" s="659"/>
      <c r="CZ34" s="660">
        <v>22.6</v>
      </c>
      <c r="DA34" s="672"/>
      <c r="DB34" s="672"/>
      <c r="DC34" s="673"/>
      <c r="DD34" s="663">
        <v>537110</v>
      </c>
      <c r="DE34" s="658"/>
      <c r="DF34" s="658"/>
      <c r="DG34" s="658"/>
      <c r="DH34" s="658"/>
      <c r="DI34" s="658"/>
      <c r="DJ34" s="658"/>
      <c r="DK34" s="659"/>
      <c r="DL34" s="663">
        <v>335826</v>
      </c>
      <c r="DM34" s="658"/>
      <c r="DN34" s="658"/>
      <c r="DO34" s="658"/>
      <c r="DP34" s="658"/>
      <c r="DQ34" s="658"/>
      <c r="DR34" s="658"/>
      <c r="DS34" s="658"/>
      <c r="DT34" s="658"/>
      <c r="DU34" s="658"/>
      <c r="DV34" s="659"/>
      <c r="DW34" s="660">
        <v>18.399999999999999</v>
      </c>
      <c r="DX34" s="672"/>
      <c r="DY34" s="672"/>
      <c r="DZ34" s="672"/>
      <c r="EA34" s="672"/>
      <c r="EB34" s="672"/>
      <c r="EC34" s="684"/>
    </row>
    <row r="35" spans="2:133" ht="11.25" customHeight="1" x14ac:dyDescent="0.2">
      <c r="B35" s="654" t="s">
        <v>309</v>
      </c>
      <c r="C35" s="655"/>
      <c r="D35" s="655"/>
      <c r="E35" s="655"/>
      <c r="F35" s="655"/>
      <c r="G35" s="655"/>
      <c r="H35" s="655"/>
      <c r="I35" s="655"/>
      <c r="J35" s="655"/>
      <c r="K35" s="655"/>
      <c r="L35" s="655"/>
      <c r="M35" s="655"/>
      <c r="N35" s="655"/>
      <c r="O35" s="655"/>
      <c r="P35" s="655"/>
      <c r="Q35" s="656"/>
      <c r="R35" s="657">
        <v>8278</v>
      </c>
      <c r="S35" s="658"/>
      <c r="T35" s="658"/>
      <c r="U35" s="658"/>
      <c r="V35" s="658"/>
      <c r="W35" s="658"/>
      <c r="X35" s="658"/>
      <c r="Y35" s="659"/>
      <c r="Z35" s="695">
        <v>0.3</v>
      </c>
      <c r="AA35" s="695"/>
      <c r="AB35" s="695"/>
      <c r="AC35" s="695"/>
      <c r="AD35" s="696" t="s">
        <v>122</v>
      </c>
      <c r="AE35" s="696"/>
      <c r="AF35" s="696"/>
      <c r="AG35" s="696"/>
      <c r="AH35" s="696"/>
      <c r="AI35" s="696"/>
      <c r="AJ35" s="696"/>
      <c r="AK35" s="696"/>
      <c r="AL35" s="660" t="s">
        <v>122</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15215</v>
      </c>
      <c r="CS35" s="670"/>
      <c r="CT35" s="670"/>
      <c r="CU35" s="670"/>
      <c r="CV35" s="670"/>
      <c r="CW35" s="670"/>
      <c r="CX35" s="670"/>
      <c r="CY35" s="671"/>
      <c r="CZ35" s="660">
        <v>0.6</v>
      </c>
      <c r="DA35" s="672"/>
      <c r="DB35" s="672"/>
      <c r="DC35" s="673"/>
      <c r="DD35" s="663">
        <v>13094</v>
      </c>
      <c r="DE35" s="670"/>
      <c r="DF35" s="670"/>
      <c r="DG35" s="670"/>
      <c r="DH35" s="670"/>
      <c r="DI35" s="670"/>
      <c r="DJ35" s="670"/>
      <c r="DK35" s="671"/>
      <c r="DL35" s="663">
        <v>4973</v>
      </c>
      <c r="DM35" s="670"/>
      <c r="DN35" s="670"/>
      <c r="DO35" s="670"/>
      <c r="DP35" s="670"/>
      <c r="DQ35" s="670"/>
      <c r="DR35" s="670"/>
      <c r="DS35" s="670"/>
      <c r="DT35" s="670"/>
      <c r="DU35" s="670"/>
      <c r="DV35" s="671"/>
      <c r="DW35" s="660">
        <v>0.3</v>
      </c>
      <c r="DX35" s="672"/>
      <c r="DY35" s="672"/>
      <c r="DZ35" s="672"/>
      <c r="EA35" s="672"/>
      <c r="EB35" s="672"/>
      <c r="EC35" s="684"/>
    </row>
    <row r="36" spans="2:133" ht="11.25" customHeight="1" x14ac:dyDescent="0.2">
      <c r="B36" s="654" t="s">
        <v>313</v>
      </c>
      <c r="C36" s="655"/>
      <c r="D36" s="655"/>
      <c r="E36" s="655"/>
      <c r="F36" s="655"/>
      <c r="G36" s="655"/>
      <c r="H36" s="655"/>
      <c r="I36" s="655"/>
      <c r="J36" s="655"/>
      <c r="K36" s="655"/>
      <c r="L36" s="655"/>
      <c r="M36" s="655"/>
      <c r="N36" s="655"/>
      <c r="O36" s="655"/>
      <c r="P36" s="655"/>
      <c r="Q36" s="656"/>
      <c r="R36" s="657">
        <v>390142</v>
      </c>
      <c r="S36" s="658"/>
      <c r="T36" s="658"/>
      <c r="U36" s="658"/>
      <c r="V36" s="658"/>
      <c r="W36" s="658"/>
      <c r="X36" s="658"/>
      <c r="Y36" s="659"/>
      <c r="Z36" s="695">
        <v>12.6</v>
      </c>
      <c r="AA36" s="695"/>
      <c r="AB36" s="695"/>
      <c r="AC36" s="695"/>
      <c r="AD36" s="696" t="s">
        <v>122</v>
      </c>
      <c r="AE36" s="696"/>
      <c r="AF36" s="696"/>
      <c r="AG36" s="696"/>
      <c r="AH36" s="696"/>
      <c r="AI36" s="696"/>
      <c r="AJ36" s="696"/>
      <c r="AK36" s="696"/>
      <c r="AL36" s="660" t="s">
        <v>122</v>
      </c>
      <c r="AM36" s="661"/>
      <c r="AN36" s="661"/>
      <c r="AO36" s="697"/>
      <c r="AP36" s="210"/>
      <c r="AQ36" s="706" t="s">
        <v>314</v>
      </c>
      <c r="AR36" s="707"/>
      <c r="AS36" s="707"/>
      <c r="AT36" s="707"/>
      <c r="AU36" s="707"/>
      <c r="AV36" s="707"/>
      <c r="AW36" s="707"/>
      <c r="AX36" s="707"/>
      <c r="AY36" s="708"/>
      <c r="AZ36" s="712">
        <v>237097</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8686</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530724</v>
      </c>
      <c r="CS36" s="658"/>
      <c r="CT36" s="658"/>
      <c r="CU36" s="658"/>
      <c r="CV36" s="658"/>
      <c r="CW36" s="658"/>
      <c r="CX36" s="658"/>
      <c r="CY36" s="659"/>
      <c r="CZ36" s="660">
        <v>19.3</v>
      </c>
      <c r="DA36" s="672"/>
      <c r="DB36" s="672"/>
      <c r="DC36" s="673"/>
      <c r="DD36" s="663">
        <v>476346</v>
      </c>
      <c r="DE36" s="658"/>
      <c r="DF36" s="658"/>
      <c r="DG36" s="658"/>
      <c r="DH36" s="658"/>
      <c r="DI36" s="658"/>
      <c r="DJ36" s="658"/>
      <c r="DK36" s="659"/>
      <c r="DL36" s="663">
        <v>305937</v>
      </c>
      <c r="DM36" s="658"/>
      <c r="DN36" s="658"/>
      <c r="DO36" s="658"/>
      <c r="DP36" s="658"/>
      <c r="DQ36" s="658"/>
      <c r="DR36" s="658"/>
      <c r="DS36" s="658"/>
      <c r="DT36" s="658"/>
      <c r="DU36" s="658"/>
      <c r="DV36" s="659"/>
      <c r="DW36" s="660">
        <v>16.8</v>
      </c>
      <c r="DX36" s="672"/>
      <c r="DY36" s="672"/>
      <c r="DZ36" s="672"/>
      <c r="EA36" s="672"/>
      <c r="EB36" s="672"/>
      <c r="EC36" s="684"/>
    </row>
    <row r="37" spans="2:133" ht="11.25" customHeight="1" x14ac:dyDescent="0.2">
      <c r="B37" s="654" t="s">
        <v>317</v>
      </c>
      <c r="C37" s="655"/>
      <c r="D37" s="655"/>
      <c r="E37" s="655"/>
      <c r="F37" s="655"/>
      <c r="G37" s="655"/>
      <c r="H37" s="655"/>
      <c r="I37" s="655"/>
      <c r="J37" s="655"/>
      <c r="K37" s="655"/>
      <c r="L37" s="655"/>
      <c r="M37" s="655"/>
      <c r="N37" s="655"/>
      <c r="O37" s="655"/>
      <c r="P37" s="655"/>
      <c r="Q37" s="656"/>
      <c r="R37" s="657">
        <v>236212</v>
      </c>
      <c r="S37" s="658"/>
      <c r="T37" s="658"/>
      <c r="U37" s="658"/>
      <c r="V37" s="658"/>
      <c r="W37" s="658"/>
      <c r="X37" s="658"/>
      <c r="Y37" s="659"/>
      <c r="Z37" s="695">
        <v>7.6</v>
      </c>
      <c r="AA37" s="695"/>
      <c r="AB37" s="695"/>
      <c r="AC37" s="695"/>
      <c r="AD37" s="696">
        <v>350</v>
      </c>
      <c r="AE37" s="696"/>
      <c r="AF37" s="696"/>
      <c r="AG37" s="696"/>
      <c r="AH37" s="696"/>
      <c r="AI37" s="696"/>
      <c r="AJ37" s="696"/>
      <c r="AK37" s="696"/>
      <c r="AL37" s="660">
        <v>0</v>
      </c>
      <c r="AM37" s="661"/>
      <c r="AN37" s="661"/>
      <c r="AO37" s="697"/>
      <c r="AQ37" s="690" t="s">
        <v>318</v>
      </c>
      <c r="AR37" s="691"/>
      <c r="AS37" s="691"/>
      <c r="AT37" s="691"/>
      <c r="AU37" s="691"/>
      <c r="AV37" s="691"/>
      <c r="AW37" s="691"/>
      <c r="AX37" s="691"/>
      <c r="AY37" s="692"/>
      <c r="AZ37" s="657">
        <v>133553</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8172</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203380</v>
      </c>
      <c r="CS37" s="670"/>
      <c r="CT37" s="670"/>
      <c r="CU37" s="670"/>
      <c r="CV37" s="670"/>
      <c r="CW37" s="670"/>
      <c r="CX37" s="670"/>
      <c r="CY37" s="671"/>
      <c r="CZ37" s="660">
        <v>7.4</v>
      </c>
      <c r="DA37" s="672"/>
      <c r="DB37" s="672"/>
      <c r="DC37" s="673"/>
      <c r="DD37" s="663">
        <v>185366</v>
      </c>
      <c r="DE37" s="670"/>
      <c r="DF37" s="670"/>
      <c r="DG37" s="670"/>
      <c r="DH37" s="670"/>
      <c r="DI37" s="670"/>
      <c r="DJ37" s="670"/>
      <c r="DK37" s="671"/>
      <c r="DL37" s="663">
        <v>139932</v>
      </c>
      <c r="DM37" s="670"/>
      <c r="DN37" s="670"/>
      <c r="DO37" s="670"/>
      <c r="DP37" s="670"/>
      <c r="DQ37" s="670"/>
      <c r="DR37" s="670"/>
      <c r="DS37" s="670"/>
      <c r="DT37" s="670"/>
      <c r="DU37" s="670"/>
      <c r="DV37" s="671"/>
      <c r="DW37" s="660">
        <v>7.7</v>
      </c>
      <c r="DX37" s="672"/>
      <c r="DY37" s="672"/>
      <c r="DZ37" s="672"/>
      <c r="EA37" s="672"/>
      <c r="EB37" s="672"/>
      <c r="EC37" s="684"/>
    </row>
    <row r="38" spans="2:133" ht="11.25" customHeight="1" x14ac:dyDescent="0.2">
      <c r="B38" s="654" t="s">
        <v>321</v>
      </c>
      <c r="C38" s="655"/>
      <c r="D38" s="655"/>
      <c r="E38" s="655"/>
      <c r="F38" s="655"/>
      <c r="G38" s="655"/>
      <c r="H38" s="655"/>
      <c r="I38" s="655"/>
      <c r="J38" s="655"/>
      <c r="K38" s="655"/>
      <c r="L38" s="655"/>
      <c r="M38" s="655"/>
      <c r="N38" s="655"/>
      <c r="O38" s="655"/>
      <c r="P38" s="655"/>
      <c r="Q38" s="656"/>
      <c r="R38" s="657">
        <v>170083</v>
      </c>
      <c r="S38" s="658"/>
      <c r="T38" s="658"/>
      <c r="U38" s="658"/>
      <c r="V38" s="658"/>
      <c r="W38" s="658"/>
      <c r="X38" s="658"/>
      <c r="Y38" s="659"/>
      <c r="Z38" s="695">
        <v>5.5</v>
      </c>
      <c r="AA38" s="695"/>
      <c r="AB38" s="695"/>
      <c r="AC38" s="695"/>
      <c r="AD38" s="696" t="s">
        <v>122</v>
      </c>
      <c r="AE38" s="696"/>
      <c r="AF38" s="696"/>
      <c r="AG38" s="696"/>
      <c r="AH38" s="696"/>
      <c r="AI38" s="696"/>
      <c r="AJ38" s="696"/>
      <c r="AK38" s="696"/>
      <c r="AL38" s="660" t="s">
        <v>122</v>
      </c>
      <c r="AM38" s="661"/>
      <c r="AN38" s="661"/>
      <c r="AO38" s="697"/>
      <c r="AQ38" s="690" t="s">
        <v>322</v>
      </c>
      <c r="AR38" s="691"/>
      <c r="AS38" s="691"/>
      <c r="AT38" s="691"/>
      <c r="AU38" s="691"/>
      <c r="AV38" s="691"/>
      <c r="AW38" s="691"/>
      <c r="AX38" s="691"/>
      <c r="AY38" s="692"/>
      <c r="AZ38" s="657">
        <v>21638</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128</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103544</v>
      </c>
      <c r="CS38" s="658"/>
      <c r="CT38" s="658"/>
      <c r="CU38" s="658"/>
      <c r="CV38" s="658"/>
      <c r="CW38" s="658"/>
      <c r="CX38" s="658"/>
      <c r="CY38" s="659"/>
      <c r="CZ38" s="660">
        <v>3.8</v>
      </c>
      <c r="DA38" s="672"/>
      <c r="DB38" s="672"/>
      <c r="DC38" s="673"/>
      <c r="DD38" s="663">
        <v>93957</v>
      </c>
      <c r="DE38" s="658"/>
      <c r="DF38" s="658"/>
      <c r="DG38" s="658"/>
      <c r="DH38" s="658"/>
      <c r="DI38" s="658"/>
      <c r="DJ38" s="658"/>
      <c r="DK38" s="659"/>
      <c r="DL38" s="663">
        <v>90462</v>
      </c>
      <c r="DM38" s="658"/>
      <c r="DN38" s="658"/>
      <c r="DO38" s="658"/>
      <c r="DP38" s="658"/>
      <c r="DQ38" s="658"/>
      <c r="DR38" s="658"/>
      <c r="DS38" s="658"/>
      <c r="DT38" s="658"/>
      <c r="DU38" s="658"/>
      <c r="DV38" s="659"/>
      <c r="DW38" s="660">
        <v>5</v>
      </c>
      <c r="DX38" s="672"/>
      <c r="DY38" s="672"/>
      <c r="DZ38" s="672"/>
      <c r="EA38" s="672"/>
      <c r="EB38" s="672"/>
      <c r="EC38" s="684"/>
    </row>
    <row r="39" spans="2:133" ht="11.25" customHeight="1" x14ac:dyDescent="0.2">
      <c r="B39" s="654" t="s">
        <v>325</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326</v>
      </c>
      <c r="AR39" s="691"/>
      <c r="AS39" s="691"/>
      <c r="AT39" s="691"/>
      <c r="AU39" s="691"/>
      <c r="AV39" s="691"/>
      <c r="AW39" s="691"/>
      <c r="AX39" s="691"/>
      <c r="AY39" s="692"/>
      <c r="AZ39" s="657">
        <v>3495</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174</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16449</v>
      </c>
      <c r="CS39" s="670"/>
      <c r="CT39" s="670"/>
      <c r="CU39" s="670"/>
      <c r="CV39" s="670"/>
      <c r="CW39" s="670"/>
      <c r="CX39" s="670"/>
      <c r="CY39" s="671"/>
      <c r="CZ39" s="660">
        <v>0.6</v>
      </c>
      <c r="DA39" s="672"/>
      <c r="DB39" s="672"/>
      <c r="DC39" s="673"/>
      <c r="DD39" s="663">
        <v>15742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329</v>
      </c>
      <c r="C40" s="655"/>
      <c r="D40" s="655"/>
      <c r="E40" s="655"/>
      <c r="F40" s="655"/>
      <c r="G40" s="655"/>
      <c r="H40" s="655"/>
      <c r="I40" s="655"/>
      <c r="J40" s="655"/>
      <c r="K40" s="655"/>
      <c r="L40" s="655"/>
      <c r="M40" s="655"/>
      <c r="N40" s="655"/>
      <c r="O40" s="655"/>
      <c r="P40" s="655"/>
      <c r="Q40" s="656"/>
      <c r="R40" s="657">
        <v>3183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330</v>
      </c>
      <c r="AR40" s="691"/>
      <c r="AS40" s="691"/>
      <c r="AT40" s="691"/>
      <c r="AU40" s="691"/>
      <c r="AV40" s="691"/>
      <c r="AW40" s="691"/>
      <c r="AX40" s="691"/>
      <c r="AY40" s="692"/>
      <c r="AZ40" s="657">
        <v>624</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97</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334</v>
      </c>
      <c r="C41" s="639"/>
      <c r="D41" s="639"/>
      <c r="E41" s="639"/>
      <c r="F41" s="639"/>
      <c r="G41" s="639"/>
      <c r="H41" s="639"/>
      <c r="I41" s="639"/>
      <c r="J41" s="639"/>
      <c r="K41" s="639"/>
      <c r="L41" s="639"/>
      <c r="M41" s="639"/>
      <c r="N41" s="639"/>
      <c r="O41" s="639"/>
      <c r="P41" s="639"/>
      <c r="Q41" s="640"/>
      <c r="R41" s="641">
        <v>3092773</v>
      </c>
      <c r="S41" s="682"/>
      <c r="T41" s="682"/>
      <c r="U41" s="682"/>
      <c r="V41" s="682"/>
      <c r="W41" s="682"/>
      <c r="X41" s="682"/>
      <c r="Y41" s="685"/>
      <c r="Z41" s="686">
        <v>100</v>
      </c>
      <c r="AA41" s="686"/>
      <c r="AB41" s="686"/>
      <c r="AC41" s="686"/>
      <c r="AD41" s="687">
        <v>1817892</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15704</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v>14</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338</v>
      </c>
      <c r="AR42" s="703"/>
      <c r="AS42" s="703"/>
      <c r="AT42" s="703"/>
      <c r="AU42" s="703"/>
      <c r="AV42" s="703"/>
      <c r="AW42" s="703"/>
      <c r="AX42" s="703"/>
      <c r="AY42" s="704"/>
      <c r="AZ42" s="641">
        <v>62083</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352</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602899</v>
      </c>
      <c r="CS42" s="670"/>
      <c r="CT42" s="670"/>
      <c r="CU42" s="670"/>
      <c r="CV42" s="670"/>
      <c r="CW42" s="670"/>
      <c r="CX42" s="670"/>
      <c r="CY42" s="671"/>
      <c r="CZ42" s="660">
        <v>21.9</v>
      </c>
      <c r="DA42" s="672"/>
      <c r="DB42" s="672"/>
      <c r="DC42" s="673"/>
      <c r="DD42" s="663">
        <v>199893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341</v>
      </c>
      <c r="CD43" s="654" t="s">
        <v>342</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602899</v>
      </c>
      <c r="CS44" s="658"/>
      <c r="CT44" s="658"/>
      <c r="CU44" s="658"/>
      <c r="CV44" s="658"/>
      <c r="CW44" s="658"/>
      <c r="CX44" s="658"/>
      <c r="CY44" s="659"/>
      <c r="CZ44" s="660">
        <v>21.9</v>
      </c>
      <c r="DA44" s="661"/>
      <c r="DB44" s="661"/>
      <c r="DC44" s="662"/>
      <c r="DD44" s="663">
        <v>199893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120877</v>
      </c>
      <c r="CS45" s="670"/>
      <c r="CT45" s="670"/>
      <c r="CU45" s="670"/>
      <c r="CV45" s="670"/>
      <c r="CW45" s="670"/>
      <c r="CX45" s="670"/>
      <c r="CY45" s="671"/>
      <c r="CZ45" s="660">
        <v>4.4000000000000004</v>
      </c>
      <c r="DA45" s="672"/>
      <c r="DB45" s="672"/>
      <c r="DC45" s="673"/>
      <c r="DD45" s="663">
        <v>15758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347</v>
      </c>
      <c r="CG46" s="655"/>
      <c r="CH46" s="655"/>
      <c r="CI46" s="655"/>
      <c r="CJ46" s="655"/>
      <c r="CK46" s="655"/>
      <c r="CL46" s="655"/>
      <c r="CM46" s="655"/>
      <c r="CN46" s="655"/>
      <c r="CO46" s="655"/>
      <c r="CP46" s="655"/>
      <c r="CQ46" s="656"/>
      <c r="CR46" s="657">
        <v>474872</v>
      </c>
      <c r="CS46" s="658"/>
      <c r="CT46" s="658"/>
      <c r="CU46" s="658"/>
      <c r="CV46" s="658"/>
      <c r="CW46" s="658"/>
      <c r="CX46" s="658"/>
      <c r="CY46" s="659"/>
      <c r="CZ46" s="660">
        <v>17.2</v>
      </c>
      <c r="DA46" s="661"/>
      <c r="DB46" s="661"/>
      <c r="DC46" s="662"/>
      <c r="DD46" s="663">
        <v>176985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348</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349</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350</v>
      </c>
      <c r="CE49" s="639"/>
      <c r="CF49" s="639"/>
      <c r="CG49" s="639"/>
      <c r="CH49" s="639"/>
      <c r="CI49" s="639"/>
      <c r="CJ49" s="639"/>
      <c r="CK49" s="639"/>
      <c r="CL49" s="639"/>
      <c r="CM49" s="639"/>
      <c r="CN49" s="639"/>
      <c r="CO49" s="639"/>
      <c r="CP49" s="639"/>
      <c r="CQ49" s="640"/>
      <c r="CR49" s="641">
        <v>2755047</v>
      </c>
      <c r="CS49" s="642"/>
      <c r="CT49" s="642"/>
      <c r="CU49" s="642"/>
      <c r="CV49" s="642"/>
      <c r="CW49" s="642"/>
      <c r="CX49" s="642"/>
      <c r="CY49" s="643"/>
      <c r="CZ49" s="644">
        <v>100</v>
      </c>
      <c r="DA49" s="645"/>
      <c r="DB49" s="645"/>
      <c r="DC49" s="646"/>
      <c r="DD49" s="647">
        <v>2131944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2s4UZbZugwDKDy4dV0MLtLsUbNXbCVvVo1Q0eSy1/gV5Ofdtwp1E5hgE0X/yfRGv1FTfUh6FUENoAOY4+s2Ew==" saltValue="3qxsJLipd1P7e8hymE2zH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0" orientation="landscape" horizontalDpi="1200" verticalDpi="12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33" t="s">
        <v>351</v>
      </c>
      <c r="B2" s="1133"/>
      <c r="C2" s="1133"/>
      <c r="D2" s="1133"/>
      <c r="E2" s="1133"/>
      <c r="F2" s="1133"/>
      <c r="G2" s="1133"/>
      <c r="H2" s="1133"/>
      <c r="I2" s="1133"/>
      <c r="J2" s="1133"/>
      <c r="K2" s="1133"/>
      <c r="L2" s="1133"/>
      <c r="M2" s="1133"/>
      <c r="N2" s="1133"/>
      <c r="O2" s="1133"/>
      <c r="P2" s="1133"/>
      <c r="Q2" s="1133"/>
      <c r="R2" s="1133"/>
      <c r="S2" s="1133"/>
      <c r="T2" s="1133"/>
      <c r="U2" s="1133"/>
      <c r="V2" s="1133"/>
      <c r="W2" s="1133"/>
      <c r="X2" s="1133"/>
      <c r="Y2" s="1133"/>
      <c r="Z2" s="1133"/>
      <c r="AA2" s="1133"/>
      <c r="AB2" s="1133"/>
      <c r="AC2" s="1133"/>
      <c r="AD2" s="1133"/>
      <c r="AE2" s="1133"/>
      <c r="AF2" s="1133"/>
      <c r="AG2" s="1133"/>
      <c r="AH2" s="1133"/>
      <c r="AI2" s="1133"/>
      <c r="AJ2" s="1133"/>
      <c r="AK2" s="1133"/>
      <c r="AL2" s="1133"/>
      <c r="AM2" s="1133"/>
      <c r="AN2" s="1133"/>
      <c r="AO2" s="1133"/>
      <c r="AP2" s="1133"/>
      <c r="AQ2" s="1133"/>
      <c r="AR2" s="1133"/>
      <c r="AS2" s="1133"/>
      <c r="AT2" s="1133"/>
      <c r="AU2" s="1133"/>
      <c r="AV2" s="1133"/>
      <c r="AW2" s="1133"/>
      <c r="AX2" s="1133"/>
      <c r="AY2" s="1133"/>
      <c r="AZ2" s="1133"/>
      <c r="BA2" s="1133"/>
      <c r="BB2" s="1133"/>
      <c r="BC2" s="1133"/>
      <c r="BD2" s="1133"/>
      <c r="BE2" s="1133"/>
      <c r="BF2" s="1133"/>
      <c r="BG2" s="1133"/>
      <c r="BH2" s="1133"/>
      <c r="BI2" s="113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4" t="s">
        <v>352</v>
      </c>
      <c r="DK2" s="1135"/>
      <c r="DL2" s="1135"/>
      <c r="DM2" s="1135"/>
      <c r="DN2" s="1135"/>
      <c r="DO2" s="1136"/>
      <c r="DP2" s="216"/>
      <c r="DQ2" s="1134" t="s">
        <v>353</v>
      </c>
      <c r="DR2" s="1135"/>
      <c r="DS2" s="1135"/>
      <c r="DT2" s="1135"/>
      <c r="DU2" s="1135"/>
      <c r="DV2" s="1135"/>
      <c r="DW2" s="1135"/>
      <c r="DX2" s="1135"/>
      <c r="DY2" s="1135"/>
      <c r="DZ2" s="1136"/>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7"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7" t="s">
        <v>370</v>
      </c>
      <c r="DH5" s="1128"/>
      <c r="DI5" s="1128"/>
      <c r="DJ5" s="1128"/>
      <c r="DK5" s="1129"/>
      <c r="DL5" s="1127" t="s">
        <v>371</v>
      </c>
      <c r="DM5" s="1128"/>
      <c r="DN5" s="1128"/>
      <c r="DO5" s="1128"/>
      <c r="DP5" s="1129"/>
      <c r="DQ5" s="1037" t="s">
        <v>372</v>
      </c>
      <c r="DR5" s="1038"/>
      <c r="DS5" s="1038"/>
      <c r="DT5" s="1038"/>
      <c r="DU5" s="1039"/>
      <c r="DV5" s="1037" t="s">
        <v>363</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8"/>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30"/>
      <c r="DH6" s="1131"/>
      <c r="DI6" s="1131"/>
      <c r="DJ6" s="1131"/>
      <c r="DK6" s="1132"/>
      <c r="DL6" s="1130"/>
      <c r="DM6" s="1131"/>
      <c r="DN6" s="1131"/>
      <c r="DO6" s="1131"/>
      <c r="DP6" s="1132"/>
      <c r="DQ6" s="1040"/>
      <c r="DR6" s="1041"/>
      <c r="DS6" s="1041"/>
      <c r="DT6" s="1041"/>
      <c r="DU6" s="1042"/>
      <c r="DV6" s="1040"/>
      <c r="DW6" s="1041"/>
      <c r="DX6" s="1041"/>
      <c r="DY6" s="1041"/>
      <c r="DZ6" s="1052"/>
      <c r="EA6" s="222"/>
    </row>
    <row r="7" spans="1:131" s="223" customFormat="1" ht="26.25" customHeight="1" thickTop="1" x14ac:dyDescent="0.2">
      <c r="A7" s="224">
        <v>1</v>
      </c>
      <c r="B7" s="1083" t="s">
        <v>373</v>
      </c>
      <c r="C7" s="1084"/>
      <c r="D7" s="1084"/>
      <c r="E7" s="1084"/>
      <c r="F7" s="1084"/>
      <c r="G7" s="1084"/>
      <c r="H7" s="1084"/>
      <c r="I7" s="1084"/>
      <c r="J7" s="1084"/>
      <c r="K7" s="1084"/>
      <c r="L7" s="1084"/>
      <c r="M7" s="1084"/>
      <c r="N7" s="1084"/>
      <c r="O7" s="1084"/>
      <c r="P7" s="1085"/>
      <c r="Q7" s="1143">
        <v>3093</v>
      </c>
      <c r="R7" s="1144"/>
      <c r="S7" s="1144"/>
      <c r="T7" s="1144"/>
      <c r="U7" s="1144"/>
      <c r="V7" s="1144">
        <v>2755</v>
      </c>
      <c r="W7" s="1144"/>
      <c r="X7" s="1144"/>
      <c r="Y7" s="1144"/>
      <c r="Z7" s="1144"/>
      <c r="AA7" s="1144">
        <v>338</v>
      </c>
      <c r="AB7" s="1144"/>
      <c r="AC7" s="1144"/>
      <c r="AD7" s="1144"/>
      <c r="AE7" s="1145"/>
      <c r="AF7" s="1146">
        <v>316</v>
      </c>
      <c r="AG7" s="1147"/>
      <c r="AH7" s="1147"/>
      <c r="AI7" s="1147"/>
      <c r="AJ7" s="1148"/>
      <c r="AK7" s="1120">
        <v>1</v>
      </c>
      <c r="AL7" s="1121"/>
      <c r="AM7" s="1121"/>
      <c r="AN7" s="1121"/>
      <c r="AO7" s="1121"/>
      <c r="AP7" s="1121">
        <v>2266</v>
      </c>
      <c r="AQ7" s="1121"/>
      <c r="AR7" s="1121"/>
      <c r="AS7" s="1121"/>
      <c r="AT7" s="1121"/>
      <c r="AU7" s="1122"/>
      <c r="AV7" s="1122"/>
      <c r="AW7" s="1122"/>
      <c r="AX7" s="1122"/>
      <c r="AY7" s="1123"/>
      <c r="AZ7" s="220"/>
      <c r="BA7" s="220"/>
      <c r="BB7" s="220"/>
      <c r="BC7" s="220"/>
      <c r="BD7" s="220"/>
      <c r="BE7" s="221"/>
      <c r="BF7" s="221"/>
      <c r="BG7" s="221"/>
      <c r="BH7" s="221"/>
      <c r="BI7" s="221"/>
      <c r="BJ7" s="221"/>
      <c r="BK7" s="221"/>
      <c r="BL7" s="221"/>
      <c r="BM7" s="221"/>
      <c r="BN7" s="221"/>
      <c r="BO7" s="221"/>
      <c r="BP7" s="221"/>
      <c r="BQ7" s="224">
        <v>1</v>
      </c>
      <c r="BR7" s="225"/>
      <c r="BS7" s="1124" t="s">
        <v>563</v>
      </c>
      <c r="BT7" s="1125"/>
      <c r="BU7" s="1125"/>
      <c r="BV7" s="1125"/>
      <c r="BW7" s="1125"/>
      <c r="BX7" s="1125"/>
      <c r="BY7" s="1125"/>
      <c r="BZ7" s="1125"/>
      <c r="CA7" s="1125"/>
      <c r="CB7" s="1125"/>
      <c r="CC7" s="1125"/>
      <c r="CD7" s="1125"/>
      <c r="CE7" s="1125"/>
      <c r="CF7" s="1125"/>
      <c r="CG7" s="1126"/>
      <c r="CH7" s="1139">
        <v>-5</v>
      </c>
      <c r="CI7" s="1140"/>
      <c r="CJ7" s="1140"/>
      <c r="CK7" s="1140"/>
      <c r="CL7" s="1141"/>
      <c r="CM7" s="1139">
        <v>66</v>
      </c>
      <c r="CN7" s="1140"/>
      <c r="CO7" s="1140"/>
      <c r="CP7" s="1140"/>
      <c r="CQ7" s="1141"/>
      <c r="CR7" s="1139">
        <v>30</v>
      </c>
      <c r="CS7" s="1140"/>
      <c r="CT7" s="1140"/>
      <c r="CU7" s="1140"/>
      <c r="CV7" s="1141"/>
      <c r="CW7" s="1139">
        <v>85</v>
      </c>
      <c r="CX7" s="1140"/>
      <c r="CY7" s="1140"/>
      <c r="CZ7" s="1140"/>
      <c r="DA7" s="1141"/>
      <c r="DB7" s="1139"/>
      <c r="DC7" s="1140"/>
      <c r="DD7" s="1140"/>
      <c r="DE7" s="1140"/>
      <c r="DF7" s="1141"/>
      <c r="DG7" s="1139"/>
      <c r="DH7" s="1140"/>
      <c r="DI7" s="1140"/>
      <c r="DJ7" s="1140"/>
      <c r="DK7" s="1141"/>
      <c r="DL7" s="1139"/>
      <c r="DM7" s="1140"/>
      <c r="DN7" s="1140"/>
      <c r="DO7" s="1140"/>
      <c r="DP7" s="1141"/>
      <c r="DQ7" s="1139"/>
      <c r="DR7" s="1140"/>
      <c r="DS7" s="1140"/>
      <c r="DT7" s="1140"/>
      <c r="DU7" s="1141"/>
      <c r="DV7" s="1124"/>
      <c r="DW7" s="1125"/>
      <c r="DX7" s="1125"/>
      <c r="DY7" s="1125"/>
      <c r="DZ7" s="1142"/>
      <c r="EA7" s="222"/>
    </row>
    <row r="8" spans="1:131" s="223" customFormat="1" ht="26.25" customHeight="1" x14ac:dyDescent="0.2">
      <c r="A8" s="226">
        <v>2</v>
      </c>
      <c r="B8" s="1066" t="s">
        <v>374</v>
      </c>
      <c r="C8" s="1067"/>
      <c r="D8" s="1067"/>
      <c r="E8" s="1067"/>
      <c r="F8" s="1067"/>
      <c r="G8" s="1067"/>
      <c r="H8" s="1067"/>
      <c r="I8" s="1067"/>
      <c r="J8" s="1067"/>
      <c r="K8" s="1067"/>
      <c r="L8" s="1067"/>
      <c r="M8" s="1067"/>
      <c r="N8" s="1067"/>
      <c r="O8" s="1067"/>
      <c r="P8" s="1068"/>
      <c r="Q8" s="1074">
        <v>1</v>
      </c>
      <c r="R8" s="1075"/>
      <c r="S8" s="1075"/>
      <c r="T8" s="1075"/>
      <c r="U8" s="1075"/>
      <c r="V8" s="1075">
        <v>1</v>
      </c>
      <c r="W8" s="1075"/>
      <c r="X8" s="1075"/>
      <c r="Y8" s="1075"/>
      <c r="Z8" s="1075"/>
      <c r="AA8" s="1075">
        <v>0</v>
      </c>
      <c r="AB8" s="1075"/>
      <c r="AC8" s="1075"/>
      <c r="AD8" s="1075"/>
      <c r="AE8" s="1076"/>
      <c r="AF8" s="1071" t="s">
        <v>122</v>
      </c>
      <c r="AG8" s="1072"/>
      <c r="AH8" s="1072"/>
      <c r="AI8" s="1072"/>
      <c r="AJ8" s="1073"/>
      <c r="AK8" s="1116">
        <v>0</v>
      </c>
      <c r="AL8" s="1117"/>
      <c r="AM8" s="1117"/>
      <c r="AN8" s="1117"/>
      <c r="AO8" s="1117"/>
      <c r="AP8" s="1117">
        <v>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3093</v>
      </c>
      <c r="R23" s="1097"/>
      <c r="S23" s="1097"/>
      <c r="T23" s="1097"/>
      <c r="U23" s="1097"/>
      <c r="V23" s="1097">
        <v>2755</v>
      </c>
      <c r="W23" s="1097"/>
      <c r="X23" s="1097"/>
      <c r="Y23" s="1097"/>
      <c r="Z23" s="1097"/>
      <c r="AA23" s="1097">
        <v>338</v>
      </c>
      <c r="AB23" s="1097"/>
      <c r="AC23" s="1097"/>
      <c r="AD23" s="1097"/>
      <c r="AE23" s="1104"/>
      <c r="AF23" s="1105">
        <v>316</v>
      </c>
      <c r="AG23" s="1097"/>
      <c r="AH23" s="1097"/>
      <c r="AI23" s="1097"/>
      <c r="AJ23" s="1106"/>
      <c r="AK23" s="1107"/>
      <c r="AL23" s="1108"/>
      <c r="AM23" s="1108"/>
      <c r="AN23" s="1108"/>
      <c r="AO23" s="1108"/>
      <c r="AP23" s="1097">
        <v>2266</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356</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110</v>
      </c>
      <c r="R28" s="1087"/>
      <c r="S28" s="1087"/>
      <c r="T28" s="1087"/>
      <c r="U28" s="1087"/>
      <c r="V28" s="1087">
        <v>101</v>
      </c>
      <c r="W28" s="1087"/>
      <c r="X28" s="1087"/>
      <c r="Y28" s="1087"/>
      <c r="Z28" s="1087"/>
      <c r="AA28" s="1087">
        <v>9</v>
      </c>
      <c r="AB28" s="1087"/>
      <c r="AC28" s="1087"/>
      <c r="AD28" s="1087"/>
      <c r="AE28" s="1088"/>
      <c r="AF28" s="1089">
        <v>9</v>
      </c>
      <c r="AG28" s="1087"/>
      <c r="AH28" s="1087"/>
      <c r="AI28" s="1087"/>
      <c r="AJ28" s="1090"/>
      <c r="AK28" s="1078">
        <v>16</v>
      </c>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227</v>
      </c>
      <c r="R29" s="1075"/>
      <c r="S29" s="1075"/>
      <c r="T29" s="1075"/>
      <c r="U29" s="1075"/>
      <c r="V29" s="1075">
        <v>210</v>
      </c>
      <c r="W29" s="1075"/>
      <c r="X29" s="1075"/>
      <c r="Y29" s="1075"/>
      <c r="Z29" s="1075"/>
      <c r="AA29" s="1075">
        <v>17</v>
      </c>
      <c r="AB29" s="1075"/>
      <c r="AC29" s="1075"/>
      <c r="AD29" s="1075"/>
      <c r="AE29" s="1076"/>
      <c r="AF29" s="1071">
        <v>17</v>
      </c>
      <c r="AG29" s="1072"/>
      <c r="AH29" s="1072"/>
      <c r="AI29" s="1072"/>
      <c r="AJ29" s="1073"/>
      <c r="AK29" s="1016">
        <v>33</v>
      </c>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0</v>
      </c>
      <c r="R30" s="1075"/>
      <c r="S30" s="1075"/>
      <c r="T30" s="1075"/>
      <c r="U30" s="1075"/>
      <c r="V30" s="1075">
        <v>0</v>
      </c>
      <c r="W30" s="1075"/>
      <c r="X30" s="1075"/>
      <c r="Y30" s="1075"/>
      <c r="Z30" s="1075"/>
      <c r="AA30" s="1075">
        <v>0</v>
      </c>
      <c r="AB30" s="1075"/>
      <c r="AC30" s="1075"/>
      <c r="AD30" s="1075"/>
      <c r="AE30" s="1076"/>
      <c r="AF30" s="1071">
        <v>0</v>
      </c>
      <c r="AG30" s="1072"/>
      <c r="AH30" s="1072"/>
      <c r="AI30" s="1072"/>
      <c r="AJ30" s="1073"/>
      <c r="AK30" s="1016">
        <v>0</v>
      </c>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28</v>
      </c>
      <c r="R31" s="1075"/>
      <c r="S31" s="1075"/>
      <c r="T31" s="1075"/>
      <c r="U31" s="1075"/>
      <c r="V31" s="1075">
        <v>28</v>
      </c>
      <c r="W31" s="1075"/>
      <c r="X31" s="1075"/>
      <c r="Y31" s="1075"/>
      <c r="Z31" s="1075"/>
      <c r="AA31" s="1075">
        <v>0</v>
      </c>
      <c r="AB31" s="1075"/>
      <c r="AC31" s="1075"/>
      <c r="AD31" s="1075"/>
      <c r="AE31" s="1076"/>
      <c r="AF31" s="1071">
        <v>0</v>
      </c>
      <c r="AG31" s="1072"/>
      <c r="AH31" s="1072"/>
      <c r="AI31" s="1072"/>
      <c r="AJ31" s="1073"/>
      <c r="AK31" s="1016">
        <v>8</v>
      </c>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392</v>
      </c>
      <c r="C32" s="1067"/>
      <c r="D32" s="1067"/>
      <c r="E32" s="1067"/>
      <c r="F32" s="1067"/>
      <c r="G32" s="1067"/>
      <c r="H32" s="1067"/>
      <c r="I32" s="1067"/>
      <c r="J32" s="1067"/>
      <c r="K32" s="1067"/>
      <c r="L32" s="1067"/>
      <c r="M32" s="1067"/>
      <c r="N32" s="1067"/>
      <c r="O32" s="1067"/>
      <c r="P32" s="1068"/>
      <c r="Q32" s="1074">
        <v>3</v>
      </c>
      <c r="R32" s="1075"/>
      <c r="S32" s="1075"/>
      <c r="T32" s="1075"/>
      <c r="U32" s="1075"/>
      <c r="V32" s="1075">
        <v>3</v>
      </c>
      <c r="W32" s="1075"/>
      <c r="X32" s="1075"/>
      <c r="Y32" s="1075"/>
      <c r="Z32" s="1075"/>
      <c r="AA32" s="1075">
        <v>0</v>
      </c>
      <c r="AB32" s="1075"/>
      <c r="AC32" s="1075"/>
      <c r="AD32" s="1075"/>
      <c r="AE32" s="1076"/>
      <c r="AF32" s="1071">
        <v>0</v>
      </c>
      <c r="AG32" s="1072"/>
      <c r="AH32" s="1072"/>
      <c r="AI32" s="1072"/>
      <c r="AJ32" s="1073"/>
      <c r="AK32" s="1016">
        <v>0</v>
      </c>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4</v>
      </c>
      <c r="R33" s="1075"/>
      <c r="S33" s="1075"/>
      <c r="T33" s="1075"/>
      <c r="U33" s="1075"/>
      <c r="V33" s="1075">
        <v>4</v>
      </c>
      <c r="W33" s="1075"/>
      <c r="X33" s="1075"/>
      <c r="Y33" s="1075"/>
      <c r="Z33" s="1075"/>
      <c r="AA33" s="1075">
        <v>0</v>
      </c>
      <c r="AB33" s="1075"/>
      <c r="AC33" s="1075"/>
      <c r="AD33" s="1075"/>
      <c r="AE33" s="1076"/>
      <c r="AF33" s="1071">
        <v>0</v>
      </c>
      <c r="AG33" s="1072"/>
      <c r="AH33" s="1072"/>
      <c r="AI33" s="1072"/>
      <c r="AJ33" s="1073"/>
      <c r="AK33" s="1016">
        <v>3</v>
      </c>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395</v>
      </c>
      <c r="C34" s="1067"/>
      <c r="D34" s="1067"/>
      <c r="E34" s="1067"/>
      <c r="F34" s="1067"/>
      <c r="G34" s="1067"/>
      <c r="H34" s="1067"/>
      <c r="I34" s="1067"/>
      <c r="J34" s="1067"/>
      <c r="K34" s="1067"/>
      <c r="L34" s="1067"/>
      <c r="M34" s="1067"/>
      <c r="N34" s="1067"/>
      <c r="O34" s="1067"/>
      <c r="P34" s="1068"/>
      <c r="Q34" s="1074">
        <v>1</v>
      </c>
      <c r="R34" s="1075"/>
      <c r="S34" s="1075"/>
      <c r="T34" s="1075"/>
      <c r="U34" s="1075"/>
      <c r="V34" s="1075">
        <v>1</v>
      </c>
      <c r="W34" s="1075"/>
      <c r="X34" s="1075"/>
      <c r="Y34" s="1075"/>
      <c r="Z34" s="1075"/>
      <c r="AA34" s="1075">
        <v>0</v>
      </c>
      <c r="AB34" s="1075"/>
      <c r="AC34" s="1075"/>
      <c r="AD34" s="1075"/>
      <c r="AE34" s="1076"/>
      <c r="AF34" s="1071" t="s">
        <v>122</v>
      </c>
      <c r="AG34" s="1072"/>
      <c r="AH34" s="1072"/>
      <c r="AI34" s="1072"/>
      <c r="AJ34" s="1073"/>
      <c r="AK34" s="1016">
        <v>1</v>
      </c>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t="s">
        <v>393</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26</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400</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2" t="s">
        <v>549</v>
      </c>
      <c r="C68" s="1023"/>
      <c r="D68" s="1023"/>
      <c r="E68" s="1023"/>
      <c r="F68" s="1023"/>
      <c r="G68" s="1023"/>
      <c r="H68" s="1023"/>
      <c r="I68" s="1023"/>
      <c r="J68" s="1023"/>
      <c r="K68" s="1023"/>
      <c r="L68" s="1023"/>
      <c r="M68" s="1023"/>
      <c r="N68" s="1023"/>
      <c r="O68" s="1023"/>
      <c r="P68" s="1024"/>
      <c r="Q68" s="1021">
        <v>2619</v>
      </c>
      <c r="R68" s="1018"/>
      <c r="S68" s="1018"/>
      <c r="T68" s="1018"/>
      <c r="U68" s="1018"/>
      <c r="V68" s="1018">
        <v>2599</v>
      </c>
      <c r="W68" s="1018"/>
      <c r="X68" s="1018"/>
      <c r="Y68" s="1018"/>
      <c r="Z68" s="1018"/>
      <c r="AA68" s="1018">
        <v>20</v>
      </c>
      <c r="AB68" s="1018"/>
      <c r="AC68" s="1018"/>
      <c r="AD68" s="1018"/>
      <c r="AE68" s="1018"/>
      <c r="AF68" s="1018">
        <v>20</v>
      </c>
      <c r="AG68" s="1018"/>
      <c r="AH68" s="1018"/>
      <c r="AI68" s="1018"/>
      <c r="AJ68" s="1018"/>
      <c r="AK68" s="1018">
        <v>78</v>
      </c>
      <c r="AL68" s="1018"/>
      <c r="AM68" s="1018"/>
      <c r="AN68" s="1018"/>
      <c r="AO68" s="1018"/>
      <c r="AP68" s="1018">
        <v>1037</v>
      </c>
      <c r="AQ68" s="1018"/>
      <c r="AR68" s="1018"/>
      <c r="AS68" s="1018"/>
      <c r="AT68" s="1018"/>
      <c r="AU68" s="1018">
        <v>89</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550</v>
      </c>
      <c r="C69" s="1011"/>
      <c r="D69" s="1011"/>
      <c r="E69" s="1011"/>
      <c r="F69" s="1011"/>
      <c r="G69" s="1011"/>
      <c r="H69" s="1011"/>
      <c r="I69" s="1011"/>
      <c r="J69" s="1011"/>
      <c r="K69" s="1011"/>
      <c r="L69" s="1011"/>
      <c r="M69" s="1011"/>
      <c r="N69" s="1011"/>
      <c r="O69" s="1011"/>
      <c r="P69" s="1012"/>
      <c r="Q69" s="1013">
        <v>44</v>
      </c>
      <c r="R69" s="1007"/>
      <c r="S69" s="1007"/>
      <c r="T69" s="1007"/>
      <c r="U69" s="1007"/>
      <c r="V69" s="1007">
        <v>43</v>
      </c>
      <c r="W69" s="1007"/>
      <c r="X69" s="1007"/>
      <c r="Y69" s="1007"/>
      <c r="Z69" s="1007"/>
      <c r="AA69" s="1007">
        <v>1</v>
      </c>
      <c r="AB69" s="1007"/>
      <c r="AC69" s="1007"/>
      <c r="AD69" s="1007"/>
      <c r="AE69" s="1007"/>
      <c r="AF69" s="1007">
        <v>1</v>
      </c>
      <c r="AG69" s="1007"/>
      <c r="AH69" s="1007"/>
      <c r="AI69" s="1007"/>
      <c r="AJ69" s="1007"/>
      <c r="AK69" s="1007">
        <v>0</v>
      </c>
      <c r="AL69" s="1007"/>
      <c r="AM69" s="1007"/>
      <c r="AN69" s="1007"/>
      <c r="AO69" s="1007"/>
      <c r="AP69" s="1007">
        <v>0</v>
      </c>
      <c r="AQ69" s="1007"/>
      <c r="AR69" s="1007"/>
      <c r="AS69" s="1007"/>
      <c r="AT69" s="1007"/>
      <c r="AU69" s="1007">
        <v>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551</v>
      </c>
      <c r="C70" s="1011"/>
      <c r="D70" s="1011"/>
      <c r="E70" s="1011"/>
      <c r="F70" s="1011"/>
      <c r="G70" s="1011"/>
      <c r="H70" s="1011"/>
      <c r="I70" s="1011"/>
      <c r="J70" s="1011"/>
      <c r="K70" s="1011"/>
      <c r="L70" s="1011"/>
      <c r="M70" s="1011"/>
      <c r="N70" s="1011"/>
      <c r="O70" s="1011"/>
      <c r="P70" s="1012"/>
      <c r="Q70" s="1013">
        <v>0</v>
      </c>
      <c r="R70" s="1007"/>
      <c r="S70" s="1007"/>
      <c r="T70" s="1007"/>
      <c r="U70" s="1007"/>
      <c r="V70" s="1007">
        <v>0</v>
      </c>
      <c r="W70" s="1007"/>
      <c r="X70" s="1007"/>
      <c r="Y70" s="1007"/>
      <c r="Z70" s="1007"/>
      <c r="AA70" s="1007">
        <v>0</v>
      </c>
      <c r="AB70" s="1007"/>
      <c r="AC70" s="1007"/>
      <c r="AD70" s="1007"/>
      <c r="AE70" s="1007"/>
      <c r="AF70" s="1007">
        <v>0</v>
      </c>
      <c r="AG70" s="1007"/>
      <c r="AH70" s="1007"/>
      <c r="AI70" s="1007"/>
      <c r="AJ70" s="1007"/>
      <c r="AK70" s="1007">
        <v>0</v>
      </c>
      <c r="AL70" s="1007"/>
      <c r="AM70" s="1007"/>
      <c r="AN70" s="1007"/>
      <c r="AO70" s="1007"/>
      <c r="AP70" s="1007">
        <v>0</v>
      </c>
      <c r="AQ70" s="1007"/>
      <c r="AR70" s="1007"/>
      <c r="AS70" s="1007"/>
      <c r="AT70" s="1007"/>
      <c r="AU70" s="1007">
        <v>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552</v>
      </c>
      <c r="C71" s="1011"/>
      <c r="D71" s="1011"/>
      <c r="E71" s="1011"/>
      <c r="F71" s="1011"/>
      <c r="G71" s="1011"/>
      <c r="H71" s="1011"/>
      <c r="I71" s="1011"/>
      <c r="J71" s="1011"/>
      <c r="K71" s="1011"/>
      <c r="L71" s="1011"/>
      <c r="M71" s="1011"/>
      <c r="N71" s="1011"/>
      <c r="O71" s="1011"/>
      <c r="P71" s="1012"/>
      <c r="Q71" s="1013">
        <v>210</v>
      </c>
      <c r="R71" s="1007"/>
      <c r="S71" s="1007"/>
      <c r="T71" s="1007"/>
      <c r="U71" s="1007"/>
      <c r="V71" s="1007">
        <v>207</v>
      </c>
      <c r="W71" s="1007"/>
      <c r="X71" s="1007"/>
      <c r="Y71" s="1007"/>
      <c r="Z71" s="1007"/>
      <c r="AA71" s="1007">
        <v>3</v>
      </c>
      <c r="AB71" s="1007"/>
      <c r="AC71" s="1007"/>
      <c r="AD71" s="1007"/>
      <c r="AE71" s="1007"/>
      <c r="AF71" s="1007">
        <v>3</v>
      </c>
      <c r="AG71" s="1007"/>
      <c r="AH71" s="1007"/>
      <c r="AI71" s="1007"/>
      <c r="AJ71" s="1007"/>
      <c r="AK71" s="1007">
        <v>32</v>
      </c>
      <c r="AL71" s="1007"/>
      <c r="AM71" s="1007"/>
      <c r="AN71" s="1007"/>
      <c r="AO71" s="1007"/>
      <c r="AP71" s="1007">
        <v>0</v>
      </c>
      <c r="AQ71" s="1007"/>
      <c r="AR71" s="1007"/>
      <c r="AS71" s="1007"/>
      <c r="AT71" s="1007"/>
      <c r="AU71" s="1007">
        <v>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553</v>
      </c>
      <c r="C72" s="1011"/>
      <c r="D72" s="1011"/>
      <c r="E72" s="1011"/>
      <c r="F72" s="1011"/>
      <c r="G72" s="1011"/>
      <c r="H72" s="1011"/>
      <c r="I72" s="1011"/>
      <c r="J72" s="1011"/>
      <c r="K72" s="1011"/>
      <c r="L72" s="1011"/>
      <c r="M72" s="1011"/>
      <c r="N72" s="1011"/>
      <c r="O72" s="1011"/>
      <c r="P72" s="1012"/>
      <c r="Q72" s="1013">
        <v>726</v>
      </c>
      <c r="R72" s="1007"/>
      <c r="S72" s="1007"/>
      <c r="T72" s="1007"/>
      <c r="U72" s="1007"/>
      <c r="V72" s="1007">
        <v>692</v>
      </c>
      <c r="W72" s="1007"/>
      <c r="X72" s="1007"/>
      <c r="Y72" s="1007"/>
      <c r="Z72" s="1007"/>
      <c r="AA72" s="1007">
        <v>34</v>
      </c>
      <c r="AB72" s="1007"/>
      <c r="AC72" s="1007"/>
      <c r="AD72" s="1007"/>
      <c r="AE72" s="1007"/>
      <c r="AF72" s="1007">
        <v>34</v>
      </c>
      <c r="AG72" s="1007"/>
      <c r="AH72" s="1007"/>
      <c r="AI72" s="1007"/>
      <c r="AJ72" s="1007"/>
      <c r="AK72" s="1007">
        <v>0</v>
      </c>
      <c r="AL72" s="1007"/>
      <c r="AM72" s="1007"/>
      <c r="AN72" s="1007"/>
      <c r="AO72" s="1007"/>
      <c r="AP72" s="1007">
        <v>0</v>
      </c>
      <c r="AQ72" s="1007"/>
      <c r="AR72" s="1007"/>
      <c r="AS72" s="1007"/>
      <c r="AT72" s="1007"/>
      <c r="AU72" s="1007">
        <v>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554</v>
      </c>
      <c r="C73" s="1011"/>
      <c r="D73" s="1011"/>
      <c r="E73" s="1011"/>
      <c r="F73" s="1011"/>
      <c r="G73" s="1011"/>
      <c r="H73" s="1011"/>
      <c r="I73" s="1011"/>
      <c r="J73" s="1011"/>
      <c r="K73" s="1011"/>
      <c r="L73" s="1011"/>
      <c r="M73" s="1011"/>
      <c r="N73" s="1011"/>
      <c r="O73" s="1011"/>
      <c r="P73" s="1012"/>
      <c r="Q73" s="1013">
        <v>120217</v>
      </c>
      <c r="R73" s="1007"/>
      <c r="S73" s="1007"/>
      <c r="T73" s="1007"/>
      <c r="U73" s="1007"/>
      <c r="V73" s="1007">
        <v>117534</v>
      </c>
      <c r="W73" s="1007"/>
      <c r="X73" s="1007"/>
      <c r="Y73" s="1007"/>
      <c r="Z73" s="1007"/>
      <c r="AA73" s="1007">
        <v>2683</v>
      </c>
      <c r="AB73" s="1007"/>
      <c r="AC73" s="1007"/>
      <c r="AD73" s="1007"/>
      <c r="AE73" s="1007"/>
      <c r="AF73" s="1007">
        <v>2683</v>
      </c>
      <c r="AG73" s="1007"/>
      <c r="AH73" s="1007"/>
      <c r="AI73" s="1007"/>
      <c r="AJ73" s="1007"/>
      <c r="AK73" s="1007">
        <v>452</v>
      </c>
      <c r="AL73" s="1007"/>
      <c r="AM73" s="1007"/>
      <c r="AN73" s="1007"/>
      <c r="AO73" s="1007"/>
      <c r="AP73" s="1007">
        <v>0</v>
      </c>
      <c r="AQ73" s="1007"/>
      <c r="AR73" s="1007"/>
      <c r="AS73" s="1007"/>
      <c r="AT73" s="1007"/>
      <c r="AU73" s="1007">
        <v>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555</v>
      </c>
      <c r="C74" s="1011"/>
      <c r="D74" s="1011"/>
      <c r="E74" s="1011"/>
      <c r="F74" s="1011"/>
      <c r="G74" s="1011"/>
      <c r="H74" s="1011"/>
      <c r="I74" s="1011"/>
      <c r="J74" s="1011"/>
      <c r="K74" s="1011"/>
      <c r="L74" s="1011"/>
      <c r="M74" s="1011"/>
      <c r="N74" s="1011"/>
      <c r="O74" s="1011"/>
      <c r="P74" s="1012"/>
      <c r="Q74" s="1013">
        <v>4828</v>
      </c>
      <c r="R74" s="1007"/>
      <c r="S74" s="1007"/>
      <c r="T74" s="1007"/>
      <c r="U74" s="1007"/>
      <c r="V74" s="1007">
        <v>4774</v>
      </c>
      <c r="W74" s="1007"/>
      <c r="X74" s="1007"/>
      <c r="Y74" s="1007"/>
      <c r="Z74" s="1007"/>
      <c r="AA74" s="1007">
        <v>54</v>
      </c>
      <c r="AB74" s="1007"/>
      <c r="AC74" s="1007"/>
      <c r="AD74" s="1007"/>
      <c r="AE74" s="1007"/>
      <c r="AF74" s="1007">
        <v>54</v>
      </c>
      <c r="AG74" s="1007"/>
      <c r="AH74" s="1007"/>
      <c r="AI74" s="1007"/>
      <c r="AJ74" s="1007"/>
      <c r="AK74" s="1007">
        <v>68</v>
      </c>
      <c r="AL74" s="1007"/>
      <c r="AM74" s="1007"/>
      <c r="AN74" s="1007"/>
      <c r="AO74" s="1007"/>
      <c r="AP74" s="1007">
        <v>0</v>
      </c>
      <c r="AQ74" s="1007"/>
      <c r="AR74" s="1007"/>
      <c r="AS74" s="1007"/>
      <c r="AT74" s="1007"/>
      <c r="AU74" s="1007">
        <v>0</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556</v>
      </c>
      <c r="C75" s="1011"/>
      <c r="D75" s="1011"/>
      <c r="E75" s="1011"/>
      <c r="F75" s="1011"/>
      <c r="G75" s="1011"/>
      <c r="H75" s="1011"/>
      <c r="I75" s="1011"/>
      <c r="J75" s="1011"/>
      <c r="K75" s="1011"/>
      <c r="L75" s="1011"/>
      <c r="M75" s="1011"/>
      <c r="N75" s="1011"/>
      <c r="O75" s="1011"/>
      <c r="P75" s="1012"/>
      <c r="Q75" s="1017">
        <v>902</v>
      </c>
      <c r="R75" s="1015"/>
      <c r="S75" s="1015"/>
      <c r="T75" s="1015"/>
      <c r="U75" s="1016"/>
      <c r="V75" s="1014">
        <v>898</v>
      </c>
      <c r="W75" s="1015"/>
      <c r="X75" s="1015"/>
      <c r="Y75" s="1015"/>
      <c r="Z75" s="1016"/>
      <c r="AA75" s="1014">
        <v>4</v>
      </c>
      <c r="AB75" s="1015"/>
      <c r="AC75" s="1015"/>
      <c r="AD75" s="1015"/>
      <c r="AE75" s="1016"/>
      <c r="AF75" s="1014">
        <v>4</v>
      </c>
      <c r="AG75" s="1015"/>
      <c r="AH75" s="1015"/>
      <c r="AI75" s="1015"/>
      <c r="AJ75" s="1016"/>
      <c r="AK75" s="1014">
        <v>9</v>
      </c>
      <c r="AL75" s="1015"/>
      <c r="AM75" s="1015"/>
      <c r="AN75" s="1015"/>
      <c r="AO75" s="1016"/>
      <c r="AP75" s="1014">
        <v>0</v>
      </c>
      <c r="AQ75" s="1015"/>
      <c r="AR75" s="1015"/>
      <c r="AS75" s="1015"/>
      <c r="AT75" s="1016"/>
      <c r="AU75" s="1014">
        <v>0</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557</v>
      </c>
      <c r="C76" s="1011"/>
      <c r="D76" s="1011"/>
      <c r="E76" s="1011"/>
      <c r="F76" s="1011"/>
      <c r="G76" s="1011"/>
      <c r="H76" s="1011"/>
      <c r="I76" s="1011"/>
      <c r="J76" s="1011"/>
      <c r="K76" s="1011"/>
      <c r="L76" s="1011"/>
      <c r="M76" s="1011"/>
      <c r="N76" s="1011"/>
      <c r="O76" s="1011"/>
      <c r="P76" s="1012"/>
      <c r="Q76" s="1017">
        <v>520</v>
      </c>
      <c r="R76" s="1015"/>
      <c r="S76" s="1015"/>
      <c r="T76" s="1015"/>
      <c r="U76" s="1016"/>
      <c r="V76" s="1014">
        <v>491</v>
      </c>
      <c r="W76" s="1015"/>
      <c r="X76" s="1015"/>
      <c r="Y76" s="1015"/>
      <c r="Z76" s="1016"/>
      <c r="AA76" s="1014">
        <v>29</v>
      </c>
      <c r="AB76" s="1015"/>
      <c r="AC76" s="1015"/>
      <c r="AD76" s="1015"/>
      <c r="AE76" s="1016"/>
      <c r="AF76" s="1014">
        <v>29</v>
      </c>
      <c r="AG76" s="1015"/>
      <c r="AH76" s="1015"/>
      <c r="AI76" s="1015"/>
      <c r="AJ76" s="1016"/>
      <c r="AK76" s="1014">
        <v>0</v>
      </c>
      <c r="AL76" s="1015"/>
      <c r="AM76" s="1015"/>
      <c r="AN76" s="1015"/>
      <c r="AO76" s="1016"/>
      <c r="AP76" s="1014">
        <v>2877</v>
      </c>
      <c r="AQ76" s="1015"/>
      <c r="AR76" s="1015"/>
      <c r="AS76" s="1015"/>
      <c r="AT76" s="1016"/>
      <c r="AU76" s="1014">
        <v>0</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558</v>
      </c>
      <c r="C77" s="1011"/>
      <c r="D77" s="1011"/>
      <c r="E77" s="1011"/>
      <c r="F77" s="1011"/>
      <c r="G77" s="1011"/>
      <c r="H77" s="1011"/>
      <c r="I77" s="1011"/>
      <c r="J77" s="1011"/>
      <c r="K77" s="1011"/>
      <c r="L77" s="1011"/>
      <c r="M77" s="1011"/>
      <c r="N77" s="1011"/>
      <c r="O77" s="1011"/>
      <c r="P77" s="1012"/>
      <c r="Q77" s="1017">
        <v>14</v>
      </c>
      <c r="R77" s="1015"/>
      <c r="S77" s="1015"/>
      <c r="T77" s="1015"/>
      <c r="U77" s="1016"/>
      <c r="V77" s="1014">
        <v>14</v>
      </c>
      <c r="W77" s="1015"/>
      <c r="X77" s="1015"/>
      <c r="Y77" s="1015"/>
      <c r="Z77" s="1016"/>
      <c r="AA77" s="1014">
        <v>0</v>
      </c>
      <c r="AB77" s="1015"/>
      <c r="AC77" s="1015"/>
      <c r="AD77" s="1015"/>
      <c r="AE77" s="1016"/>
      <c r="AF77" s="1014">
        <v>0</v>
      </c>
      <c r="AG77" s="1015"/>
      <c r="AH77" s="1015"/>
      <c r="AI77" s="1015"/>
      <c r="AJ77" s="1016"/>
      <c r="AK77" s="1014">
        <v>0</v>
      </c>
      <c r="AL77" s="1015"/>
      <c r="AM77" s="1015"/>
      <c r="AN77" s="1015"/>
      <c r="AO77" s="1016"/>
      <c r="AP77" s="1014">
        <v>0</v>
      </c>
      <c r="AQ77" s="1015"/>
      <c r="AR77" s="1015"/>
      <c r="AS77" s="1015"/>
      <c r="AT77" s="1016"/>
      <c r="AU77" s="1014">
        <v>0</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559</v>
      </c>
      <c r="C78" s="1011"/>
      <c r="D78" s="1011"/>
      <c r="E78" s="1011"/>
      <c r="F78" s="1011"/>
      <c r="G78" s="1011"/>
      <c r="H78" s="1011"/>
      <c r="I78" s="1011"/>
      <c r="J78" s="1011"/>
      <c r="K78" s="1011"/>
      <c r="L78" s="1011"/>
      <c r="M78" s="1011"/>
      <c r="N78" s="1011"/>
      <c r="O78" s="1011"/>
      <c r="P78" s="1012"/>
      <c r="Q78" s="1013">
        <v>54</v>
      </c>
      <c r="R78" s="1007"/>
      <c r="S78" s="1007"/>
      <c r="T78" s="1007"/>
      <c r="U78" s="1007"/>
      <c r="V78" s="1007">
        <v>54</v>
      </c>
      <c r="W78" s="1007"/>
      <c r="X78" s="1007"/>
      <c r="Y78" s="1007"/>
      <c r="Z78" s="1007"/>
      <c r="AA78" s="1007">
        <v>0</v>
      </c>
      <c r="AB78" s="1007"/>
      <c r="AC78" s="1007"/>
      <c r="AD78" s="1007"/>
      <c r="AE78" s="1007"/>
      <c r="AF78" s="1007">
        <v>0</v>
      </c>
      <c r="AG78" s="1007"/>
      <c r="AH78" s="1007"/>
      <c r="AI78" s="1007"/>
      <c r="AJ78" s="1007"/>
      <c r="AK78" s="1007">
        <v>0</v>
      </c>
      <c r="AL78" s="1007"/>
      <c r="AM78" s="1007"/>
      <c r="AN78" s="1007"/>
      <c r="AO78" s="1007"/>
      <c r="AP78" s="1007">
        <v>0</v>
      </c>
      <c r="AQ78" s="1007"/>
      <c r="AR78" s="1007"/>
      <c r="AS78" s="1007"/>
      <c r="AT78" s="1007"/>
      <c r="AU78" s="1007">
        <v>0</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t="s">
        <v>560</v>
      </c>
      <c r="C79" s="1011"/>
      <c r="D79" s="1011"/>
      <c r="E79" s="1011"/>
      <c r="F79" s="1011"/>
      <c r="G79" s="1011"/>
      <c r="H79" s="1011"/>
      <c r="I79" s="1011"/>
      <c r="J79" s="1011"/>
      <c r="K79" s="1011"/>
      <c r="L79" s="1011"/>
      <c r="M79" s="1011"/>
      <c r="N79" s="1011"/>
      <c r="O79" s="1011"/>
      <c r="P79" s="1012"/>
      <c r="Q79" s="1013">
        <v>317</v>
      </c>
      <c r="R79" s="1007"/>
      <c r="S79" s="1007"/>
      <c r="T79" s="1007"/>
      <c r="U79" s="1007"/>
      <c r="V79" s="1007">
        <v>268</v>
      </c>
      <c r="W79" s="1007"/>
      <c r="X79" s="1007"/>
      <c r="Y79" s="1007"/>
      <c r="Z79" s="1007"/>
      <c r="AA79" s="1007">
        <v>49</v>
      </c>
      <c r="AB79" s="1007"/>
      <c r="AC79" s="1007"/>
      <c r="AD79" s="1007"/>
      <c r="AE79" s="1007"/>
      <c r="AF79" s="1007">
        <v>48</v>
      </c>
      <c r="AG79" s="1007"/>
      <c r="AH79" s="1007"/>
      <c r="AI79" s="1007"/>
      <c r="AJ79" s="1007"/>
      <c r="AK79" s="1007">
        <v>1</v>
      </c>
      <c r="AL79" s="1007"/>
      <c r="AM79" s="1007"/>
      <c r="AN79" s="1007"/>
      <c r="AO79" s="1007"/>
      <c r="AP79" s="1007">
        <v>379</v>
      </c>
      <c r="AQ79" s="1007"/>
      <c r="AR79" s="1007"/>
      <c r="AS79" s="1007"/>
      <c r="AT79" s="1007"/>
      <c r="AU79" s="1007">
        <v>379</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t="s">
        <v>561</v>
      </c>
      <c r="C80" s="1011"/>
      <c r="D80" s="1011"/>
      <c r="E80" s="1011"/>
      <c r="F80" s="1011"/>
      <c r="G80" s="1011"/>
      <c r="H80" s="1011"/>
      <c r="I80" s="1011"/>
      <c r="J80" s="1011"/>
      <c r="K80" s="1011"/>
      <c r="L80" s="1011"/>
      <c r="M80" s="1011"/>
      <c r="N80" s="1011"/>
      <c r="O80" s="1011"/>
      <c r="P80" s="1012"/>
      <c r="Q80" s="1013">
        <v>544</v>
      </c>
      <c r="R80" s="1007"/>
      <c r="S80" s="1007"/>
      <c r="T80" s="1007"/>
      <c r="U80" s="1007"/>
      <c r="V80" s="1007">
        <v>505</v>
      </c>
      <c r="W80" s="1007"/>
      <c r="X80" s="1007"/>
      <c r="Y80" s="1007"/>
      <c r="Z80" s="1007"/>
      <c r="AA80" s="1007">
        <v>39</v>
      </c>
      <c r="AB80" s="1007"/>
      <c r="AC80" s="1007"/>
      <c r="AD80" s="1007"/>
      <c r="AE80" s="1007"/>
      <c r="AF80" s="1007">
        <v>39</v>
      </c>
      <c r="AG80" s="1007"/>
      <c r="AH80" s="1007"/>
      <c r="AI80" s="1007"/>
      <c r="AJ80" s="1007"/>
      <c r="AK80" s="1007">
        <v>0</v>
      </c>
      <c r="AL80" s="1007"/>
      <c r="AM80" s="1007"/>
      <c r="AN80" s="1007"/>
      <c r="AO80" s="1007"/>
      <c r="AP80" s="1007">
        <v>0</v>
      </c>
      <c r="AQ80" s="1007"/>
      <c r="AR80" s="1007"/>
      <c r="AS80" s="1007"/>
      <c r="AT80" s="1007"/>
      <c r="AU80" s="1007">
        <v>0</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t="s">
        <v>562</v>
      </c>
      <c r="C81" s="1011"/>
      <c r="D81" s="1011"/>
      <c r="E81" s="1011"/>
      <c r="F81" s="1011"/>
      <c r="G81" s="1011"/>
      <c r="H81" s="1011"/>
      <c r="I81" s="1011"/>
      <c r="J81" s="1011"/>
      <c r="K81" s="1011"/>
      <c r="L81" s="1011"/>
      <c r="M81" s="1011"/>
      <c r="N81" s="1011"/>
      <c r="O81" s="1011"/>
      <c r="P81" s="1012"/>
      <c r="Q81" s="1013">
        <v>1600</v>
      </c>
      <c r="R81" s="1007"/>
      <c r="S81" s="1007"/>
      <c r="T81" s="1007"/>
      <c r="U81" s="1007"/>
      <c r="V81" s="1007">
        <v>1749</v>
      </c>
      <c r="W81" s="1007"/>
      <c r="X81" s="1007"/>
      <c r="Y81" s="1007"/>
      <c r="Z81" s="1007"/>
      <c r="AA81" s="1007">
        <v>-149</v>
      </c>
      <c r="AB81" s="1007"/>
      <c r="AC81" s="1007"/>
      <c r="AD81" s="1007"/>
      <c r="AE81" s="1007"/>
      <c r="AF81" s="1007">
        <v>61</v>
      </c>
      <c r="AG81" s="1007"/>
      <c r="AH81" s="1007"/>
      <c r="AI81" s="1007"/>
      <c r="AJ81" s="1007"/>
      <c r="AK81" s="1007">
        <v>0</v>
      </c>
      <c r="AL81" s="1007"/>
      <c r="AM81" s="1007"/>
      <c r="AN81" s="1007"/>
      <c r="AO81" s="1007"/>
      <c r="AP81" s="1007">
        <v>302</v>
      </c>
      <c r="AQ81" s="1007"/>
      <c r="AR81" s="1007"/>
      <c r="AS81" s="1007"/>
      <c r="AT81" s="1007"/>
      <c r="AU81" s="1007">
        <v>0</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293</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293</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293</v>
      </c>
      <c r="DR109" s="932"/>
      <c r="DS109" s="932"/>
      <c r="DT109" s="932"/>
      <c r="DU109" s="933"/>
      <c r="DV109" s="934" t="s">
        <v>412</v>
      </c>
      <c r="DW109" s="932"/>
      <c r="DX109" s="932"/>
      <c r="DY109" s="932"/>
      <c r="DZ109" s="965"/>
    </row>
    <row r="110" spans="1:131" s="218"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263103</v>
      </c>
      <c r="AB110" s="925"/>
      <c r="AC110" s="925"/>
      <c r="AD110" s="925"/>
      <c r="AE110" s="926"/>
      <c r="AF110" s="927">
        <v>289391</v>
      </c>
      <c r="AG110" s="925"/>
      <c r="AH110" s="925"/>
      <c r="AI110" s="925"/>
      <c r="AJ110" s="926"/>
      <c r="AK110" s="927">
        <v>287298</v>
      </c>
      <c r="AL110" s="925"/>
      <c r="AM110" s="925"/>
      <c r="AN110" s="925"/>
      <c r="AO110" s="926"/>
      <c r="AP110" s="928">
        <v>19.5</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2333367</v>
      </c>
      <c r="BR110" s="878"/>
      <c r="BS110" s="878"/>
      <c r="BT110" s="878"/>
      <c r="BU110" s="878"/>
      <c r="BV110" s="878">
        <v>2370412</v>
      </c>
      <c r="BW110" s="878"/>
      <c r="BX110" s="878"/>
      <c r="BY110" s="878"/>
      <c r="BZ110" s="878"/>
      <c r="CA110" s="878">
        <v>2266117</v>
      </c>
      <c r="CB110" s="878"/>
      <c r="CC110" s="878"/>
      <c r="CD110" s="878"/>
      <c r="CE110" s="878"/>
      <c r="CF110" s="902">
        <v>153.9</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t="s">
        <v>122</v>
      </c>
      <c r="BR112" s="853"/>
      <c r="BS112" s="853"/>
      <c r="BT112" s="853"/>
      <c r="BU112" s="853"/>
      <c r="BV112" s="853" t="s">
        <v>122</v>
      </c>
      <c r="BW112" s="853"/>
      <c r="BX112" s="853"/>
      <c r="BY112" s="853"/>
      <c r="BZ112" s="853"/>
      <c r="CA112" s="853" t="s">
        <v>122</v>
      </c>
      <c r="CB112" s="853"/>
      <c r="CC112" s="853"/>
      <c r="CD112" s="853"/>
      <c r="CE112" s="853"/>
      <c r="CF112" s="911" t="s">
        <v>122</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285</v>
      </c>
      <c r="AB113" s="955"/>
      <c r="AC113" s="955"/>
      <c r="AD113" s="955"/>
      <c r="AE113" s="956"/>
      <c r="AF113" s="957" t="s">
        <v>122</v>
      </c>
      <c r="AG113" s="955"/>
      <c r="AH113" s="955"/>
      <c r="AI113" s="955"/>
      <c r="AJ113" s="956"/>
      <c r="AK113" s="957" t="s">
        <v>122</v>
      </c>
      <c r="AL113" s="955"/>
      <c r="AM113" s="955"/>
      <c r="AN113" s="955"/>
      <c r="AO113" s="956"/>
      <c r="AP113" s="958" t="s">
        <v>122</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104545</v>
      </c>
      <c r="BR113" s="853"/>
      <c r="BS113" s="853"/>
      <c r="BT113" s="853"/>
      <c r="BU113" s="853"/>
      <c r="BV113" s="853">
        <v>96784</v>
      </c>
      <c r="BW113" s="853"/>
      <c r="BX113" s="853"/>
      <c r="BY113" s="853"/>
      <c r="BZ113" s="853"/>
      <c r="CA113" s="853">
        <v>157302</v>
      </c>
      <c r="CB113" s="853"/>
      <c r="CC113" s="853"/>
      <c r="CD113" s="853"/>
      <c r="CE113" s="853"/>
      <c r="CF113" s="911">
        <v>10.7</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10812</v>
      </c>
      <c r="AB114" s="816"/>
      <c r="AC114" s="816"/>
      <c r="AD114" s="816"/>
      <c r="AE114" s="817"/>
      <c r="AF114" s="818">
        <v>9553</v>
      </c>
      <c r="AG114" s="816"/>
      <c r="AH114" s="816"/>
      <c r="AI114" s="816"/>
      <c r="AJ114" s="817"/>
      <c r="AK114" s="818">
        <v>17877</v>
      </c>
      <c r="AL114" s="816"/>
      <c r="AM114" s="816"/>
      <c r="AN114" s="816"/>
      <c r="AO114" s="817"/>
      <c r="AP114" s="860">
        <v>1.2</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756636</v>
      </c>
      <c r="BR114" s="853"/>
      <c r="BS114" s="853"/>
      <c r="BT114" s="853"/>
      <c r="BU114" s="853"/>
      <c r="BV114" s="853">
        <v>742728</v>
      </c>
      <c r="BW114" s="853"/>
      <c r="BX114" s="853"/>
      <c r="BY114" s="853"/>
      <c r="BZ114" s="853"/>
      <c r="CA114" s="853">
        <v>783778</v>
      </c>
      <c r="CB114" s="853"/>
      <c r="CC114" s="853"/>
      <c r="CD114" s="853"/>
      <c r="CE114" s="853"/>
      <c r="CF114" s="911">
        <v>53.2</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274200</v>
      </c>
      <c r="AB117" s="939"/>
      <c r="AC117" s="939"/>
      <c r="AD117" s="939"/>
      <c r="AE117" s="940"/>
      <c r="AF117" s="941">
        <v>298944</v>
      </c>
      <c r="AG117" s="939"/>
      <c r="AH117" s="939"/>
      <c r="AI117" s="939"/>
      <c r="AJ117" s="940"/>
      <c r="AK117" s="941">
        <v>305175</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293</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442</v>
      </c>
      <c r="BP119" s="914"/>
      <c r="BQ119" s="915">
        <v>3194548</v>
      </c>
      <c r="BR119" s="881"/>
      <c r="BS119" s="881"/>
      <c r="BT119" s="881"/>
      <c r="BU119" s="881"/>
      <c r="BV119" s="881">
        <v>3209924</v>
      </c>
      <c r="BW119" s="881"/>
      <c r="BX119" s="881"/>
      <c r="BY119" s="881"/>
      <c r="BZ119" s="881"/>
      <c r="CA119" s="881">
        <v>3207197</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2362497</v>
      </c>
      <c r="BR120" s="878"/>
      <c r="BS120" s="878"/>
      <c r="BT120" s="878"/>
      <c r="BU120" s="878"/>
      <c r="BV120" s="878">
        <v>2408644</v>
      </c>
      <c r="BW120" s="878"/>
      <c r="BX120" s="878"/>
      <c r="BY120" s="878"/>
      <c r="BZ120" s="878"/>
      <c r="CA120" s="878">
        <v>2423444</v>
      </c>
      <c r="CB120" s="878"/>
      <c r="CC120" s="878"/>
      <c r="CD120" s="878"/>
      <c r="CE120" s="878"/>
      <c r="CF120" s="902">
        <v>164.6</v>
      </c>
      <c r="CG120" s="903"/>
      <c r="CH120" s="903"/>
      <c r="CI120" s="903"/>
      <c r="CJ120" s="903"/>
      <c r="CK120" s="904" t="s">
        <v>446</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t="s">
        <v>122</v>
      </c>
      <c r="DR120" s="878"/>
      <c r="DS120" s="878"/>
      <c r="DT120" s="878"/>
      <c r="DU120" s="878"/>
      <c r="DV120" s="879" t="s">
        <v>122</v>
      </c>
      <c r="DW120" s="879"/>
      <c r="DX120" s="879"/>
      <c r="DY120" s="879"/>
      <c r="DZ120" s="880"/>
    </row>
    <row r="121" spans="1:130" s="218"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30097</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2143035</v>
      </c>
      <c r="BR122" s="881"/>
      <c r="BS122" s="881"/>
      <c r="BT122" s="881"/>
      <c r="BU122" s="881"/>
      <c r="BV122" s="881">
        <v>2149907</v>
      </c>
      <c r="BW122" s="881"/>
      <c r="BX122" s="881"/>
      <c r="BY122" s="881"/>
      <c r="BZ122" s="881"/>
      <c r="CA122" s="881">
        <v>2048051</v>
      </c>
      <c r="CB122" s="881"/>
      <c r="CC122" s="881"/>
      <c r="CD122" s="881"/>
      <c r="CE122" s="881"/>
      <c r="CF122" s="882">
        <v>139.1</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450</v>
      </c>
      <c r="BP123" s="914"/>
      <c r="BQ123" s="868">
        <v>4535629</v>
      </c>
      <c r="BR123" s="869"/>
      <c r="BS123" s="869"/>
      <c r="BT123" s="869"/>
      <c r="BU123" s="869"/>
      <c r="BV123" s="869">
        <v>4558551</v>
      </c>
      <c r="BW123" s="869"/>
      <c r="BX123" s="869"/>
      <c r="BY123" s="869"/>
      <c r="BZ123" s="869"/>
      <c r="CA123" s="869">
        <v>4471495</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1647356</v>
      </c>
      <c r="AB129" s="816"/>
      <c r="AC129" s="816"/>
      <c r="AD129" s="816"/>
      <c r="AE129" s="817"/>
      <c r="AF129" s="818">
        <v>1684717</v>
      </c>
      <c r="AG129" s="816"/>
      <c r="AH129" s="816"/>
      <c r="AI129" s="816"/>
      <c r="AJ129" s="817"/>
      <c r="AK129" s="818">
        <v>1712812</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222588</v>
      </c>
      <c r="AB130" s="816"/>
      <c r="AC130" s="816"/>
      <c r="AD130" s="816"/>
      <c r="AE130" s="817"/>
      <c r="AF130" s="818">
        <v>246487</v>
      </c>
      <c r="AG130" s="816"/>
      <c r="AH130" s="816"/>
      <c r="AI130" s="816"/>
      <c r="AJ130" s="817"/>
      <c r="AK130" s="818">
        <v>240081</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3.8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1424768</v>
      </c>
      <c r="AB131" s="800"/>
      <c r="AC131" s="800"/>
      <c r="AD131" s="800"/>
      <c r="AE131" s="801"/>
      <c r="AF131" s="802">
        <v>1438230</v>
      </c>
      <c r="AG131" s="800"/>
      <c r="AH131" s="800"/>
      <c r="AI131" s="800"/>
      <c r="AJ131" s="801"/>
      <c r="AK131" s="802">
        <v>1472731</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3.6224845029999999</v>
      </c>
      <c r="AB132" s="781"/>
      <c r="AC132" s="781"/>
      <c r="AD132" s="781"/>
      <c r="AE132" s="782"/>
      <c r="AF132" s="783">
        <v>3.6473303989999999</v>
      </c>
      <c r="AG132" s="781"/>
      <c r="AH132" s="781"/>
      <c r="AI132" s="781"/>
      <c r="AJ132" s="782"/>
      <c r="AK132" s="783">
        <v>4.4199517769999996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2.8</v>
      </c>
      <c r="AB133" s="760"/>
      <c r="AC133" s="760"/>
      <c r="AD133" s="760"/>
      <c r="AE133" s="761"/>
      <c r="AF133" s="759">
        <v>3.3</v>
      </c>
      <c r="AG133" s="760"/>
      <c r="AH133" s="760"/>
      <c r="AI133" s="760"/>
      <c r="AJ133" s="761"/>
      <c r="AK133" s="759">
        <v>3.8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moniEDP1LUUOPMDdEnjK7jq/4Fjx1KfVcP0h7Y8cl2zxY/tWRgM6t4UyhZJ0gZaBZaey3XSWGgtZ86WoXnag==" saltValue="62x1LV+64fUclSX5eD/FBA==" spinCount="100000" sheet="1" objects="1" scenarios="1" formatRows="0"/>
  <mergeCells count="2035">
    <mergeCell ref="B75:P75"/>
    <mergeCell ref="B76:P76"/>
    <mergeCell ref="B78:P78"/>
    <mergeCell ref="B77:P77"/>
    <mergeCell ref="B79:P79"/>
    <mergeCell ref="B80:P80"/>
    <mergeCell ref="B81:P81"/>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B68:P68"/>
    <mergeCell ref="CW67:DA67"/>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72:DK72"/>
    <mergeCell ref="DL72:DP72"/>
    <mergeCell ref="DQ72:DU72"/>
    <mergeCell ref="DG68:DK68"/>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V73:Z73"/>
    <mergeCell ref="AA73:AE73"/>
    <mergeCell ref="AF73:AJ73"/>
    <mergeCell ref="AK73:AO73"/>
    <mergeCell ref="B69:P69"/>
    <mergeCell ref="B71:P71"/>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B72:P72"/>
    <mergeCell ref="DV72:DZ72"/>
    <mergeCell ref="CR72:CV72"/>
    <mergeCell ref="CW72:DA72"/>
    <mergeCell ref="DB72:DF72"/>
    <mergeCell ref="AZ75:BD75"/>
    <mergeCell ref="CR74:CV74"/>
    <mergeCell ref="CW74:DA74"/>
    <mergeCell ref="DB74:DF74"/>
    <mergeCell ref="DV74:DZ74"/>
    <mergeCell ref="B70:P70"/>
    <mergeCell ref="B73:P73"/>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Q73:U73"/>
    <mergeCell ref="AP73:AT73"/>
    <mergeCell ref="AU73:AY73"/>
    <mergeCell ref="AZ73:BD73"/>
    <mergeCell ref="DV76:DZ76"/>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7:DZ77"/>
    <mergeCell ref="BS75:CG75"/>
    <mergeCell ref="CH75:CL75"/>
    <mergeCell ref="CM75:CQ75"/>
    <mergeCell ref="CR75:CV75"/>
    <mergeCell ref="CW75:DA75"/>
    <mergeCell ref="DB75:DF75"/>
    <mergeCell ref="Q75:U75"/>
    <mergeCell ref="V75:Z75"/>
    <mergeCell ref="AA75:AE75"/>
    <mergeCell ref="AF75:AJ75"/>
    <mergeCell ref="AK75:AO75"/>
    <mergeCell ref="AP75:AT75"/>
    <mergeCell ref="AU75:AY75"/>
    <mergeCell ref="DV78:DZ78"/>
    <mergeCell ref="B74:P74"/>
    <mergeCell ref="AP76:AT76"/>
    <mergeCell ref="AU76:AY76"/>
    <mergeCell ref="AZ76:BD76"/>
    <mergeCell ref="BS76:CG76"/>
    <mergeCell ref="CH76:CL76"/>
    <mergeCell ref="CM76:CQ76"/>
    <mergeCell ref="DG75:DK75"/>
    <mergeCell ref="DL75:DP75"/>
    <mergeCell ref="DQ75:DU75"/>
    <mergeCell ref="DV75:DZ75"/>
    <mergeCell ref="Q76:U76"/>
    <mergeCell ref="V76:Z76"/>
    <mergeCell ref="AA76:AE76"/>
    <mergeCell ref="AF76:AJ76"/>
    <mergeCell ref="AK76:AO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Q78:U78"/>
    <mergeCell ref="V78:Z78"/>
    <mergeCell ref="AA78:AE78"/>
    <mergeCell ref="AF78:AJ78"/>
    <mergeCell ref="AK78:AO78"/>
    <mergeCell ref="BS77:CG77"/>
    <mergeCell ref="CH77:CL77"/>
    <mergeCell ref="CM77:CQ77"/>
    <mergeCell ref="CR77:CV77"/>
    <mergeCell ref="CW77:DA77"/>
    <mergeCell ref="DB77:DF77"/>
    <mergeCell ref="DG79:DK79"/>
    <mergeCell ref="DL79:DP79"/>
    <mergeCell ref="DQ79:DU79"/>
    <mergeCell ref="DV79:DZ79"/>
    <mergeCell ref="Q80:U80"/>
    <mergeCell ref="V80:Z80"/>
    <mergeCell ref="AA80:AE80"/>
    <mergeCell ref="AF80:AJ80"/>
    <mergeCell ref="AK80:AO80"/>
    <mergeCell ref="BS79:CG79"/>
    <mergeCell ref="CH79:CL79"/>
    <mergeCell ref="CM79:CQ79"/>
    <mergeCell ref="CR79:CV79"/>
    <mergeCell ref="CW79:DA79"/>
    <mergeCell ref="DB79:DF79"/>
    <mergeCell ref="Q79:U79"/>
    <mergeCell ref="V79:Z79"/>
    <mergeCell ref="AA79:AE79"/>
    <mergeCell ref="AF79:AJ79"/>
    <mergeCell ref="AK79:AO79"/>
    <mergeCell ref="AP79:AT79"/>
    <mergeCell ref="AU79:AY79"/>
    <mergeCell ref="AZ79:BD79"/>
    <mergeCell ref="DV80:DZ80"/>
    <mergeCell ref="CR80:CV80"/>
    <mergeCell ref="CW80:DA80"/>
    <mergeCell ref="DB80:DF80"/>
    <mergeCell ref="DG80:DK80"/>
    <mergeCell ref="DL80:DP80"/>
    <mergeCell ref="DQ80:DU80"/>
    <mergeCell ref="DV82:DZ82"/>
    <mergeCell ref="AP80:AT80"/>
    <mergeCell ref="AU80:AY80"/>
    <mergeCell ref="AZ80:BD80"/>
    <mergeCell ref="BS80:CG80"/>
    <mergeCell ref="CH80:CL80"/>
    <mergeCell ref="CM80:CQ80"/>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Q81:U81"/>
    <mergeCell ref="V81:Z81"/>
    <mergeCell ref="AA81:AE81"/>
    <mergeCell ref="AF81:AJ81"/>
    <mergeCell ref="AK81:AO81"/>
    <mergeCell ref="AP81:AT81"/>
    <mergeCell ref="AU81:AY81"/>
    <mergeCell ref="AZ81:BD81"/>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B83:P83"/>
    <mergeCell ref="Q83:U83"/>
    <mergeCell ref="V83:Z83"/>
    <mergeCell ref="AA83:AE83"/>
    <mergeCell ref="AF83:AJ83"/>
    <mergeCell ref="AK83:AO83"/>
    <mergeCell ref="AP83:AT83"/>
    <mergeCell ref="AU83:AY83"/>
    <mergeCell ref="AZ83:BD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FkfUrfLK6lR3Ctw/AEdpfT+tPid89C0h0WQl3sGLKSnUsLltDwylWTn1t8vfxjEznwJVGPaWJuX8dRpe3HfyuQ==" saltValue="t6Wuc5Q3bvIxMiuq2EnhWw==" spinCount="100000" sheet="1" objects="1" scenarios="1"/>
  <dataConsolidate/>
  <phoneticPr fontId="2"/>
  <printOptions horizontalCentered="1" verticalCentered="1"/>
  <pageMargins left="0" right="0" top="0" bottom="0" header="0" footer="0"/>
  <pageSetup paperSize="8" scale="64" orientation="landscape" horizontalDpi="1200" verticalDpi="12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HHUiwQyts4ACu5UwwAB/SW6Q9U5KwI6BB+48XA7oOtMKbYjxqgdbrKpwHo/ICWvi8j9R4RMIyqgLIrD7BzQQ==" saltValue="SB80FOap57SNyrCuoLhl5Q==" spinCount="100000" sheet="1" objects="1" scenarios="1"/>
  <dataConsolidate/>
  <phoneticPr fontId="2"/>
  <printOptions horizontalCentered="1" verticalCentered="1"/>
  <pageMargins left="0" right="0" top="0" bottom="0" header="0" footer="0"/>
  <pageSetup paperSize="8" scale="69" orientation="landscape" horizontalDpi="1200" verticalDpi="12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505604</v>
      </c>
      <c r="AP9" s="269">
        <v>588596</v>
      </c>
      <c r="AQ9" s="270">
        <v>239935</v>
      </c>
      <c r="AR9" s="271">
        <v>145.30000000000001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89797</v>
      </c>
      <c r="AP10" s="272">
        <v>104537</v>
      </c>
      <c r="AQ10" s="273">
        <v>33021</v>
      </c>
      <c r="AR10" s="274">
        <v>216.6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t="s">
        <v>487</v>
      </c>
      <c r="AP11" s="272" t="s">
        <v>487</v>
      </c>
      <c r="AQ11" s="273">
        <v>2306</v>
      </c>
      <c r="AR11" s="274" t="s">
        <v>487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t="s">
        <v>487</v>
      </c>
      <c r="AP12" s="272" t="s">
        <v>487</v>
      </c>
      <c r="AQ12" s="273" t="s">
        <v>487</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15265</v>
      </c>
      <c r="AP13" s="272">
        <v>17771</v>
      </c>
      <c r="AQ13" s="273">
        <v>7428</v>
      </c>
      <c r="AR13" s="274">
        <v>139.19999999999999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t="s">
        <v>487</v>
      </c>
      <c r="AP14" s="272" t="s">
        <v>487</v>
      </c>
      <c r="AQ14" s="273">
        <v>4299</v>
      </c>
      <c r="AR14" s="274" t="s">
        <v>487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-31673</v>
      </c>
      <c r="AP15" s="272">
        <v>-36872</v>
      </c>
      <c r="AQ15" s="273">
        <v>-13612</v>
      </c>
      <c r="AR15" s="274">
        <v>170.9</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578993</v>
      </c>
      <c r="AP16" s="272">
        <v>674031</v>
      </c>
      <c r="AQ16" s="273">
        <v>273378</v>
      </c>
      <c r="AR16" s="274">
        <v>146.6</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57.04</v>
      </c>
      <c r="AP21" s="286">
        <v>21.68</v>
      </c>
      <c r="AQ21" s="287">
        <v>35.36</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96.4</v>
      </c>
      <c r="AP22" s="291">
        <v>95.1</v>
      </c>
      <c r="AQ22" s="292">
        <v>1.3</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287298</v>
      </c>
      <c r="AP32" s="300">
        <v>334456</v>
      </c>
      <c r="AQ32" s="301">
        <v>143519</v>
      </c>
      <c r="AR32" s="302">
        <v>133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t="s">
        <v>487</v>
      </c>
      <c r="AP35" s="300" t="s">
        <v>487</v>
      </c>
      <c r="AQ35" s="301">
        <v>32537</v>
      </c>
      <c r="AR35" s="302" t="s">
        <v>487</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17877</v>
      </c>
      <c r="AP36" s="300">
        <v>20811</v>
      </c>
      <c r="AQ36" s="301">
        <v>3256</v>
      </c>
      <c r="AR36" s="302">
        <v>539.20000000000005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487</v>
      </c>
      <c r="AP37" s="300" t="s">
        <v>487</v>
      </c>
      <c r="AQ37" s="301">
        <v>244</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487</v>
      </c>
      <c r="AP38" s="303" t="s">
        <v>487</v>
      </c>
      <c r="AQ38" s="304">
        <v>45</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t="s">
        <v>487</v>
      </c>
      <c r="AP39" s="300" t="s">
        <v>487</v>
      </c>
      <c r="AQ39" s="301">
        <v>-3310</v>
      </c>
      <c r="AR39" s="302" t="s">
        <v>487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-240081</v>
      </c>
      <c r="AP40" s="300">
        <v>-279489</v>
      </c>
      <c r="AQ40" s="301">
        <v>-131495</v>
      </c>
      <c r="AR40" s="302">
        <v>112.5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65094</v>
      </c>
      <c r="AP41" s="300">
        <v>75779</v>
      </c>
      <c r="AQ41" s="301">
        <v>44796</v>
      </c>
      <c r="AR41" s="302">
        <v>69.2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736368</v>
      </c>
      <c r="AN51" s="322">
        <v>734898</v>
      </c>
      <c r="AO51" s="323">
        <v>-27.5</v>
      </c>
      <c r="AP51" s="324">
        <v>332350</v>
      </c>
      <c r="AQ51" s="325">
        <v>4.9000000000000004</v>
      </c>
      <c r="AR51" s="326">
        <v>-32.4</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542455</v>
      </c>
      <c r="AN52" s="330">
        <v>541372</v>
      </c>
      <c r="AO52" s="331">
        <v>-39.700000000000003</v>
      </c>
      <c r="AP52" s="332">
        <v>200453</v>
      </c>
      <c r="AQ52" s="333">
        <v>0.7</v>
      </c>
      <c r="AR52" s="334">
        <v>-40.4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1290693</v>
      </c>
      <c r="AN53" s="322">
        <v>1357196</v>
      </c>
      <c r="AO53" s="323">
        <v>84.7</v>
      </c>
      <c r="AP53" s="324">
        <v>330026</v>
      </c>
      <c r="AQ53" s="325">
        <v>-0.7</v>
      </c>
      <c r="AR53" s="326">
        <v>85.4</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1102478</v>
      </c>
      <c r="AN54" s="330">
        <v>1159283</v>
      </c>
      <c r="AO54" s="331">
        <v>114.1</v>
      </c>
      <c r="AP54" s="332">
        <v>141075</v>
      </c>
      <c r="AQ54" s="333">
        <v>-29.6</v>
      </c>
      <c r="AR54" s="334">
        <v>143.69999999999999</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1369754</v>
      </c>
      <c r="AN55" s="322">
        <v>1474439</v>
      </c>
      <c r="AO55" s="323">
        <v>8.6</v>
      </c>
      <c r="AP55" s="324">
        <v>278179</v>
      </c>
      <c r="AQ55" s="325">
        <v>-15.7</v>
      </c>
      <c r="AR55" s="326">
        <v>24.3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1229844</v>
      </c>
      <c r="AN56" s="330">
        <v>1323836</v>
      </c>
      <c r="AO56" s="331">
        <v>14.2</v>
      </c>
      <c r="AP56" s="332">
        <v>122182</v>
      </c>
      <c r="AQ56" s="333">
        <v>-13.4</v>
      </c>
      <c r="AR56" s="334">
        <v>27.6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802588</v>
      </c>
      <c r="AN57" s="322">
        <v>907905</v>
      </c>
      <c r="AO57" s="323">
        <v>-38.4</v>
      </c>
      <c r="AP57" s="324">
        <v>283153</v>
      </c>
      <c r="AQ57" s="325">
        <v>1.8</v>
      </c>
      <c r="AR57" s="326">
        <v>-40.200000000000003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534299</v>
      </c>
      <c r="AN58" s="330">
        <v>604411</v>
      </c>
      <c r="AO58" s="331">
        <v>-54.3</v>
      </c>
      <c r="AP58" s="332">
        <v>127593</v>
      </c>
      <c r="AQ58" s="333">
        <v>4.4000000000000004</v>
      </c>
      <c r="AR58" s="334">
        <v>-58.7</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602899</v>
      </c>
      <c r="AN59" s="322">
        <v>701861</v>
      </c>
      <c r="AO59" s="323">
        <v>-22.7</v>
      </c>
      <c r="AP59" s="324">
        <v>262169</v>
      </c>
      <c r="AQ59" s="325">
        <v>-7.4</v>
      </c>
      <c r="AR59" s="326">
        <v>-15.3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474872</v>
      </c>
      <c r="AN60" s="330">
        <v>552820</v>
      </c>
      <c r="AO60" s="331">
        <v>-8.5</v>
      </c>
      <c r="AP60" s="332">
        <v>152658</v>
      </c>
      <c r="AQ60" s="333">
        <v>19.600000000000001</v>
      </c>
      <c r="AR60" s="334">
        <v>-28.1</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960460</v>
      </c>
      <c r="AN61" s="337">
        <v>1035260</v>
      </c>
      <c r="AO61" s="338">
        <v>0.9</v>
      </c>
      <c r="AP61" s="339">
        <v>297175</v>
      </c>
      <c r="AQ61" s="340">
        <v>-3.4</v>
      </c>
      <c r="AR61" s="326">
        <v>4.3</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776790</v>
      </c>
      <c r="AN62" s="330">
        <v>836344</v>
      </c>
      <c r="AO62" s="331">
        <v>5.2</v>
      </c>
      <c r="AP62" s="332">
        <v>148792</v>
      </c>
      <c r="AQ62" s="333">
        <v>-3.7</v>
      </c>
      <c r="AR62" s="334">
        <v>8.9</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47hVUXQjHF92oqwz4Ipj6r1+xJNlPLx5zxE9W5srgigHojmQiTi/AsWM8kvzNFY8FNaoN89Aggrk3bONTcFRtg==" saltValue="5kWRTTqSlw2qGK8Du7ewn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horizontalDpi="1200" vertic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s8YneSmhF2MGobs53d/DfjJbQ7twziPXsDy+I46LBzaQNOw+P1ytRpCUbjkvsu1wYT26BxdDISSLvfa52qUCRA==" saltValue="y0FA5HB3bsLOy84wU8QTvg=="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1200" verticalDpi="12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biTdsZRpg4Y7ewxjd8Y7owyNO/JIbs8nY9ksiFz6o41R7n1v78Cro7Xn0bJ3/XmUOts6HU7hwXVp9B2SBRTbYw==" saltValue="kgakZtXYWSf4zMhJMBYoQA=="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1200" verticalDpi="12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35.840000000000003</v>
      </c>
      <c r="G47" s="12">
        <v>32.299999999999997</v>
      </c>
      <c r="H47" s="12">
        <v>33.5</v>
      </c>
      <c r="I47" s="12">
        <v>32.76</v>
      </c>
      <c r="J47" s="13">
        <v>32.22</v>
      </c>
    </row>
    <row r="48" spans="2:10" ht="57.75" customHeight="1" x14ac:dyDescent="0.2">
      <c r="B48" s="14"/>
      <c r="C48" s="1177" t="s">
        <v>4</v>
      </c>
      <c r="D48" s="1177"/>
      <c r="E48" s="1178"/>
      <c r="F48" s="15">
        <v>18.239999999999998</v>
      </c>
      <c r="G48" s="16">
        <v>19.8</v>
      </c>
      <c r="H48" s="16">
        <v>22.41</v>
      </c>
      <c r="I48" s="16">
        <v>21.02</v>
      </c>
      <c r="J48" s="17">
        <v>18.440000000000001</v>
      </c>
    </row>
    <row r="49" spans="2:10" ht="57.75" customHeight="1" thickBot="1" x14ac:dyDescent="0.25">
      <c r="B49" s="18"/>
      <c r="C49" s="1179" t="s">
        <v>5</v>
      </c>
      <c r="D49" s="1179"/>
      <c r="E49" s="1180"/>
      <c r="F49" s="19" t="s">
        <v>531</v>
      </c>
      <c r="G49" s="20">
        <v>3.38</v>
      </c>
      <c r="H49" s="20">
        <v>1.88</v>
      </c>
      <c r="I49" s="20" t="s">
        <v>532</v>
      </c>
      <c r="J49" s="21" t="s">
        <v>533</v>
      </c>
    </row>
    <row r="50" spans="2:10" ht="13" x14ac:dyDescent="0.2"/>
  </sheetData>
  <sheetProtection algorithmName="SHA-512" hashValue="AXO/L46wF7heDCaJFQjXSV37MKlMRRu/+IrdnPsjjZZ41z3ryqjr4yTd8cv7lSBbZAJuI9ciCj2fVNkrtqL1Pg==" saltValue="Dd1/XYs+/K/Lwa2SesG0H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1200" verticalDpi="12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534</v>
      </c>
      <c r="D34" s="1187"/>
      <c r="E34" s="1188"/>
      <c r="F34" s="32">
        <v>18.149999999999999</v>
      </c>
      <c r="G34" s="33">
        <v>19.68</v>
      </c>
      <c r="H34" s="33">
        <v>22.35</v>
      </c>
      <c r="I34" s="33">
        <v>20.94</v>
      </c>
      <c r="J34" s="34">
        <v>18.440000000000001</v>
      </c>
      <c r="K34" s="22"/>
      <c r="L34" s="22"/>
      <c r="M34" s="22"/>
      <c r="N34" s="22"/>
      <c r="O34" s="22"/>
      <c r="P34" s="22"/>
    </row>
    <row r="35" spans="1:16" ht="39" customHeight="1" x14ac:dyDescent="0.2">
      <c r="A35" s="22"/>
      <c r="B35" s="35"/>
      <c r="C35" s="1181" t="s">
        <v>535</v>
      </c>
      <c r="D35" s="1182"/>
      <c r="E35" s="1183"/>
      <c r="F35" s="36">
        <v>0.27</v>
      </c>
      <c r="G35" s="37">
        <v>0.48</v>
      </c>
      <c r="H35" s="37">
        <v>2.02</v>
      </c>
      <c r="I35" s="37">
        <v>2.2999999999999998</v>
      </c>
      <c r="J35" s="38">
        <v>0.99</v>
      </c>
      <c r="K35" s="22"/>
      <c r="L35" s="22"/>
      <c r="M35" s="22"/>
      <c r="N35" s="22"/>
      <c r="O35" s="22"/>
      <c r="P35" s="22"/>
    </row>
    <row r="36" spans="1:16" ht="39" customHeight="1" x14ac:dyDescent="0.2">
      <c r="A36" s="22"/>
      <c r="B36" s="35"/>
      <c r="C36" s="1181" t="s">
        <v>536</v>
      </c>
      <c r="D36" s="1182"/>
      <c r="E36" s="1183"/>
      <c r="F36" s="36">
        <v>0.28000000000000003</v>
      </c>
      <c r="G36" s="37">
        <v>0.27</v>
      </c>
      <c r="H36" s="37">
        <v>0.38</v>
      </c>
      <c r="I36" s="37">
        <v>0.19</v>
      </c>
      <c r="J36" s="38">
        <v>0.5</v>
      </c>
      <c r="K36" s="22"/>
      <c r="L36" s="22"/>
      <c r="M36" s="22"/>
      <c r="N36" s="22"/>
      <c r="O36" s="22"/>
      <c r="P36" s="22"/>
    </row>
    <row r="37" spans="1:16" ht="39" customHeight="1" x14ac:dyDescent="0.2">
      <c r="A37" s="22"/>
      <c r="B37" s="35"/>
      <c r="C37" s="1181" t="s">
        <v>537</v>
      </c>
      <c r="D37" s="1182"/>
      <c r="E37" s="1183"/>
      <c r="F37" s="36">
        <v>0.01</v>
      </c>
      <c r="G37" s="37">
        <v>0.01</v>
      </c>
      <c r="H37" s="37">
        <v>0</v>
      </c>
      <c r="I37" s="37">
        <v>0.04</v>
      </c>
      <c r="J37" s="38">
        <v>0.01</v>
      </c>
      <c r="K37" s="22"/>
      <c r="L37" s="22"/>
      <c r="M37" s="22"/>
      <c r="N37" s="22"/>
      <c r="O37" s="22"/>
      <c r="P37" s="22"/>
    </row>
    <row r="38" spans="1:16" ht="39" customHeight="1" x14ac:dyDescent="0.2">
      <c r="A38" s="22"/>
      <c r="B38" s="35"/>
      <c r="C38" s="1181" t="s">
        <v>538</v>
      </c>
      <c r="D38" s="1182"/>
      <c r="E38" s="1183"/>
      <c r="F38" s="36">
        <v>0.06</v>
      </c>
      <c r="G38" s="37">
        <v>0.05</v>
      </c>
      <c r="H38" s="37">
        <v>0</v>
      </c>
      <c r="I38" s="37">
        <v>0.02</v>
      </c>
      <c r="J38" s="38">
        <v>0</v>
      </c>
      <c r="K38" s="22"/>
      <c r="L38" s="22"/>
      <c r="M38" s="22"/>
      <c r="N38" s="22"/>
      <c r="O38" s="22"/>
      <c r="P38" s="22"/>
    </row>
    <row r="39" spans="1:16" ht="39" customHeight="1" x14ac:dyDescent="0.2">
      <c r="A39" s="22"/>
      <c r="B39" s="35"/>
      <c r="C39" s="1181" t="s">
        <v>539</v>
      </c>
      <c r="D39" s="1182"/>
      <c r="E39" s="1183"/>
      <c r="F39" s="36">
        <v>0</v>
      </c>
      <c r="G39" s="37">
        <v>0</v>
      </c>
      <c r="H39" s="37">
        <v>0</v>
      </c>
      <c r="I39" s="37">
        <v>0</v>
      </c>
      <c r="J39" s="38">
        <v>0</v>
      </c>
      <c r="K39" s="22"/>
      <c r="L39" s="22"/>
      <c r="M39" s="22"/>
      <c r="N39" s="22"/>
      <c r="O39" s="22"/>
      <c r="P39" s="22"/>
    </row>
    <row r="40" spans="1:16" ht="39" customHeight="1" x14ac:dyDescent="0.2">
      <c r="A40" s="22"/>
      <c r="B40" s="35"/>
      <c r="C40" s="1181" t="s">
        <v>540</v>
      </c>
      <c r="D40" s="1182"/>
      <c r="E40" s="1183"/>
      <c r="F40" s="36">
        <v>0</v>
      </c>
      <c r="G40" s="37">
        <v>0.01</v>
      </c>
      <c r="H40" s="37">
        <v>0.06</v>
      </c>
      <c r="I40" s="37">
        <v>0.08</v>
      </c>
      <c r="J40" s="38">
        <v>0</v>
      </c>
      <c r="K40" s="22"/>
      <c r="L40" s="22"/>
      <c r="M40" s="22"/>
      <c r="N40" s="22"/>
      <c r="O40" s="22"/>
      <c r="P40" s="22"/>
    </row>
    <row r="41" spans="1:16" ht="39" customHeight="1" x14ac:dyDescent="0.2">
      <c r="A41" s="22"/>
      <c r="B41" s="35"/>
      <c r="C41" s="1181" t="s">
        <v>541</v>
      </c>
      <c r="D41" s="1182"/>
      <c r="E41" s="1183"/>
      <c r="F41" s="36">
        <v>0.08</v>
      </c>
      <c r="G41" s="37">
        <v>0.11</v>
      </c>
      <c r="H41" s="37">
        <v>0.06</v>
      </c>
      <c r="I41" s="37">
        <v>0.06</v>
      </c>
      <c r="J41" s="38">
        <v>0</v>
      </c>
      <c r="K41" s="22"/>
      <c r="L41" s="22"/>
      <c r="M41" s="22"/>
      <c r="N41" s="22"/>
      <c r="O41" s="22"/>
      <c r="P41" s="22"/>
    </row>
    <row r="42" spans="1:16" ht="39" customHeight="1" x14ac:dyDescent="0.2">
      <c r="A42" s="22"/>
      <c r="B42" s="39"/>
      <c r="C42" s="1181" t="s">
        <v>542</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543</v>
      </c>
      <c r="D43" s="1185"/>
      <c r="E43" s="1186"/>
      <c r="F43" s="41">
        <v>0</v>
      </c>
      <c r="G43" s="42">
        <v>0</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w7DgOYP++UaSq/Q3fpV2hn2hJL1BuF8vDOaU/zZrAzTit8WoexPkBgYagvvWdwxbGZzYjEJ6jowyn20JnEZ/Q==" saltValue="sfKYHarxYlNo/fYB7aST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1200" verticalDpi="12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K49" sqref="K49"/>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226</v>
      </c>
      <c r="L45" s="60">
        <v>253</v>
      </c>
      <c r="M45" s="60">
        <v>263</v>
      </c>
      <c r="N45" s="60">
        <v>289</v>
      </c>
      <c r="O45" s="61">
        <v>287</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25</v>
      </c>
      <c r="L48" s="64">
        <v>26</v>
      </c>
      <c r="M48" s="64">
        <v>0</v>
      </c>
      <c r="N48" s="64" t="s">
        <v>487</v>
      </c>
      <c r="O48" s="65" t="s">
        <v>487</v>
      </c>
      <c r="P48" s="48"/>
      <c r="Q48" s="48"/>
      <c r="R48" s="48"/>
      <c r="S48" s="48"/>
      <c r="T48" s="48"/>
      <c r="U48" s="48"/>
    </row>
    <row r="49" spans="1:21" ht="30.75" customHeight="1" x14ac:dyDescent="0.2">
      <c r="A49" s="48"/>
      <c r="B49" s="1214"/>
      <c r="C49" s="1215"/>
      <c r="D49" s="62"/>
      <c r="E49" s="1191" t="s">
        <v>14</v>
      </c>
      <c r="F49" s="1191"/>
      <c r="G49" s="1191"/>
      <c r="H49" s="1191"/>
      <c r="I49" s="1191"/>
      <c r="J49" s="1192"/>
      <c r="K49" s="63">
        <v>11</v>
      </c>
      <c r="L49" s="64">
        <v>10</v>
      </c>
      <c r="M49" s="64">
        <v>11</v>
      </c>
      <c r="N49" s="64">
        <v>10</v>
      </c>
      <c r="O49" s="65">
        <v>18</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487</v>
      </c>
      <c r="L50" s="64" t="s">
        <v>487</v>
      </c>
      <c r="M50" s="64" t="s">
        <v>487</v>
      </c>
      <c r="N50" s="64" t="s">
        <v>487</v>
      </c>
      <c r="O50" s="65" t="s">
        <v>487</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235</v>
      </c>
      <c r="L52" s="64">
        <v>248</v>
      </c>
      <c r="M52" s="64">
        <v>223</v>
      </c>
      <c r="N52" s="64">
        <v>247</v>
      </c>
      <c r="O52" s="65">
        <v>240</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27</v>
      </c>
      <c r="L53" s="69">
        <v>41</v>
      </c>
      <c r="M53" s="69">
        <v>51</v>
      </c>
      <c r="N53" s="69">
        <v>52</v>
      </c>
      <c r="O53" s="70">
        <v>65</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QcNExpOqz/6eKjwI0Qn/1w1N3sWBCAT3Br5fZWTwInxivg3Uk7v8KduTO1HFSfscjgQ4bn2HqnHLTfe0W+55g==" saltValue="zgpiKqkRxNESTIUABDhjT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8" orientation="landscape" horizontalDpi="1200" verticalDpi="12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32" t="s">
        <v>30</v>
      </c>
      <c r="C41" s="1233"/>
      <c r="D41" s="105"/>
      <c r="E41" s="1234" t="s">
        <v>31</v>
      </c>
      <c r="F41" s="1234"/>
      <c r="G41" s="1234"/>
      <c r="H41" s="1235"/>
      <c r="I41" s="343">
        <v>2300</v>
      </c>
      <c r="J41" s="344">
        <v>2260</v>
      </c>
      <c r="K41" s="344">
        <v>2333</v>
      </c>
      <c r="L41" s="344">
        <v>2370</v>
      </c>
      <c r="M41" s="345">
        <v>2266</v>
      </c>
    </row>
    <row r="42" spans="2:13" ht="27.75" customHeight="1" x14ac:dyDescent="0.2">
      <c r="B42" s="1222"/>
      <c r="C42" s="1223"/>
      <c r="D42" s="106"/>
      <c r="E42" s="1226" t="s">
        <v>32</v>
      </c>
      <c r="F42" s="1226"/>
      <c r="G42" s="1226"/>
      <c r="H42" s="1227"/>
      <c r="I42" s="346" t="s">
        <v>487</v>
      </c>
      <c r="J42" s="347" t="s">
        <v>487</v>
      </c>
      <c r="K42" s="347" t="s">
        <v>487</v>
      </c>
      <c r="L42" s="347" t="s">
        <v>487</v>
      </c>
      <c r="M42" s="348" t="s">
        <v>487</v>
      </c>
    </row>
    <row r="43" spans="2:13" ht="27.75" customHeight="1" x14ac:dyDescent="0.2">
      <c r="B43" s="1222"/>
      <c r="C43" s="1223"/>
      <c r="D43" s="106"/>
      <c r="E43" s="1226" t="s">
        <v>33</v>
      </c>
      <c r="F43" s="1226"/>
      <c r="G43" s="1226"/>
      <c r="H43" s="1227"/>
      <c r="I43" s="346">
        <v>228</v>
      </c>
      <c r="J43" s="347">
        <v>200</v>
      </c>
      <c r="K43" s="347" t="s">
        <v>487</v>
      </c>
      <c r="L43" s="347" t="s">
        <v>487</v>
      </c>
      <c r="M43" s="348" t="s">
        <v>487</v>
      </c>
    </row>
    <row r="44" spans="2:13" ht="27.75" customHeight="1" x14ac:dyDescent="0.2">
      <c r="B44" s="1222"/>
      <c r="C44" s="1223"/>
      <c r="D44" s="106"/>
      <c r="E44" s="1226" t="s">
        <v>34</v>
      </c>
      <c r="F44" s="1226"/>
      <c r="G44" s="1226"/>
      <c r="H44" s="1227"/>
      <c r="I44" s="346">
        <v>114</v>
      </c>
      <c r="J44" s="347">
        <v>95</v>
      </c>
      <c r="K44" s="347">
        <v>105</v>
      </c>
      <c r="L44" s="347">
        <v>97</v>
      </c>
      <c r="M44" s="348">
        <v>157</v>
      </c>
    </row>
    <row r="45" spans="2:13" ht="27.75" customHeight="1" x14ac:dyDescent="0.2">
      <c r="B45" s="1222"/>
      <c r="C45" s="1223"/>
      <c r="D45" s="106"/>
      <c r="E45" s="1226" t="s">
        <v>35</v>
      </c>
      <c r="F45" s="1226"/>
      <c r="G45" s="1226"/>
      <c r="H45" s="1227"/>
      <c r="I45" s="346">
        <v>753</v>
      </c>
      <c r="J45" s="347">
        <v>748</v>
      </c>
      <c r="K45" s="347">
        <v>757</v>
      </c>
      <c r="L45" s="347">
        <v>743</v>
      </c>
      <c r="M45" s="348">
        <v>784</v>
      </c>
    </row>
    <row r="46" spans="2:13" ht="27.75" customHeight="1" x14ac:dyDescent="0.2">
      <c r="B46" s="1222"/>
      <c r="C46" s="1223"/>
      <c r="D46" s="107"/>
      <c r="E46" s="1226" t="s">
        <v>36</v>
      </c>
      <c r="F46" s="1226"/>
      <c r="G46" s="1226"/>
      <c r="H46" s="1227"/>
      <c r="I46" s="346" t="s">
        <v>487</v>
      </c>
      <c r="J46" s="347" t="s">
        <v>487</v>
      </c>
      <c r="K46" s="347" t="s">
        <v>487</v>
      </c>
      <c r="L46" s="347" t="s">
        <v>487</v>
      </c>
      <c r="M46" s="348" t="s">
        <v>487</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t="s">
        <v>487</v>
      </c>
      <c r="J49" s="347" t="s">
        <v>487</v>
      </c>
      <c r="K49" s="347" t="s">
        <v>487</v>
      </c>
      <c r="L49" s="347" t="s">
        <v>487</v>
      </c>
      <c r="M49" s="348" t="s">
        <v>487</v>
      </c>
    </row>
    <row r="50" spans="2:13" ht="27.75" customHeight="1" x14ac:dyDescent="0.2">
      <c r="B50" s="1220" t="s">
        <v>40</v>
      </c>
      <c r="C50" s="1221"/>
      <c r="D50" s="109"/>
      <c r="E50" s="1226" t="s">
        <v>41</v>
      </c>
      <c r="F50" s="1226"/>
      <c r="G50" s="1226"/>
      <c r="H50" s="1227"/>
      <c r="I50" s="346">
        <v>1971</v>
      </c>
      <c r="J50" s="347">
        <v>2167</v>
      </c>
      <c r="K50" s="347">
        <v>2362</v>
      </c>
      <c r="L50" s="347">
        <v>2409</v>
      </c>
      <c r="M50" s="348">
        <v>2423</v>
      </c>
    </row>
    <row r="51" spans="2:13" ht="27.75" customHeight="1" x14ac:dyDescent="0.2">
      <c r="B51" s="1222"/>
      <c r="C51" s="1223"/>
      <c r="D51" s="106"/>
      <c r="E51" s="1226" t="s">
        <v>42</v>
      </c>
      <c r="F51" s="1226"/>
      <c r="G51" s="1226"/>
      <c r="H51" s="1227"/>
      <c r="I51" s="346">
        <v>102</v>
      </c>
      <c r="J51" s="347">
        <v>65</v>
      </c>
      <c r="K51" s="347">
        <v>30</v>
      </c>
      <c r="L51" s="347" t="s">
        <v>487</v>
      </c>
      <c r="M51" s="348" t="s">
        <v>487</v>
      </c>
    </row>
    <row r="52" spans="2:13" ht="27.75" customHeight="1" x14ac:dyDescent="0.2">
      <c r="B52" s="1224"/>
      <c r="C52" s="1225"/>
      <c r="D52" s="106"/>
      <c r="E52" s="1226" t="s">
        <v>43</v>
      </c>
      <c r="F52" s="1226"/>
      <c r="G52" s="1226"/>
      <c r="H52" s="1227"/>
      <c r="I52" s="346">
        <v>2318</v>
      </c>
      <c r="J52" s="347">
        <v>2215</v>
      </c>
      <c r="K52" s="347">
        <v>2143</v>
      </c>
      <c r="L52" s="347">
        <v>2150</v>
      </c>
      <c r="M52" s="348">
        <v>2048</v>
      </c>
    </row>
    <row r="53" spans="2:13" ht="27.75" customHeight="1" thickBot="1" x14ac:dyDescent="0.25">
      <c r="B53" s="1228" t="s">
        <v>19</v>
      </c>
      <c r="C53" s="1229"/>
      <c r="D53" s="110"/>
      <c r="E53" s="1230" t="s">
        <v>44</v>
      </c>
      <c r="F53" s="1230"/>
      <c r="G53" s="1230"/>
      <c r="H53" s="1231"/>
      <c r="I53" s="349">
        <v>-996</v>
      </c>
      <c r="J53" s="350">
        <v>-1144</v>
      </c>
      <c r="K53" s="350">
        <v>-1341</v>
      </c>
      <c r="L53" s="350">
        <v>-1349</v>
      </c>
      <c r="M53" s="351">
        <v>-1264</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3snhEODSU/+5/ma846WZEZbQxxluM7o76Iy4RDNlpi/jKWVdk0yGeKOJS6yYGkgZ+FDTecvWzRYc3AVKj2FWAA==" saltValue="0aPVzNiucWgAsTB14hLYa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1200" verticalDpi="12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47" t="s">
        <v>46</v>
      </c>
      <c r="D55" s="1247"/>
      <c r="E55" s="1248"/>
      <c r="F55" s="352">
        <v>552</v>
      </c>
      <c r="G55" s="352">
        <v>552</v>
      </c>
      <c r="H55" s="353">
        <v>552</v>
      </c>
    </row>
    <row r="56" spans="2:8" ht="52.5" customHeight="1" x14ac:dyDescent="0.2">
      <c r="B56" s="122"/>
      <c r="C56" s="1249" t="s">
        <v>47</v>
      </c>
      <c r="D56" s="1249"/>
      <c r="E56" s="1250"/>
      <c r="F56" s="354">
        <v>235</v>
      </c>
      <c r="G56" s="354">
        <v>235</v>
      </c>
      <c r="H56" s="355">
        <v>235</v>
      </c>
    </row>
    <row r="57" spans="2:8" ht="53.25" customHeight="1" x14ac:dyDescent="0.2">
      <c r="B57" s="122"/>
      <c r="C57" s="1251" t="s">
        <v>48</v>
      </c>
      <c r="D57" s="1251"/>
      <c r="E57" s="1252"/>
      <c r="F57" s="356">
        <v>1477</v>
      </c>
      <c r="G57" s="356">
        <v>1511</v>
      </c>
      <c r="H57" s="357">
        <v>1519</v>
      </c>
    </row>
    <row r="58" spans="2:8" ht="45.75" customHeight="1" x14ac:dyDescent="0.2">
      <c r="B58" s="123"/>
      <c r="C58" s="1239" t="s">
        <v>564</v>
      </c>
      <c r="D58" s="1240"/>
      <c r="E58" s="1241"/>
      <c r="F58" s="358">
        <v>825</v>
      </c>
      <c r="G58" s="358">
        <v>825</v>
      </c>
      <c r="H58" s="359">
        <v>834</v>
      </c>
    </row>
    <row r="59" spans="2:8" ht="45.75" customHeight="1" x14ac:dyDescent="0.2">
      <c r="B59" s="123"/>
      <c r="C59" s="1239" t="s">
        <v>565</v>
      </c>
      <c r="D59" s="1240"/>
      <c r="E59" s="1241"/>
      <c r="F59" s="358">
        <v>220</v>
      </c>
      <c r="G59" s="358">
        <v>270</v>
      </c>
      <c r="H59" s="359">
        <v>270</v>
      </c>
    </row>
    <row r="60" spans="2:8" ht="45.75" customHeight="1" x14ac:dyDescent="0.2">
      <c r="B60" s="123"/>
      <c r="C60" s="1239" t="s">
        <v>566</v>
      </c>
      <c r="D60" s="1240"/>
      <c r="E60" s="1241"/>
      <c r="F60" s="358">
        <v>136</v>
      </c>
      <c r="G60" s="358">
        <v>136</v>
      </c>
      <c r="H60" s="359">
        <v>136</v>
      </c>
    </row>
    <row r="61" spans="2:8" ht="45.75" customHeight="1" x14ac:dyDescent="0.2">
      <c r="B61" s="123"/>
      <c r="C61" s="1239" t="s">
        <v>567</v>
      </c>
      <c r="D61" s="1240"/>
      <c r="E61" s="1241"/>
      <c r="F61" s="358">
        <v>123</v>
      </c>
      <c r="G61" s="358">
        <v>123</v>
      </c>
      <c r="H61" s="359">
        <v>123</v>
      </c>
    </row>
    <row r="62" spans="2:8" ht="45.75" customHeight="1" thickBot="1" x14ac:dyDescent="0.25">
      <c r="B62" s="124"/>
      <c r="C62" s="1242" t="s">
        <v>568</v>
      </c>
      <c r="D62" s="1243"/>
      <c r="E62" s="1244"/>
      <c r="F62" s="360">
        <v>66</v>
      </c>
      <c r="G62" s="360">
        <v>58</v>
      </c>
      <c r="H62" s="361">
        <v>50</v>
      </c>
    </row>
    <row r="63" spans="2:8" ht="52.5" customHeight="1" thickBot="1" x14ac:dyDescent="0.25">
      <c r="B63" s="125"/>
      <c r="C63" s="1245" t="s">
        <v>49</v>
      </c>
      <c r="D63" s="1245"/>
      <c r="E63" s="1246"/>
      <c r="F63" s="362">
        <v>2264</v>
      </c>
      <c r="G63" s="362">
        <v>2299</v>
      </c>
      <c r="H63" s="363">
        <v>2307</v>
      </c>
    </row>
    <row r="64" spans="2:8" ht="13" x14ac:dyDescent="0.2"/>
  </sheetData>
  <sheetProtection algorithmName="SHA-512" hashValue="fIxjKPoKBtr8kjGHAr/sapSghuwQke6GFbuvO+YHnUGgiBCp/Wn3PY3WU9Q8ChDQW+jWT/1DbZcZb+aM8hqACA==" saltValue="Zw475GTggc7bDaqaK/sH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horizontalDpi="1200" verticalDpi="12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266D0-5309-4990-A2DB-3E993A973A58}">
  <sheetPr>
    <pageSetUpPr fitToPage="1"/>
  </sheetPr>
  <dimension ref="A1:DE85"/>
  <sheetViews>
    <sheetView showGridLines="0" zoomScale="40" zoomScaleNormal="4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0" t="s">
        <v>578</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ht="13" x14ac:dyDescent="0.2">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ht="13" x14ac:dyDescent="0.2">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ht="13" x14ac:dyDescent="0.2">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ht="13" x14ac:dyDescent="0.2">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526</v>
      </c>
      <c r="BQ50" s="1257"/>
      <c r="BR50" s="1257"/>
      <c r="BS50" s="1257"/>
      <c r="BT50" s="1257"/>
      <c r="BU50" s="1257"/>
      <c r="BV50" s="1257"/>
      <c r="BW50" s="1257"/>
      <c r="BX50" s="1257" t="s">
        <v>527</v>
      </c>
      <c r="BY50" s="1257"/>
      <c r="BZ50" s="1257"/>
      <c r="CA50" s="1257"/>
      <c r="CB50" s="1257"/>
      <c r="CC50" s="1257"/>
      <c r="CD50" s="1257"/>
      <c r="CE50" s="1257"/>
      <c r="CF50" s="1257" t="s">
        <v>528</v>
      </c>
      <c r="CG50" s="1257"/>
      <c r="CH50" s="1257"/>
      <c r="CI50" s="1257"/>
      <c r="CJ50" s="1257"/>
      <c r="CK50" s="1257"/>
      <c r="CL50" s="1257"/>
      <c r="CM50" s="1257"/>
      <c r="CN50" s="1257" t="s">
        <v>529</v>
      </c>
      <c r="CO50" s="1257"/>
      <c r="CP50" s="1257"/>
      <c r="CQ50" s="1257"/>
      <c r="CR50" s="1257"/>
      <c r="CS50" s="1257"/>
      <c r="CT50" s="1257"/>
      <c r="CU50" s="1257"/>
      <c r="CV50" s="1257" t="s">
        <v>530</v>
      </c>
      <c r="CW50" s="1257"/>
      <c r="CX50" s="1257"/>
      <c r="CY50" s="1257"/>
      <c r="CZ50" s="1257"/>
      <c r="DA50" s="1257"/>
      <c r="DB50" s="1257"/>
      <c r="DC50" s="1257"/>
    </row>
    <row r="51" spans="1:109" ht="13.5" customHeight="1" x14ac:dyDescent="0.2">
      <c r="B51" s="372"/>
      <c r="G51" s="1270"/>
      <c r="H51" s="1270"/>
      <c r="I51" s="1271"/>
      <c r="J51" s="1271"/>
      <c r="K51" s="1269"/>
      <c r="L51" s="1269"/>
      <c r="M51" s="1269"/>
      <c r="N51" s="1269"/>
      <c r="AM51" s="381"/>
      <c r="AN51" s="1259" t="s">
        <v>572</v>
      </c>
      <c r="AO51" s="1259"/>
      <c r="AP51" s="1259"/>
      <c r="AQ51" s="1259"/>
      <c r="AR51" s="1259"/>
      <c r="AS51" s="1259"/>
      <c r="AT51" s="1259"/>
      <c r="AU51" s="1259"/>
      <c r="AV51" s="1259"/>
      <c r="AW51" s="1259"/>
      <c r="AX51" s="1259"/>
      <c r="AY51" s="1259"/>
      <c r="AZ51" s="1259"/>
      <c r="BA51" s="1259"/>
      <c r="BB51" s="1259" t="s">
        <v>573</v>
      </c>
      <c r="BC51" s="1259"/>
      <c r="BD51" s="1259"/>
      <c r="BE51" s="1259"/>
      <c r="BF51" s="1259"/>
      <c r="BG51" s="1259"/>
      <c r="BH51" s="1259"/>
      <c r="BI51" s="1259"/>
      <c r="BJ51" s="1259"/>
      <c r="BK51" s="1259"/>
      <c r="BL51" s="1259"/>
      <c r="BM51" s="1259"/>
      <c r="BN51" s="1259"/>
      <c r="BO51" s="1259"/>
      <c r="BP51" s="1258"/>
      <c r="BQ51" s="1258"/>
      <c r="BR51" s="1258"/>
      <c r="BS51" s="1258"/>
      <c r="BT51" s="1258"/>
      <c r="BU51" s="1258"/>
      <c r="BV51" s="1258"/>
      <c r="BW51" s="1258"/>
      <c r="BX51" s="1258"/>
      <c r="BY51" s="1258"/>
      <c r="BZ51" s="1258"/>
      <c r="CA51" s="1258"/>
      <c r="CB51" s="1258"/>
      <c r="CC51" s="1258"/>
      <c r="CD51" s="1258"/>
      <c r="CE51" s="1258"/>
      <c r="CF51" s="1258"/>
      <c r="CG51" s="1258"/>
      <c r="CH51" s="1258"/>
      <c r="CI51" s="1258"/>
      <c r="CJ51" s="1258"/>
      <c r="CK51" s="1258"/>
      <c r="CL51" s="1258"/>
      <c r="CM51" s="1258"/>
      <c r="CN51" s="1258"/>
      <c r="CO51" s="1258"/>
      <c r="CP51" s="1258"/>
      <c r="CQ51" s="1258"/>
      <c r="CR51" s="1258"/>
      <c r="CS51" s="1258"/>
      <c r="CT51" s="1258"/>
      <c r="CU51" s="1258"/>
      <c r="CV51" s="1258"/>
      <c r="CW51" s="1258"/>
      <c r="CX51" s="1258"/>
      <c r="CY51" s="1258"/>
      <c r="CZ51" s="1258"/>
      <c r="DA51" s="1258"/>
      <c r="DB51" s="1258"/>
      <c r="DC51" s="1258"/>
    </row>
    <row r="52" spans="1:109" ht="13" x14ac:dyDescent="0.2">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 x14ac:dyDescent="0.2">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574</v>
      </c>
      <c r="BC53" s="1259"/>
      <c r="BD53" s="1259"/>
      <c r="BE53" s="1259"/>
      <c r="BF53" s="1259"/>
      <c r="BG53" s="1259"/>
      <c r="BH53" s="1259"/>
      <c r="BI53" s="1259"/>
      <c r="BJ53" s="1259"/>
      <c r="BK53" s="1259"/>
      <c r="BL53" s="1259"/>
      <c r="BM53" s="1259"/>
      <c r="BN53" s="1259"/>
      <c r="BO53" s="1259"/>
      <c r="BP53" s="1258">
        <v>49</v>
      </c>
      <c r="BQ53" s="1258"/>
      <c r="BR53" s="1258"/>
      <c r="BS53" s="1258"/>
      <c r="BT53" s="1258"/>
      <c r="BU53" s="1258"/>
      <c r="BV53" s="1258"/>
      <c r="BW53" s="1258"/>
      <c r="BX53" s="1258">
        <v>47.1</v>
      </c>
      <c r="BY53" s="1258"/>
      <c r="BZ53" s="1258"/>
      <c r="CA53" s="1258"/>
      <c r="CB53" s="1258"/>
      <c r="CC53" s="1258"/>
      <c r="CD53" s="1258"/>
      <c r="CE53" s="1258"/>
      <c r="CF53" s="1258">
        <v>51.4</v>
      </c>
      <c r="CG53" s="1258"/>
      <c r="CH53" s="1258"/>
      <c r="CI53" s="1258"/>
      <c r="CJ53" s="1258"/>
      <c r="CK53" s="1258"/>
      <c r="CL53" s="1258"/>
      <c r="CM53" s="1258"/>
      <c r="CN53" s="1258">
        <v>52.7</v>
      </c>
      <c r="CO53" s="1258"/>
      <c r="CP53" s="1258"/>
      <c r="CQ53" s="1258"/>
      <c r="CR53" s="1258"/>
      <c r="CS53" s="1258"/>
      <c r="CT53" s="1258"/>
      <c r="CU53" s="1258"/>
      <c r="CV53" s="1258">
        <v>53.3</v>
      </c>
      <c r="CW53" s="1258"/>
      <c r="CX53" s="1258"/>
      <c r="CY53" s="1258"/>
      <c r="CZ53" s="1258"/>
      <c r="DA53" s="1258"/>
      <c r="DB53" s="1258"/>
      <c r="DC53" s="1258"/>
    </row>
    <row r="54" spans="1:109" ht="13" x14ac:dyDescent="0.2">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 x14ac:dyDescent="0.2">
      <c r="A55" s="380"/>
      <c r="B55" s="372"/>
      <c r="G55" s="1253"/>
      <c r="H55" s="1253"/>
      <c r="I55" s="1253"/>
      <c r="J55" s="1253"/>
      <c r="K55" s="1269"/>
      <c r="L55" s="1269"/>
      <c r="M55" s="1269"/>
      <c r="N55" s="1269"/>
      <c r="AN55" s="1257" t="s">
        <v>575</v>
      </c>
      <c r="AO55" s="1257"/>
      <c r="AP55" s="1257"/>
      <c r="AQ55" s="1257"/>
      <c r="AR55" s="1257"/>
      <c r="AS55" s="1257"/>
      <c r="AT55" s="1257"/>
      <c r="AU55" s="1257"/>
      <c r="AV55" s="1257"/>
      <c r="AW55" s="1257"/>
      <c r="AX55" s="1257"/>
      <c r="AY55" s="1257"/>
      <c r="AZ55" s="1257"/>
      <c r="BA55" s="1257"/>
      <c r="BB55" s="1259" t="s">
        <v>573</v>
      </c>
      <c r="BC55" s="1259"/>
      <c r="BD55" s="1259"/>
      <c r="BE55" s="1259"/>
      <c r="BF55" s="1259"/>
      <c r="BG55" s="1259"/>
      <c r="BH55" s="1259"/>
      <c r="BI55" s="1259"/>
      <c r="BJ55" s="1259"/>
      <c r="BK55" s="1259"/>
      <c r="BL55" s="1259"/>
      <c r="BM55" s="1259"/>
      <c r="BN55" s="1259"/>
      <c r="BO55" s="1259"/>
      <c r="BP55" s="1258">
        <v>0</v>
      </c>
      <c r="BQ55" s="1258"/>
      <c r="BR55" s="1258"/>
      <c r="BS55" s="1258"/>
      <c r="BT55" s="1258"/>
      <c r="BU55" s="1258"/>
      <c r="BV55" s="1258"/>
      <c r="BW55" s="1258"/>
      <c r="BX55" s="1258">
        <v>0</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ht="13" x14ac:dyDescent="0.2">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 x14ac:dyDescent="0.2">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574</v>
      </c>
      <c r="BC57" s="1259"/>
      <c r="BD57" s="1259"/>
      <c r="BE57" s="1259"/>
      <c r="BF57" s="1259"/>
      <c r="BG57" s="1259"/>
      <c r="BH57" s="1259"/>
      <c r="BI57" s="1259"/>
      <c r="BJ57" s="1259"/>
      <c r="BK57" s="1259"/>
      <c r="BL57" s="1259"/>
      <c r="BM57" s="1259"/>
      <c r="BN57" s="1259"/>
      <c r="BO57" s="1259"/>
      <c r="BP57" s="1258">
        <v>61.5</v>
      </c>
      <c r="BQ57" s="1258"/>
      <c r="BR57" s="1258"/>
      <c r="BS57" s="1258"/>
      <c r="BT57" s="1258"/>
      <c r="BU57" s="1258"/>
      <c r="BV57" s="1258"/>
      <c r="BW57" s="1258"/>
      <c r="BX57" s="1258">
        <v>62.9</v>
      </c>
      <c r="BY57" s="1258"/>
      <c r="BZ57" s="1258"/>
      <c r="CA57" s="1258"/>
      <c r="CB57" s="1258"/>
      <c r="CC57" s="1258"/>
      <c r="CD57" s="1258"/>
      <c r="CE57" s="1258"/>
      <c r="CF57" s="1258">
        <v>62.9</v>
      </c>
      <c r="CG57" s="1258"/>
      <c r="CH57" s="1258"/>
      <c r="CI57" s="1258"/>
      <c r="CJ57" s="1258"/>
      <c r="CK57" s="1258"/>
      <c r="CL57" s="1258"/>
      <c r="CM57" s="1258"/>
      <c r="CN57" s="1258">
        <v>64.3</v>
      </c>
      <c r="CO57" s="1258"/>
      <c r="CP57" s="1258"/>
      <c r="CQ57" s="1258"/>
      <c r="CR57" s="1258"/>
      <c r="CS57" s="1258"/>
      <c r="CT57" s="1258"/>
      <c r="CU57" s="1258"/>
      <c r="CV57" s="1258">
        <v>65.8</v>
      </c>
      <c r="CW57" s="1258"/>
      <c r="CX57" s="1258"/>
      <c r="CY57" s="1258"/>
      <c r="CZ57" s="1258"/>
      <c r="DA57" s="1258"/>
      <c r="DB57" s="1258"/>
      <c r="DC57" s="1258"/>
      <c r="DD57" s="385"/>
      <c r="DE57" s="384"/>
    </row>
    <row r="58" spans="1:109" s="380" customFormat="1" ht="13" x14ac:dyDescent="0.2">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0" t="s">
        <v>579</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ht="13" x14ac:dyDescent="0.2">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ht="13" x14ac:dyDescent="0.2">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ht="13" x14ac:dyDescent="0.2">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ht="13" x14ac:dyDescent="0.2">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526</v>
      </c>
      <c r="BQ72" s="1257"/>
      <c r="BR72" s="1257"/>
      <c r="BS72" s="1257"/>
      <c r="BT72" s="1257"/>
      <c r="BU72" s="1257"/>
      <c r="BV72" s="1257"/>
      <c r="BW72" s="1257"/>
      <c r="BX72" s="1257" t="s">
        <v>527</v>
      </c>
      <c r="BY72" s="1257"/>
      <c r="BZ72" s="1257"/>
      <c r="CA72" s="1257"/>
      <c r="CB72" s="1257"/>
      <c r="CC72" s="1257"/>
      <c r="CD72" s="1257"/>
      <c r="CE72" s="1257"/>
      <c r="CF72" s="1257" t="s">
        <v>528</v>
      </c>
      <c r="CG72" s="1257"/>
      <c r="CH72" s="1257"/>
      <c r="CI72" s="1257"/>
      <c r="CJ72" s="1257"/>
      <c r="CK72" s="1257"/>
      <c r="CL72" s="1257"/>
      <c r="CM72" s="1257"/>
      <c r="CN72" s="1257" t="s">
        <v>529</v>
      </c>
      <c r="CO72" s="1257"/>
      <c r="CP72" s="1257"/>
      <c r="CQ72" s="1257"/>
      <c r="CR72" s="1257"/>
      <c r="CS72" s="1257"/>
      <c r="CT72" s="1257"/>
      <c r="CU72" s="1257"/>
      <c r="CV72" s="1257" t="s">
        <v>530</v>
      </c>
      <c r="CW72" s="1257"/>
      <c r="CX72" s="1257"/>
      <c r="CY72" s="1257"/>
      <c r="CZ72" s="1257"/>
      <c r="DA72" s="1257"/>
      <c r="DB72" s="1257"/>
      <c r="DC72" s="1257"/>
    </row>
    <row r="73" spans="2:107" ht="13" x14ac:dyDescent="0.2">
      <c r="B73" s="372"/>
      <c r="G73" s="1270"/>
      <c r="H73" s="1270"/>
      <c r="I73" s="1270"/>
      <c r="J73" s="1270"/>
      <c r="K73" s="1273"/>
      <c r="L73" s="1273"/>
      <c r="M73" s="1273"/>
      <c r="N73" s="1273"/>
      <c r="AM73" s="381"/>
      <c r="AN73" s="1259" t="s">
        <v>572</v>
      </c>
      <c r="AO73" s="1259"/>
      <c r="AP73" s="1259"/>
      <c r="AQ73" s="1259"/>
      <c r="AR73" s="1259"/>
      <c r="AS73" s="1259"/>
      <c r="AT73" s="1259"/>
      <c r="AU73" s="1259"/>
      <c r="AV73" s="1259"/>
      <c r="AW73" s="1259"/>
      <c r="AX73" s="1259"/>
      <c r="AY73" s="1259"/>
      <c r="AZ73" s="1259"/>
      <c r="BA73" s="1259"/>
      <c r="BB73" s="1259" t="s">
        <v>573</v>
      </c>
      <c r="BC73" s="1259"/>
      <c r="BD73" s="1259"/>
      <c r="BE73" s="1259"/>
      <c r="BF73" s="1259"/>
      <c r="BG73" s="1259"/>
      <c r="BH73" s="1259"/>
      <c r="BI73" s="1259"/>
      <c r="BJ73" s="1259"/>
      <c r="BK73" s="1259"/>
      <c r="BL73" s="1259"/>
      <c r="BM73" s="1259"/>
      <c r="BN73" s="1259"/>
      <c r="BO73" s="1259"/>
      <c r="BP73" s="1258"/>
      <c r="BQ73" s="1258"/>
      <c r="BR73" s="1258"/>
      <c r="BS73" s="1258"/>
      <c r="BT73" s="1258"/>
      <c r="BU73" s="1258"/>
      <c r="BV73" s="1258"/>
      <c r="BW73" s="1258"/>
      <c r="BX73" s="1258"/>
      <c r="BY73" s="1258"/>
      <c r="BZ73" s="1258"/>
      <c r="CA73" s="1258"/>
      <c r="CB73" s="1258"/>
      <c r="CC73" s="1258"/>
      <c r="CD73" s="1258"/>
      <c r="CE73" s="1258"/>
      <c r="CF73" s="1258"/>
      <c r="CG73" s="1258"/>
      <c r="CH73" s="1258"/>
      <c r="CI73" s="1258"/>
      <c r="CJ73" s="1258"/>
      <c r="CK73" s="1258"/>
      <c r="CL73" s="1258"/>
      <c r="CM73" s="1258"/>
      <c r="CN73" s="1258"/>
      <c r="CO73" s="1258"/>
      <c r="CP73" s="1258"/>
      <c r="CQ73" s="1258"/>
      <c r="CR73" s="1258"/>
      <c r="CS73" s="1258"/>
      <c r="CT73" s="1258"/>
      <c r="CU73" s="1258"/>
      <c r="CV73" s="1258"/>
      <c r="CW73" s="1258"/>
      <c r="CX73" s="1258"/>
      <c r="CY73" s="1258"/>
      <c r="CZ73" s="1258"/>
      <c r="DA73" s="1258"/>
      <c r="DB73" s="1258"/>
      <c r="DC73" s="1258"/>
    </row>
    <row r="74" spans="2:107" ht="13" x14ac:dyDescent="0.2">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 x14ac:dyDescent="0.2">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577</v>
      </c>
      <c r="BC75" s="1259"/>
      <c r="BD75" s="1259"/>
      <c r="BE75" s="1259"/>
      <c r="BF75" s="1259"/>
      <c r="BG75" s="1259"/>
      <c r="BH75" s="1259"/>
      <c r="BI75" s="1259"/>
      <c r="BJ75" s="1259"/>
      <c r="BK75" s="1259"/>
      <c r="BL75" s="1259"/>
      <c r="BM75" s="1259"/>
      <c r="BN75" s="1259"/>
      <c r="BO75" s="1259"/>
      <c r="BP75" s="1258">
        <v>2.2000000000000002</v>
      </c>
      <c r="BQ75" s="1258"/>
      <c r="BR75" s="1258"/>
      <c r="BS75" s="1258"/>
      <c r="BT75" s="1258"/>
      <c r="BU75" s="1258"/>
      <c r="BV75" s="1258"/>
      <c r="BW75" s="1258"/>
      <c r="BX75" s="1258">
        <v>2.4</v>
      </c>
      <c r="BY75" s="1258"/>
      <c r="BZ75" s="1258"/>
      <c r="CA75" s="1258"/>
      <c r="CB75" s="1258"/>
      <c r="CC75" s="1258"/>
      <c r="CD75" s="1258"/>
      <c r="CE75" s="1258"/>
      <c r="CF75" s="1258">
        <v>2.8</v>
      </c>
      <c r="CG75" s="1258"/>
      <c r="CH75" s="1258"/>
      <c r="CI75" s="1258"/>
      <c r="CJ75" s="1258"/>
      <c r="CK75" s="1258"/>
      <c r="CL75" s="1258"/>
      <c r="CM75" s="1258"/>
      <c r="CN75" s="1258">
        <v>3.3</v>
      </c>
      <c r="CO75" s="1258"/>
      <c r="CP75" s="1258"/>
      <c r="CQ75" s="1258"/>
      <c r="CR75" s="1258"/>
      <c r="CS75" s="1258"/>
      <c r="CT75" s="1258"/>
      <c r="CU75" s="1258"/>
      <c r="CV75" s="1258">
        <v>3.8</v>
      </c>
      <c r="CW75" s="1258"/>
      <c r="CX75" s="1258"/>
      <c r="CY75" s="1258"/>
      <c r="CZ75" s="1258"/>
      <c r="DA75" s="1258"/>
      <c r="DB75" s="1258"/>
      <c r="DC75" s="1258"/>
    </row>
    <row r="76" spans="2:107" ht="13" x14ac:dyDescent="0.2">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 x14ac:dyDescent="0.2">
      <c r="B77" s="372"/>
      <c r="G77" s="1253"/>
      <c r="H77" s="1253"/>
      <c r="I77" s="1253"/>
      <c r="J77" s="1253"/>
      <c r="K77" s="1273"/>
      <c r="L77" s="1273"/>
      <c r="M77" s="1273"/>
      <c r="N77" s="1273"/>
      <c r="AN77" s="1257" t="s">
        <v>575</v>
      </c>
      <c r="AO77" s="1257"/>
      <c r="AP77" s="1257"/>
      <c r="AQ77" s="1257"/>
      <c r="AR77" s="1257"/>
      <c r="AS77" s="1257"/>
      <c r="AT77" s="1257"/>
      <c r="AU77" s="1257"/>
      <c r="AV77" s="1257"/>
      <c r="AW77" s="1257"/>
      <c r="AX77" s="1257"/>
      <c r="AY77" s="1257"/>
      <c r="AZ77" s="1257"/>
      <c r="BA77" s="1257"/>
      <c r="BB77" s="1259" t="s">
        <v>573</v>
      </c>
      <c r="BC77" s="1259"/>
      <c r="BD77" s="1259"/>
      <c r="BE77" s="1259"/>
      <c r="BF77" s="1259"/>
      <c r="BG77" s="1259"/>
      <c r="BH77" s="1259"/>
      <c r="BI77" s="1259"/>
      <c r="BJ77" s="1259"/>
      <c r="BK77" s="1259"/>
      <c r="BL77" s="1259"/>
      <c r="BM77" s="1259"/>
      <c r="BN77" s="1259"/>
      <c r="BO77" s="1259"/>
      <c r="BP77" s="1258">
        <v>0</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ht="13" x14ac:dyDescent="0.2">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 x14ac:dyDescent="0.2">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577</v>
      </c>
      <c r="BC79" s="1259"/>
      <c r="BD79" s="1259"/>
      <c r="BE79" s="1259"/>
      <c r="BF79" s="1259"/>
      <c r="BG79" s="1259"/>
      <c r="BH79" s="1259"/>
      <c r="BI79" s="1259"/>
      <c r="BJ79" s="1259"/>
      <c r="BK79" s="1259"/>
      <c r="BL79" s="1259"/>
      <c r="BM79" s="1259"/>
      <c r="BN79" s="1259"/>
      <c r="BO79" s="1259"/>
      <c r="BP79" s="1258">
        <v>8</v>
      </c>
      <c r="BQ79" s="1258"/>
      <c r="BR79" s="1258"/>
      <c r="BS79" s="1258"/>
      <c r="BT79" s="1258"/>
      <c r="BU79" s="1258"/>
      <c r="BV79" s="1258"/>
      <c r="BW79" s="1258"/>
      <c r="BX79" s="1258">
        <v>6.1</v>
      </c>
      <c r="BY79" s="1258"/>
      <c r="BZ79" s="1258"/>
      <c r="CA79" s="1258"/>
      <c r="CB79" s="1258"/>
      <c r="CC79" s="1258"/>
      <c r="CD79" s="1258"/>
      <c r="CE79" s="1258"/>
      <c r="CF79" s="1258">
        <v>6.3</v>
      </c>
      <c r="CG79" s="1258"/>
      <c r="CH79" s="1258"/>
      <c r="CI79" s="1258"/>
      <c r="CJ79" s="1258"/>
      <c r="CK79" s="1258"/>
      <c r="CL79" s="1258"/>
      <c r="CM79" s="1258"/>
      <c r="CN79" s="1258">
        <v>6.7</v>
      </c>
      <c r="CO79" s="1258"/>
      <c r="CP79" s="1258"/>
      <c r="CQ79" s="1258"/>
      <c r="CR79" s="1258"/>
      <c r="CS79" s="1258"/>
      <c r="CT79" s="1258"/>
      <c r="CU79" s="1258"/>
      <c r="CV79" s="1258">
        <v>6.6</v>
      </c>
      <c r="CW79" s="1258"/>
      <c r="CX79" s="1258"/>
      <c r="CY79" s="1258"/>
      <c r="CZ79" s="1258"/>
      <c r="DA79" s="1258"/>
      <c r="DB79" s="1258"/>
      <c r="DC79" s="1258"/>
    </row>
    <row r="80" spans="2:107" ht="13" x14ac:dyDescent="0.2">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YA7RXm6PULi888F+EhZ6fwHqhYpL4olcabb1E6fz7FhLlnGZ14HwkThPOBxfM5F55yF73Qj8eov/1vhI9S2CAw==" saltValue="0ZEGwTKJllbKbHg5PHOIa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67F2-4C88-4E11-813F-A6BA16505177}">
  <sheetPr>
    <pageSetUpPr fitToPage="1"/>
  </sheetPr>
  <dimension ref="A1:DR125"/>
  <sheetViews>
    <sheetView showGridLines="0" topLeftCell="C1" zoomScale="55" zoomScaleNormal="55" zoomScaleSheetLayoutView="70" workbookViewId="0">
      <selection activeCell="C1" sqref="C1"/>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D2NnP8O8hrGecnewq5O6/bPspbm8R7N2Lpc0wN5xhzYfazrT3ptLWv54ssx3Q8B5AX0I8hAJdN9ZMIfbNyje7Q==" saltValue="xzzen+wAdMc4X54hXyQVw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8195-D5E8-4E2D-A04B-07EB52314F17}">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b4tHYpH/zxNzhBZFri8bRPa9CXM+TAw7D9gC/MeT3cMilgYLaW00hGW2Lq49RJ/pmp/OmgTCt0ubHC7Orzk79Q==" saltValue="8jdRWlg0T15pKaEcvyH2u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734898</v>
      </c>
      <c r="E3" s="144"/>
      <c r="F3" s="145">
        <v>332350</v>
      </c>
      <c r="G3" s="146"/>
      <c r="H3" s="147"/>
    </row>
    <row r="4" spans="1:8" x14ac:dyDescent="0.2">
      <c r="A4" s="148"/>
      <c r="B4" s="149"/>
      <c r="C4" s="150"/>
      <c r="D4" s="151">
        <v>541372</v>
      </c>
      <c r="E4" s="152"/>
      <c r="F4" s="153">
        <v>200453</v>
      </c>
      <c r="G4" s="154"/>
      <c r="H4" s="155"/>
    </row>
    <row r="5" spans="1:8" x14ac:dyDescent="0.2">
      <c r="A5" s="136" t="s">
        <v>520</v>
      </c>
      <c r="B5" s="141"/>
      <c r="C5" s="142"/>
      <c r="D5" s="143">
        <v>1357196</v>
      </c>
      <c r="E5" s="144"/>
      <c r="F5" s="145">
        <v>330026</v>
      </c>
      <c r="G5" s="146"/>
      <c r="H5" s="147"/>
    </row>
    <row r="6" spans="1:8" x14ac:dyDescent="0.2">
      <c r="A6" s="148"/>
      <c r="B6" s="149"/>
      <c r="C6" s="150"/>
      <c r="D6" s="151">
        <v>1159283</v>
      </c>
      <c r="E6" s="152"/>
      <c r="F6" s="153">
        <v>141075</v>
      </c>
      <c r="G6" s="154"/>
      <c r="H6" s="155"/>
    </row>
    <row r="7" spans="1:8" x14ac:dyDescent="0.2">
      <c r="A7" s="136" t="s">
        <v>521</v>
      </c>
      <c r="B7" s="141"/>
      <c r="C7" s="142"/>
      <c r="D7" s="143">
        <v>1474439</v>
      </c>
      <c r="E7" s="144"/>
      <c r="F7" s="145">
        <v>278179</v>
      </c>
      <c r="G7" s="146"/>
      <c r="H7" s="147"/>
    </row>
    <row r="8" spans="1:8" x14ac:dyDescent="0.2">
      <c r="A8" s="148"/>
      <c r="B8" s="149"/>
      <c r="C8" s="150"/>
      <c r="D8" s="151">
        <v>1323836</v>
      </c>
      <c r="E8" s="152"/>
      <c r="F8" s="153">
        <v>122182</v>
      </c>
      <c r="G8" s="154"/>
      <c r="H8" s="155"/>
    </row>
    <row r="9" spans="1:8" x14ac:dyDescent="0.2">
      <c r="A9" s="136" t="s">
        <v>522</v>
      </c>
      <c r="B9" s="141"/>
      <c r="C9" s="142"/>
      <c r="D9" s="143">
        <v>907905</v>
      </c>
      <c r="E9" s="144"/>
      <c r="F9" s="145">
        <v>283153</v>
      </c>
      <c r="G9" s="146"/>
      <c r="H9" s="147"/>
    </row>
    <row r="10" spans="1:8" x14ac:dyDescent="0.2">
      <c r="A10" s="148"/>
      <c r="B10" s="149"/>
      <c r="C10" s="150"/>
      <c r="D10" s="151">
        <v>604411</v>
      </c>
      <c r="E10" s="152"/>
      <c r="F10" s="153">
        <v>127593</v>
      </c>
      <c r="G10" s="154"/>
      <c r="H10" s="155"/>
    </row>
    <row r="11" spans="1:8" x14ac:dyDescent="0.2">
      <c r="A11" s="136" t="s">
        <v>523</v>
      </c>
      <c r="B11" s="141"/>
      <c r="C11" s="142"/>
      <c r="D11" s="143">
        <v>701861</v>
      </c>
      <c r="E11" s="144"/>
      <c r="F11" s="145">
        <v>262169</v>
      </c>
      <c r="G11" s="146"/>
      <c r="H11" s="147"/>
    </row>
    <row r="12" spans="1:8" x14ac:dyDescent="0.2">
      <c r="A12" s="148"/>
      <c r="B12" s="149"/>
      <c r="C12" s="156"/>
      <c r="D12" s="151">
        <v>552820</v>
      </c>
      <c r="E12" s="152"/>
      <c r="F12" s="153">
        <v>152658</v>
      </c>
      <c r="G12" s="154"/>
      <c r="H12" s="155"/>
    </row>
    <row r="13" spans="1:8" x14ac:dyDescent="0.2">
      <c r="A13" s="136"/>
      <c r="B13" s="141"/>
      <c r="C13" s="157"/>
      <c r="D13" s="158">
        <v>1035260</v>
      </c>
      <c r="E13" s="159"/>
      <c r="F13" s="160">
        <v>297175</v>
      </c>
      <c r="G13" s="161"/>
      <c r="H13" s="147"/>
    </row>
    <row r="14" spans="1:8" x14ac:dyDescent="0.2">
      <c r="A14" s="148"/>
      <c r="B14" s="149"/>
      <c r="C14" s="150"/>
      <c r="D14" s="151">
        <v>836344</v>
      </c>
      <c r="E14" s="152"/>
      <c r="F14" s="153">
        <v>148792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18.239999999999998</v>
      </c>
      <c r="C19" s="162">
        <f>ROUND(VALUE(SUBSTITUTE(実質収支比率等に係る経年分析!G$48,"▲","-")),2)</f>
        <v>19.8</v>
      </c>
      <c r="D19" s="162">
        <f>ROUND(VALUE(SUBSTITUTE(実質収支比率等に係る経年分析!H$48,"▲","-")),2)</f>
        <v>22.41</v>
      </c>
      <c r="E19" s="162">
        <f>ROUND(VALUE(SUBSTITUTE(実質収支比率等に係る経年分析!I$48,"▲","-")),2)</f>
        <v>21.02</v>
      </c>
      <c r="F19" s="162">
        <f>ROUND(VALUE(SUBSTITUTE(実質収支比率等に係る経年分析!J$48,"▲","-")),2)</f>
        <v>18.440000000000001</v>
      </c>
    </row>
    <row r="20" spans="1:11" x14ac:dyDescent="0.2">
      <c r="A20" s="162" t="s">
        <v>53</v>
      </c>
      <c r="B20" s="162">
        <f>ROUND(VALUE(SUBSTITUTE(実質収支比率等に係る経年分析!F$47,"▲","-")),2)</f>
        <v>35.840000000000003</v>
      </c>
      <c r="C20" s="162">
        <f>ROUND(VALUE(SUBSTITUTE(実質収支比率等に係る経年分析!G$47,"▲","-")),2)</f>
        <v>32.299999999999997</v>
      </c>
      <c r="D20" s="162">
        <f>ROUND(VALUE(SUBSTITUTE(実質収支比率等に係る経年分析!H$47,"▲","-")),2)</f>
        <v>33.5</v>
      </c>
      <c r="E20" s="162">
        <f>ROUND(VALUE(SUBSTITUTE(実質収支比率等に係る経年分析!I$47,"▲","-")),2)</f>
        <v>32.76</v>
      </c>
      <c r="F20" s="162">
        <f>ROUND(VALUE(SUBSTITUTE(実質収支比率等に係る経年分析!J$47,"▲","-")),2)</f>
        <v>32.22</v>
      </c>
    </row>
    <row r="21" spans="1:11" x14ac:dyDescent="0.2">
      <c r="A21" s="162" t="s">
        <v>54</v>
      </c>
      <c r="B21" s="162">
        <f>IF(ISNUMBER(VALUE(SUBSTITUTE(実質収支比率等に係る経年分析!F$49,"▲","-"))),ROUND(VALUE(SUBSTITUTE(実質収支比率等に係る経年分析!F$49,"▲","-")),2),NA())</f>
        <v>-0.53</v>
      </c>
      <c r="C21" s="162">
        <f>IF(ISNUMBER(VALUE(SUBSTITUTE(実質収支比率等に係る経年分析!G$49,"▲","-"))),ROUND(VALUE(SUBSTITUTE(実質収支比率等に係る経年分析!G$49,"▲","-")),2),NA())</f>
        <v>3.38</v>
      </c>
      <c r="D21" s="162">
        <f>IF(ISNUMBER(VALUE(SUBSTITUTE(実質収支比率等に係る経年分析!H$49,"▲","-"))),ROUND(VALUE(SUBSTITUTE(実質収支比率等に係る経年分析!H$49,"▲","-")),2),NA())</f>
        <v>1.88</v>
      </c>
      <c r="E21" s="162">
        <f>IF(ISNUMBER(VALUE(SUBSTITUTE(実質収支比率等に係る経年分析!I$49,"▲","-"))),ROUND(VALUE(SUBSTITUTE(実質収支比率等に係る経年分析!I$49,"▲","-")),2),NA())</f>
        <v>-0.9</v>
      </c>
      <c r="F21" s="162">
        <f>IF(ISNUMBER(VALUE(SUBSTITUTE(実質収支比率等に係る経年分析!J$49,"▲","-"))),ROUND(VALUE(SUBSTITUTE(実質収支比率等に係る経年分析!J$49,"▲","-")),2),NA())</f>
        <v>-2.2200000000000002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奨学金特別会計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特定環境保全公共下水道特別会計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居宅介護支援事業特別会計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農業集落排水事業特別会計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v>
      </c>
    </row>
    <row r="33" spans="1:16" x14ac:dyDescent="0.2">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0.01</v>
      </c>
    </row>
    <row r="34" spans="1:16" x14ac:dyDescent="0.2">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0.28000000000000003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0.38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0.19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0.27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0.48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2.02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2.2999999999999998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0.99</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18.149999999999999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19.68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22.35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20.94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18.440000000000001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235</v>
      </c>
      <c r="E42" s="164"/>
      <c r="F42" s="164"/>
      <c r="G42" s="164">
        <f>'実質公債費比率（分子）の構造'!L$52</f>
        <v>248</v>
      </c>
      <c r="H42" s="164"/>
      <c r="I42" s="164"/>
      <c r="J42" s="164">
        <f>'実質公債費比率（分子）の構造'!M$52</f>
        <v>223</v>
      </c>
      <c r="K42" s="164"/>
      <c r="L42" s="164"/>
      <c r="M42" s="164">
        <f>'実質公債費比率（分子）の構造'!N$52</f>
        <v>247</v>
      </c>
      <c r="N42" s="164"/>
      <c r="O42" s="164"/>
      <c r="P42" s="164">
        <f>'実質公債費比率（分子）の構造'!O$52</f>
        <v>240</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11</v>
      </c>
      <c r="C45" s="164"/>
      <c r="D45" s="164"/>
      <c r="E45" s="164">
        <f>'実質公債費比率（分子）の構造'!L$49</f>
        <v>10</v>
      </c>
      <c r="F45" s="164"/>
      <c r="G45" s="164"/>
      <c r="H45" s="164">
        <f>'実質公債費比率（分子）の構造'!M$49</f>
        <v>11</v>
      </c>
      <c r="I45" s="164"/>
      <c r="J45" s="164"/>
      <c r="K45" s="164">
        <f>'実質公債費比率（分子）の構造'!N$49</f>
        <v>10</v>
      </c>
      <c r="L45" s="164"/>
      <c r="M45" s="164"/>
      <c r="N45" s="164">
        <f>'実質公債費比率（分子）の構造'!O$49</f>
        <v>18</v>
      </c>
      <c r="O45" s="164"/>
      <c r="P45" s="164"/>
    </row>
    <row r="46" spans="1:16" x14ac:dyDescent="0.2">
      <c r="A46" s="164" t="s">
        <v>64</v>
      </c>
      <c r="B46" s="164">
        <f>'実質公債費比率（分子）の構造'!K$48</f>
        <v>25</v>
      </c>
      <c r="C46" s="164"/>
      <c r="D46" s="164"/>
      <c r="E46" s="164">
        <f>'実質公債費比率（分子）の構造'!L$48</f>
        <v>26</v>
      </c>
      <c r="F46" s="164"/>
      <c r="G46" s="164"/>
      <c r="H46" s="164">
        <f>'実質公債費比率（分子）の構造'!M$48</f>
        <v>0</v>
      </c>
      <c r="I46" s="164"/>
      <c r="J46" s="164"/>
      <c r="K46" s="164" t="str">
        <f>'実質公債費比率（分子）の構造'!N$48</f>
        <v>-</v>
      </c>
      <c r="L46" s="164"/>
      <c r="M46" s="164"/>
      <c r="N46" s="164" t="str">
        <f>'実質公債費比率（分子）の構造'!O$48</f>
        <v>-</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226</v>
      </c>
      <c r="C49" s="164"/>
      <c r="D49" s="164"/>
      <c r="E49" s="164">
        <f>'実質公債費比率（分子）の構造'!L$45</f>
        <v>253</v>
      </c>
      <c r="F49" s="164"/>
      <c r="G49" s="164"/>
      <c r="H49" s="164">
        <f>'実質公債費比率（分子）の構造'!M$45</f>
        <v>263</v>
      </c>
      <c r="I49" s="164"/>
      <c r="J49" s="164"/>
      <c r="K49" s="164">
        <f>'実質公債費比率（分子）の構造'!N$45</f>
        <v>289</v>
      </c>
      <c r="L49" s="164"/>
      <c r="M49" s="164"/>
      <c r="N49" s="164">
        <f>'実質公債費比率（分子）の構造'!O$45</f>
        <v>287</v>
      </c>
      <c r="O49" s="164"/>
      <c r="P49" s="164"/>
    </row>
    <row r="50" spans="1:16" x14ac:dyDescent="0.2">
      <c r="A50" s="164" t="s">
        <v>67</v>
      </c>
      <c r="B50" s="164" t="e">
        <f>NA()</f>
        <v>#N/A</v>
      </c>
      <c r="C50" s="164">
        <f>IF(ISNUMBER('実質公債費比率（分子）の構造'!K$53),'実質公債費比率（分子）の構造'!K$53,NA())</f>
        <v>27</v>
      </c>
      <c r="D50" s="164" t="e">
        <f>NA()</f>
        <v>#N/A</v>
      </c>
      <c r="E50" s="164" t="e">
        <f>NA()</f>
        <v>#N/A</v>
      </c>
      <c r="F50" s="164">
        <f>IF(ISNUMBER('実質公債費比率（分子）の構造'!L$53),'実質公債費比率（分子）の構造'!L$53,NA())</f>
        <v>41</v>
      </c>
      <c r="G50" s="164" t="e">
        <f>NA()</f>
        <v>#N/A</v>
      </c>
      <c r="H50" s="164" t="e">
        <f>NA()</f>
        <v>#N/A</v>
      </c>
      <c r="I50" s="164">
        <f>IF(ISNUMBER('実質公債費比率（分子）の構造'!M$53),'実質公債費比率（分子）の構造'!M$53,NA())</f>
        <v>51</v>
      </c>
      <c r="J50" s="164" t="e">
        <f>NA()</f>
        <v>#N/A</v>
      </c>
      <c r="K50" s="164" t="e">
        <f>NA()</f>
        <v>#N/A</v>
      </c>
      <c r="L50" s="164">
        <f>IF(ISNUMBER('実質公債費比率（分子）の構造'!N$53),'実質公債費比率（分子）の構造'!N$53,NA())</f>
        <v>52</v>
      </c>
      <c r="M50" s="164" t="e">
        <f>NA()</f>
        <v>#N/A</v>
      </c>
      <c r="N50" s="164" t="e">
        <f>NA()</f>
        <v>#N/A</v>
      </c>
      <c r="O50" s="164">
        <f>IF(ISNUMBER('実質公債費比率（分子）の構造'!O$53),'実質公債費比率（分子）の構造'!O$53,NA())</f>
        <v>65</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2318</v>
      </c>
      <c r="E56" s="163"/>
      <c r="F56" s="163"/>
      <c r="G56" s="163">
        <f>'将来負担比率（分子）の構造'!J$52</f>
        <v>2215</v>
      </c>
      <c r="H56" s="163"/>
      <c r="I56" s="163"/>
      <c r="J56" s="163">
        <f>'将来負担比率（分子）の構造'!K$52</f>
        <v>2143</v>
      </c>
      <c r="K56" s="163"/>
      <c r="L56" s="163"/>
      <c r="M56" s="163">
        <f>'将来負担比率（分子）の構造'!L$52</f>
        <v>2150</v>
      </c>
      <c r="N56" s="163"/>
      <c r="O56" s="163"/>
      <c r="P56" s="163">
        <f>'将来負担比率（分子）の構造'!M$52</f>
        <v>2048</v>
      </c>
    </row>
    <row r="57" spans="1:16" x14ac:dyDescent="0.2">
      <c r="A57" s="163" t="s">
        <v>42</v>
      </c>
      <c r="B57" s="163"/>
      <c r="C57" s="163"/>
      <c r="D57" s="163">
        <f>'将来負担比率（分子）の構造'!I$51</f>
        <v>102</v>
      </c>
      <c r="E57" s="163"/>
      <c r="F57" s="163"/>
      <c r="G57" s="163">
        <f>'将来負担比率（分子）の構造'!J$51</f>
        <v>65</v>
      </c>
      <c r="H57" s="163"/>
      <c r="I57" s="163"/>
      <c r="J57" s="163">
        <f>'将来負担比率（分子）の構造'!K$51</f>
        <v>30</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1971</v>
      </c>
      <c r="E58" s="163"/>
      <c r="F58" s="163"/>
      <c r="G58" s="163">
        <f>'将来負担比率（分子）の構造'!J$50</f>
        <v>2167</v>
      </c>
      <c r="H58" s="163"/>
      <c r="I58" s="163"/>
      <c r="J58" s="163">
        <f>'将来負担比率（分子）の構造'!K$50</f>
        <v>2362</v>
      </c>
      <c r="K58" s="163"/>
      <c r="L58" s="163"/>
      <c r="M58" s="163">
        <f>'将来負担比率（分子）の構造'!L$50</f>
        <v>2409</v>
      </c>
      <c r="N58" s="163"/>
      <c r="O58" s="163"/>
      <c r="P58" s="163">
        <f>'将来負担比率（分子）の構造'!M$50</f>
        <v>2423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753</v>
      </c>
      <c r="C62" s="163"/>
      <c r="D62" s="163"/>
      <c r="E62" s="163">
        <f>'将来負担比率（分子）の構造'!J$45</f>
        <v>748</v>
      </c>
      <c r="F62" s="163"/>
      <c r="G62" s="163"/>
      <c r="H62" s="163">
        <f>'将来負担比率（分子）の構造'!K$45</f>
        <v>757</v>
      </c>
      <c r="I62" s="163"/>
      <c r="J62" s="163"/>
      <c r="K62" s="163">
        <f>'将来負担比率（分子）の構造'!L$45</f>
        <v>743</v>
      </c>
      <c r="L62" s="163"/>
      <c r="M62" s="163"/>
      <c r="N62" s="163">
        <f>'将来負担比率（分子）の構造'!M$45</f>
        <v>784</v>
      </c>
      <c r="O62" s="163"/>
      <c r="P62" s="163"/>
    </row>
    <row r="63" spans="1:16" x14ac:dyDescent="0.2">
      <c r="A63" s="163" t="s">
        <v>34</v>
      </c>
      <c r="B63" s="163">
        <f>'将来負担比率（分子）の構造'!I$44</f>
        <v>114</v>
      </c>
      <c r="C63" s="163"/>
      <c r="D63" s="163"/>
      <c r="E63" s="163">
        <f>'将来負担比率（分子）の構造'!J$44</f>
        <v>95</v>
      </c>
      <c r="F63" s="163"/>
      <c r="G63" s="163"/>
      <c r="H63" s="163">
        <f>'将来負担比率（分子）の構造'!K$44</f>
        <v>105</v>
      </c>
      <c r="I63" s="163"/>
      <c r="J63" s="163"/>
      <c r="K63" s="163">
        <f>'将来負担比率（分子）の構造'!L$44</f>
        <v>97</v>
      </c>
      <c r="L63" s="163"/>
      <c r="M63" s="163"/>
      <c r="N63" s="163">
        <f>'将来負担比率（分子）の構造'!M$44</f>
        <v>157</v>
      </c>
      <c r="O63" s="163"/>
      <c r="P63" s="163"/>
    </row>
    <row r="64" spans="1:16" x14ac:dyDescent="0.2">
      <c r="A64" s="163" t="s">
        <v>33</v>
      </c>
      <c r="B64" s="163">
        <f>'将来負担比率（分子）の構造'!I$43</f>
        <v>228</v>
      </c>
      <c r="C64" s="163"/>
      <c r="D64" s="163"/>
      <c r="E64" s="163">
        <f>'将来負担比率（分子）の構造'!J$43</f>
        <v>200</v>
      </c>
      <c r="F64" s="163"/>
      <c r="G64" s="163"/>
      <c r="H64" s="163" t="str">
        <f>'将来負担比率（分子）の構造'!K$43</f>
        <v>-</v>
      </c>
      <c r="I64" s="163"/>
      <c r="J64" s="163"/>
      <c r="K64" s="163" t="str">
        <f>'将来負担比率（分子）の構造'!L$43</f>
        <v>-</v>
      </c>
      <c r="L64" s="163"/>
      <c r="M64" s="163"/>
      <c r="N64" s="163" t="str">
        <f>'将来負担比率（分子）の構造'!M$43</f>
        <v>-</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2300</v>
      </c>
      <c r="C66" s="163"/>
      <c r="D66" s="163"/>
      <c r="E66" s="163">
        <f>'将来負担比率（分子）の構造'!J$41</f>
        <v>2260</v>
      </c>
      <c r="F66" s="163"/>
      <c r="G66" s="163"/>
      <c r="H66" s="163">
        <f>'将来負担比率（分子）の構造'!K$41</f>
        <v>2333</v>
      </c>
      <c r="I66" s="163"/>
      <c r="J66" s="163"/>
      <c r="K66" s="163">
        <f>'将来負担比率（分子）の構造'!L$41</f>
        <v>2370</v>
      </c>
      <c r="L66" s="163"/>
      <c r="M66" s="163"/>
      <c r="N66" s="163">
        <f>'将来負担比率（分子）の構造'!M$41</f>
        <v>2266</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552</v>
      </c>
      <c r="C72" s="167">
        <f>基金残高に係る経年分析!G55</f>
        <v>552</v>
      </c>
      <c r="D72" s="167">
        <f>基金残高に係る経年分析!H55</f>
        <v>552</v>
      </c>
    </row>
    <row r="73" spans="1:16" x14ac:dyDescent="0.2">
      <c r="A73" s="166" t="s">
        <v>74</v>
      </c>
      <c r="B73" s="167">
        <f>基金残高に係る経年分析!F56</f>
        <v>235</v>
      </c>
      <c r="C73" s="167">
        <f>基金残高に係る経年分析!G56</f>
        <v>235</v>
      </c>
      <c r="D73" s="167">
        <f>基金残高に係る経年分析!H56</f>
        <v>235</v>
      </c>
    </row>
    <row r="74" spans="1:16" x14ac:dyDescent="0.2">
      <c r="A74" s="166" t="s">
        <v>75</v>
      </c>
      <c r="B74" s="167">
        <f>基金残高に係る経年分析!F57</f>
        <v>1477</v>
      </c>
      <c r="C74" s="167">
        <f>基金残高に係る経年分析!G57</f>
        <v>1511</v>
      </c>
      <c r="D74" s="167">
        <f>基金残高に係る経年分析!H57</f>
        <v>1519</v>
      </c>
    </row>
  </sheetData>
  <sheetProtection algorithmName="SHA-512" hashValue="oprD3DrtzbU3WjGCpeJJjtFD0rAn4N+13NhGOSoFTMTXzNdNQSOv2kCMBYoL2+D+y4kJG58uChwLR+kvsM6jIg==" saltValue="pE3rWf3OeI/NoswF23jD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HYTBA122004a</cp:lastModifiedBy>
  <cp:lastPrinted>2026-08-21T04:32:29Z</cp:lastPrinted>
  <dcterms:created xsi:type="dcterms:W3CDTF">2026-02-26T09:43:20Z</dcterms:created>
  <dcterms:modified xsi:type="dcterms:W3CDTF">2026-10-01T02:18:23Z</dcterms:modified>
  <cp:category/>
</cp:coreProperties>
</file>