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HYTBA122004a\Desktop\"/>
    </mc:Choice>
  </mc:AlternateContent>
  <xr:revisionPtr revIDLastSave="0" documentId="8_{73C99AF5-5F76-4733-8578-AE305924B338}" xr6:coauthVersionLast="36" xr6:coauthVersionMax="36" xr10:uidLastSave="{00000000-0000-0000-0000-000000000000}"/>
  <bookViews>
    <workbookView xWindow="0" yWindow="0" windowWidth="19200" windowHeight="75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O34" i="10"/>
  <c r="BW34" i="10"/>
  <c r="BW35" i="10" s="1"/>
  <c r="BW36" i="10" s="1"/>
  <c r="BW37" i="10" s="1"/>
  <c r="BW38" i="10" s="1"/>
  <c r="BW39" i="10" s="1"/>
  <c r="BW40" i="10" s="1"/>
  <c r="BW41" i="10" s="1"/>
  <c r="BW42" i="10" s="1"/>
  <c r="BW43" i="10" s="1"/>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<sst xmlns="http://schemas.openxmlformats.org/spreadsheetml/2006/main" count="1164" uniqueCount="580">
  <si>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</si>
  <si>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</si>
  <si>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</si>
  <si>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</si>
  <si>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</si>
  <si>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</si>
  <si>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</si>
  <si>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</si>
  <si>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</si>
  <si>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</si>
  <si>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</si>
  <si>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</si>
  <si>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</si>
  <si>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</si>
  <si>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</si>
  <si>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</si>
  <si>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</si>
  <si>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</si>
  <si>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</si>
  <si>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</si>
  <si>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</si>
  <si>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</si>
  <si>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</si>
  <si>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</si>
  <si>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</si>
  <si>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</si>
  <si>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</si>
  <si>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</si>
  <si>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</si>
  <si>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</si>
  <si>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</si>
  <si>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</si>
  <si>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</si>
  <si>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</si>
  <si>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</si>
  <si>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</si>
  <si>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</si>
  <si>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</si>
  <si>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</si>
  <si>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</si>
  <si>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</si>
  <si>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</si>
  <si>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</si>
  <si>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</si>
  <si>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</si>
  <si>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</si>
  <si>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</si>
  <si>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</si>
  <si>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</si>
  <si>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</si>
  <si>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</si>
  <si>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</si>
  <si>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</si>
  <si>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</si>
  <si>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</si>
  <si>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</si>
  <si>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</si>
  <si>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</si>
  <si>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</si>
  <si>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</si>
  <si>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</si>
  <si>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</si>
  <si>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</si>
  <si>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</si>
  <si>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</si>
  <si>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</si>
  <si>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</si>
  <si>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</si>
  <si>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</si>
  <si>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</si>
  <si>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</si>
  <si>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</si>
  <si>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</si>
  <si>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</si>
  <si>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</si>
  <si>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</si>
  <si>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</si>
  <si>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</si>
  <si>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</si>
  <si>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</si>
  <si>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</si>
  <si>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</si>
  <si>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</si>
  <si>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</si>
  <si>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</si>
  <si>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</si>
  <si>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</si>
  <si>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</si>
  <si>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</si>
  <si>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</si>
  <si>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</si>
  <si>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</si>
  <si>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</si>
  <si>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</si>
  <si>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早川町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</si>
  <si>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</si>
  <si>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</si>
  <si>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</si>
  <si>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</si>
  <si>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</si>
  <si>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</si>
  <si>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</si>
  <si>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</si>
  <si>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</si>
  <si>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</si>
  <si>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</si>
  <si>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</si>
  <si>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</si>
  <si>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</si>
  <si>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</si>
  <si>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</si>
  <si>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</si>
  <si>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</si>
  <si>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</si>
  <si>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</si>
  <si>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</si>
  <si>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</si>
  <si>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</si>
  <si>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</si>
  <si>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</si>
  <si>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</si>
  <si>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</si>
  <si>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</si>
  <si>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</si>
  <si>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</si>
  <si>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</si>
  <si>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</si>
  <si>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</si>
  <si>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</si>
  <si>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</si>
  <si>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</si>
  <si>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</si>
  <si>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</si>
  <si>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</si>
  <si>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</si>
  <si>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</si>
  <si>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</si>
  <si>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</si>
  <si>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</si>
  <si>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</si>
  <si>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</si>
  <si>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-4.8</t>
    <phoneticPr fontId="5"/>
  </si>
  <si>
    <t>基準財政需要額</t>
    <phoneticPr fontId="26"/>
  </si>
  <si>
    <t>うち日本人(％)</t>
    <phoneticPr fontId="5"/>
  </si>
  <si>
    <t>-4.9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</si>
  <si>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</si>
  <si>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</si>
  <si>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</si>
  <si>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</si>
  <si>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</si>
  <si>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</si>
  <si>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</si>
  <si>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</si>
  <si>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</si>
  <si>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</si>
  <si>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</si>
  <si>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</si>
  <si>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</si>
  <si>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</si>
  <si>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</si>
  <si>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</si>
  <si>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</si>
  <si>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</si>
  <si>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</si>
  <si>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</si>
  <si>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</si>
  <si>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</si>
  <si>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</si>
  <si>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</si>
  <si>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</si>
  <si>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</si>
  <si>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</si>
  <si>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</si>
  <si>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</si>
  <si>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</si>
  <si>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</si>
  <si>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</si>
  <si>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</si>
  <si>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</si>
  <si>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</si>
  <si>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</si>
  <si>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</si>
  <si>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</si>
  <si>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</si>
  <si>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</si>
  <si>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</si>
  <si>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</si>
  <si>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</si>
  <si>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</si>
  <si>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</si>
  <si>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</si>
  <si>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</si>
  <si>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</si>
  <si>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</si>
  <si>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</si>
  <si>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</si>
  <si>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</si>
  <si>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</si>
  <si>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</si>
  <si>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</si>
  <si>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</si>
  <si>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</si>
  <si>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</si>
  <si>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山梨県早川町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</si>
  <si>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</si>
  <si>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</si>
  <si>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</si>
  <si>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</si>
  <si>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</si>
  <si>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</si>
  <si>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</si>
  <si>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</si>
  <si>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</si>
  <si>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</si>
  <si>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</si>
  <si>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</si>
  <si>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</si>
  <si>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</si>
  <si>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</si>
  <si>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</si>
  <si>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</si>
  <si>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</si>
  <si>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</si>
  <si>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</si>
  <si>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</si>
  <si>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</si>
  <si>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</si>
  <si>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</si>
  <si>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</si>
  <si>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</si>
  <si>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</si>
  <si>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</si>
  <si>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</si>
  <si>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</si>
  <si>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</si>
  <si>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</si>
  <si>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</si>
  <si>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</si>
  <si>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</si>
  <si>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</si>
  <si>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</si>
  <si>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</si>
  <si>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</si>
  <si>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</si>
  <si>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</si>
  <si>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</si>
  <si>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</si>
  <si>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</si>
  <si>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</si>
  <si>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</si>
  <si>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</si>
  <si>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</si>
  <si>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</si>
  <si>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</si>
  <si>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</si>
  <si>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</si>
  <si>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</si>
  <si>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</si>
  <si>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</si>
  <si>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</si>
  <si>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</si>
  <si>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</si>
  <si>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</si>
  <si>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</si>
  <si>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</si>
  <si>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</si>
  <si>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</si>
  <si>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</si>
  <si>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</si>
  <si>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</si>
  <si>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</si>
  <si>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</si>
  <si>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</si>
  <si>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</si>
  <si>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</si>
  <si>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</si>
  <si>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</si>
  <si>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</si>
  <si>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</si>
  <si>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</si>
  <si>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</si>
  <si>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</si>
  <si>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</si>
  <si>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</si>
  <si>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</si>
  <si>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</si>
  <si>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</si>
  <si>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</si>
  <si>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</si>
  <si>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</si>
  <si>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</si>
  <si>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</si>
  <si>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</si>
  <si>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</si>
  <si>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</si>
  <si>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</si>
  <si>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</si>
  <si>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</si>
  <si>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</si>
  <si>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</si>
  <si>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</si>
  <si>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</si>
  <si>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</si>
  <si>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</si>
  <si>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</si>
  <si>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</si>
  <si>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</si>
  <si>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</si>
  <si>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</si>
  <si>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</si>
  <si>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</si>
  <si>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</si>
  <si>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</si>
  <si>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</si>
  <si>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</si>
  <si>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</si>
  <si>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</si>
  <si>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</si>
  <si>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</si>
  <si>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</si>
  <si>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</si>
  <si>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</si>
  <si>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</si>
  <si>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</si>
  <si>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</si>
  <si>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</si>
  <si>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</si>
  <si>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</si>
  <si>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</si>
  <si>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</si>
  <si>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</si>
  <si>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</si>
  <si>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</si>
  <si>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</si>
  <si>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</si>
  <si>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</si>
  <si>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</si>
  <si>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</si>
  <si>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</si>
  <si>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</si>
  <si>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</si>
  <si>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</si>
  <si>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</si>
  <si>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</si>
  <si>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</si>
  <si>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</si>
  <si>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</si>
  <si>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</si>
  <si>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</si>
  <si>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</si>
  <si>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</si>
  <si>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</si>
  <si>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</si>
  <si>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</si>
  <si>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山梨県早川町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</si>
  <si>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</si>
  <si>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</si>
  <si>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</si>
  <si>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</si>
  <si>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</si>
  <si>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</si>
  <si>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</si>
  <si>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</si>
  <si>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</si>
  <si>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</si>
  <si>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</si>
  <si>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</si>
  <si>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</si>
  <si>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</si>
  <si>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</si>
  <si>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</si>
  <si>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</si>
  <si>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</si>
  <si>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</si>
  <si>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</si>
  <si>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</si>
  <si>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</si>
  <si>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</si>
  <si>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</si>
  <si>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</si>
  <si>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</si>
  <si>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</si>
  <si>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</si>
  <si>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</si>
  <si>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</si>
  <si>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</si>
  <si>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</si>
  <si>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</si>
  <si>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</si>
  <si>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</si>
  <si>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</si>
  <si>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居宅介護支援事業特別会計</t>
    <phoneticPr fontId="5"/>
  </si>
  <si>
    <t>後期高齢者医療特別会計</t>
    <phoneticPr fontId="5"/>
  </si>
  <si>
    <t>特定環境保全公共下水道特別会計</t>
    <phoneticPr fontId="5"/>
  </si>
  <si>
    <t>法非適用企業</t>
    <phoneticPr fontId="5"/>
  </si>
  <si>
    <t>農業集落排水事業特別会計</t>
    <phoneticPr fontId="5"/>
  </si>
  <si>
    <t>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</si>
  <si>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</si>
  <si>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</si>
  <si>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</si>
  <si>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</si>
  <si>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</si>
  <si>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</si>
  <si>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</si>
  <si>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</si>
  <si>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</si>
  <si>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</si>
  <si>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</si>
  <si>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</si>
  <si>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</si>
  <si>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</si>
  <si>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</si>
  <si>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</si>
  <si>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</si>
  <si>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</si>
  <si>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</si>
  <si>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</si>
  <si>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</si>
  <si>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</si>
  <si>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</si>
  <si>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</si>
  <si>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</si>
  <si>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</si>
  <si>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</si>
  <si>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</si>
  <si>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</si>
  <si>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</si>
  <si>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</si>
  <si>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</si>
  <si>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</si>
  <si>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</si>
  <si>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</si>
  <si>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</si>
  <si>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</si>
  <si>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</si>
  <si>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</si>
  <si>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</si>
  <si>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</si>
  <si>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</si>
  <si>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</si>
  <si>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</si>
  <si>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</si>
  <si>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</si>
  <si>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</si>
  <si>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</si>
  <si>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</si>
  <si>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</si>
  <si>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</si>
  <si>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</si>
  <si>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</si>
  <si>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</si>
  <si>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</si>
  <si>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</si>
  <si>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</si>
  <si>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</si>
  <si>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</si>
  <si>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</si>
  <si>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</si>
  <si>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</si>
  <si>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</si>
  <si>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</si>
  <si>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</si>
  <si>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</si>
  <si>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</si>
  <si>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</si>
  <si>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</si>
  <si>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</si>
  <si>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</si>
  <si>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</si>
  <si>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</si>
  <si>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</si>
  <si>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</si>
  <si>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</si>
  <si>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</si>
  <si>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</si>
  <si>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</si>
  <si>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</si>
  <si>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</si>
  <si>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</si>
  <si>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</si>
  <si>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</si>
  <si>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</si>
  <si>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</si>
  <si>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</si>
  <si>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</si>
  <si>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</si>
  <si>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</si>
  <si>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</si>
  <si>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</si>
  <si>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</si>
  <si>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</si>
  <si>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</si>
  <si>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</si>
  <si>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</si>
  <si>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</si>
  <si>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</si>
  <si>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</si>
  <si>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</si>
  <si>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</si>
  <si>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</si>
  <si>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</si>
  <si>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</si>
  <si>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</si>
  <si>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</si>
  <si>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</si>
  <si>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</si>
  <si>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</si>
  <si>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</si>
  <si>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</si>
  <si>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</si>
  <si>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</si>
  <si>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</si>
  <si>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</si>
  <si>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</si>
  <si>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</si>
  <si>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</si>
  <si>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</si>
  <si>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</si>
  <si>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</si>
  <si>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</si>
  <si>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</si>
  <si>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</si>
  <si>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</si>
  <si>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</si>
  <si>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</si>
  <si>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</si>
  <si>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</si>
  <si>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</si>
  <si>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</si>
  <si>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</si>
  <si>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</si>
  <si>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</si>
  <si>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0.53</t>
  </si>
  <si>
    <t>▲ 0.90</t>
  </si>
  <si>
    <t>一般会計</t>
  </si>
  <si>
    <t>介護保険特別会計</t>
  </si>
  <si>
    <t>国民健康保険特別会計</t>
  </si>
  <si>
    <t>特定環境保全公共下水道特別会計</t>
  </si>
  <si>
    <t>奨学金特別会計</t>
  </si>
  <si>
    <t>後期高齢者医療特別会計</t>
  </si>
  <si>
    <t>農業集落排水事業特別会計</t>
  </si>
  <si>
    <t>居宅介護支援事業特別会計</t>
  </si>
  <si>
    <t>その他会計（赤字）</t>
  </si>
  <si>
    <t>その他会計（黒字）</t>
  </si>
  <si>
    <t>R01</t>
    <phoneticPr fontId="5"/>
  </si>
  <si>
    <t>R02</t>
    <phoneticPr fontId="5"/>
  </si>
  <si>
    <t>R03</t>
    <phoneticPr fontId="5"/>
  </si>
  <si>
    <t>R04</t>
    <phoneticPr fontId="5"/>
  </si>
  <si>
    <t>R05</t>
    <phoneticPr fontId="5"/>
  </si>
  <si>
    <t>公有施設整備基金</t>
    <rPh sb="0" eb="2">
      <t>コウユウ</t>
    </rPh>
    <rPh sb="2" eb="4">
      <t>シセツ</t>
    </rPh>
    <rPh sb="4" eb="6">
      <t>セイビ</t>
    </rPh>
    <rPh sb="6" eb="8">
      <t>キキン</t>
    </rPh>
    <phoneticPr fontId="5"/>
  </si>
  <si>
    <t>非常災害対策基金</t>
    <rPh sb="0" eb="2">
      <t>ヒジョウ</t>
    </rPh>
    <rPh sb="2" eb="4">
      <t>サイガイ</t>
    </rPh>
    <rPh sb="4" eb="6">
      <t>タイサク</t>
    </rPh>
    <rPh sb="6" eb="8">
      <t>キキン</t>
    </rPh>
    <phoneticPr fontId="2"/>
  </si>
  <si>
    <t>地域福祉基金</t>
    <rPh sb="0" eb="2">
      <t>チイキ</t>
    </rPh>
    <rPh sb="2" eb="4">
      <t>フクシ</t>
    </rPh>
    <rPh sb="4" eb="6">
      <t>キキン</t>
    </rPh>
    <phoneticPr fontId="2"/>
  </si>
  <si>
    <t>少子化対策基金</t>
    <rPh sb="0" eb="3">
      <t>ショウシカ</t>
    </rPh>
    <rPh sb="3" eb="5">
      <t>タイサク</t>
    </rPh>
    <rPh sb="5" eb="7">
      <t>キキン</t>
    </rPh>
    <phoneticPr fontId="2"/>
  </si>
  <si>
    <t>ごみ処理広域施設建設基金</t>
    <rPh sb="2" eb="4">
      <t>ショリ</t>
    </rPh>
    <rPh sb="4" eb="6">
      <t>コウイキ</t>
    </rPh>
    <rPh sb="6" eb="8">
      <t>シセツ</t>
    </rPh>
    <rPh sb="8" eb="10">
      <t>ケンセツ</t>
    </rPh>
    <rPh sb="10" eb="12">
      <t>キキン</t>
    </rPh>
    <phoneticPr fontId="2"/>
  </si>
  <si>
    <t>峡南広域行政組合（一般会計）</t>
    <rPh sb="0" eb="2">
      <t>キョウナン</t>
    </rPh>
    <rPh sb="2" eb="4">
      <t>コウイキ</t>
    </rPh>
    <rPh sb="4" eb="6">
      <t>ギョウセイ</t>
    </rPh>
    <rPh sb="6" eb="8">
      <t>クミアイ</t>
    </rPh>
    <rPh sb="9" eb="11">
      <t>イッパン</t>
    </rPh>
    <rPh sb="11" eb="13">
      <t>カイケイ</t>
    </rPh>
    <phoneticPr fontId="10"/>
  </si>
  <si>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10"/>
  </si>
  <si>
    <t>峡南広域行政組合（ふるさと市町村圏特別会計）</t>
    <rPh sb="0" eb="2">
      <t>キョウナン</t>
    </rPh>
    <rPh sb="2" eb="4">
      <t>コウイキ</t>
    </rPh>
    <rPh sb="4" eb="6">
      <t>ギョウセイ</t>
    </rPh>
    <rPh sb="6" eb="8">
      <t>クミアイ</t>
    </rPh>
    <rPh sb="13" eb="16">
      <t>シチョウソン</t>
    </rPh>
    <rPh sb="16" eb="17">
      <t>ケン</t>
    </rPh>
    <rPh sb="17" eb="19">
      <t>トクベツ</t>
    </rPh>
    <rPh sb="19" eb="21">
      <t>カイケイ</t>
    </rPh>
    <phoneticPr fontId="10"/>
  </si>
  <si>
    <t>峡南広域行政組合（介護保険特別会計）</t>
    <rPh sb="0" eb="8">
      <t>キョウナンコウイキギョウセイクミアイ</t>
    </rPh>
    <rPh sb="9" eb="11">
      <t>カイゴ</t>
    </rPh>
    <rPh sb="11" eb="13">
      <t>ホケン</t>
    </rPh>
    <rPh sb="13" eb="15">
      <t>トクベツ</t>
    </rPh>
    <rPh sb="15" eb="17">
      <t>カイケイ</t>
    </rPh>
    <phoneticPr fontId="10"/>
  </si>
  <si>
    <t>山梨県後期高齢者医療連合（一般会計）</t>
    <rPh sb="0" eb="3">
      <t>ヤマナシケン</t>
    </rPh>
    <rPh sb="3" eb="5">
      <t>コウキ</t>
    </rPh>
    <rPh sb="5" eb="8">
      <t>コウレイシャ</t>
    </rPh>
    <rPh sb="8" eb="10">
      <t>イリョウ</t>
    </rPh>
    <rPh sb="10" eb="12">
      <t>レンゴウ</t>
    </rPh>
    <rPh sb="13" eb="15">
      <t>イッパン</t>
    </rPh>
    <rPh sb="15" eb="17">
      <t>カイケイ</t>
    </rPh>
    <phoneticPr fontId="10"/>
  </si>
  <si>
    <t>山梨県後期高齢者医療連合（特別会計）</t>
    <rPh sb="0" eb="3">
      <t>ヤマナシケン</t>
    </rPh>
    <rPh sb="3" eb="5">
      <t>コウキ</t>
    </rPh>
    <rPh sb="5" eb="8">
      <t>コウレイシャ</t>
    </rPh>
    <rPh sb="8" eb="10">
      <t>イリョウ</t>
    </rPh>
    <rPh sb="10" eb="12">
      <t>レンゴウ</t>
    </rPh>
    <rPh sb="13" eb="15">
      <t>トクベツ</t>
    </rPh>
    <rPh sb="15" eb="17">
      <t>カイケイ</t>
    </rPh>
    <phoneticPr fontId="10"/>
  </si>
  <si>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10"/>
  </si>
  <si>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10"/>
  </si>
  <si>
    <t>山梨県市町村総合事務組合（一般廃棄物処分場事業特別会計）</t>
    <rPh sb="0" eb="3">
      <t>ヤマナシケン</t>
    </rPh>
    <rPh sb="3" eb="6">
      <t>シチョウソン</t>
    </rPh>
    <rPh sb="6" eb="8">
      <t>ソウゴウ</t>
    </rPh>
    <rPh sb="8" eb="10">
      <t>ジム</t>
    </rPh>
    <rPh sb="10" eb="12">
      <t>クミアイ</t>
    </rPh>
    <rPh sb="13" eb="15">
      <t>イッパン</t>
    </rPh>
    <rPh sb="15" eb="18">
      <t>ハイキブツ</t>
    </rPh>
    <rPh sb="18" eb="21">
      <t>ショブンジョウ</t>
    </rPh>
    <rPh sb="21" eb="23">
      <t>ジギョウ</t>
    </rPh>
    <rPh sb="23" eb="25">
      <t>トクベツ</t>
    </rPh>
    <rPh sb="25" eb="27">
      <t>カイケイ</t>
    </rPh>
    <phoneticPr fontId="10"/>
  </si>
  <si>
    <t>山梨県市町村総合事務組合（入札参加資格事業特別会計）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ジギョウ</t>
    </rPh>
    <rPh sb="21" eb="23">
      <t>トクベツ</t>
    </rPh>
    <rPh sb="23" eb="25">
      <t>カイケイ</t>
    </rPh>
    <phoneticPr fontId="10"/>
  </si>
  <si>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0"/>
  </si>
  <si>
    <t>山梨県西部広域環境組合（一般会計）</t>
    <rPh sb="0" eb="3">
      <t>ヤマナシケン</t>
    </rPh>
    <rPh sb="3" eb="5">
      <t>セイブ</t>
    </rPh>
    <rPh sb="5" eb="7">
      <t>コウイキ</t>
    </rPh>
    <rPh sb="7" eb="9">
      <t>カンキョウ</t>
    </rPh>
    <rPh sb="9" eb="11">
      <t>クミアイ</t>
    </rPh>
    <rPh sb="12" eb="14">
      <t>イッパン</t>
    </rPh>
    <rPh sb="14" eb="16">
      <t>カイケイ</t>
    </rPh>
    <phoneticPr fontId="10"/>
  </si>
  <si>
    <t>峡南衛生組合（一般会計）</t>
    <rPh sb="0" eb="2">
      <t>キョウナン</t>
    </rPh>
    <rPh sb="2" eb="4">
      <t>エイセイ</t>
    </rPh>
    <rPh sb="4" eb="6">
      <t>クミアイ</t>
    </rPh>
    <rPh sb="7" eb="9">
      <t>イッパン</t>
    </rPh>
    <rPh sb="9" eb="11">
      <t>カイケイ</t>
    </rPh>
    <phoneticPr fontId="10"/>
  </si>
  <si>
    <t>身延町早川町国民健康保険病院一部事務組合</t>
    <rPh sb="0" eb="3">
      <t>ミノブチョウ</t>
    </rPh>
    <rPh sb="3" eb="6">
      <t>ハヤカワチョウ</t>
    </rPh>
    <rPh sb="6" eb="8">
      <t>コクミン</t>
    </rPh>
    <rPh sb="8" eb="10">
      <t>ケンコウ</t>
    </rPh>
    <rPh sb="10" eb="12">
      <t>ホケン</t>
    </rPh>
    <rPh sb="12" eb="14">
      <t>ビョウイン</t>
    </rPh>
    <rPh sb="14" eb="16">
      <t>イチブ</t>
    </rPh>
    <rPh sb="16" eb="18">
      <t>ジム</t>
    </rPh>
    <rPh sb="18" eb="20">
      <t>クミアイ</t>
    </rPh>
    <phoneticPr fontId="10"/>
  </si>
  <si>
    <t>南アルプスふるさと活性化財団</t>
    <rPh sb="0" eb="1">
      <t>ミナミ</t>
    </rPh>
    <rPh sb="9" eb="12">
      <t>カッセイカ</t>
    </rPh>
    <rPh sb="12" eb="14">
      <t>ザイダン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</si>
  <si>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</si>
  <si>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</si>
  <si>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将来負担比率、有形固定資産減価償却率のいずれも類似団体と比較して低い水準にある。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3" eb="25">
      <t>ルイジ</t>
    </rPh>
    <rPh sb="25" eb="27">
      <t>ダンタイ</t>
    </rPh>
    <rPh sb="28" eb="30">
      <t>ヒカク</t>
    </rPh>
    <rPh sb="32" eb="33">
      <t>ヒク</t>
    </rPh>
    <rPh sb="34" eb="36">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</si>
  <si>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</si>
  <si>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</si>
  <si>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</si>
  <si>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</si>
  <si>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</si>
  <si>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</si>
  <si>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将来負担比率は将来負担額を充当可能財源が上回るため「－」で推移している。
実質公債費率は、新たな地方債の償還が始まったことから増加したが、健全化判断比率の基準を大きく下回っている。
しかしながら、公共施設やインフラの老朽化により大規模な事業等の実施に際しては、財源を地方債の借入に頼らざるを得ないため、計画的な地方債の発行と健全な財政運営に努めていく必要がある。</t>
    <rPh sb="0" eb="2">
      <t>ショウライ</t>
    </rPh>
    <rPh sb="2" eb="4">
      <t>フタン</t>
    </rPh>
    <rPh sb="4" eb="6">
      <t>ヒリツ</t>
    </rPh>
    <rPh sb="7" eb="9">
      <t>ショウライ</t>
    </rPh>
    <rPh sb="9" eb="11">
      <t>フタン</t>
    </rPh>
    <rPh sb="11" eb="12">
      <t>ガク</t>
    </rPh>
    <rPh sb="13" eb="15">
      <t>ジュウトウ</t>
    </rPh>
    <rPh sb="15" eb="17">
      <t>カノウ</t>
    </rPh>
    <rPh sb="17" eb="19">
      <t>ザイゲン</t>
    </rPh>
    <rPh sb="20" eb="22">
      <t>ウワマワ</t>
    </rPh>
    <rPh sb="29" eb="31">
      <t>スイイ</t>
    </rPh>
    <rPh sb="37" eb="39">
      <t>ジッシツ</t>
    </rPh>
    <rPh sb="39" eb="42">
      <t>コウサイヒ</t>
    </rPh>
    <rPh sb="42" eb="43">
      <t>リツ</t>
    </rPh>
    <rPh sb="45" eb="46">
      <t>アラ</t>
    </rPh>
    <rPh sb="48" eb="51">
      <t>チホウサイ</t>
    </rPh>
    <rPh sb="52" eb="54">
      <t>ショウカン</t>
    </rPh>
    <rPh sb="55" eb="56">
      <t>ハジ</t>
    </rPh>
    <rPh sb="63" eb="65">
      <t>ゾウカ</t>
    </rPh>
    <rPh sb="69" eb="72">
      <t>ケンゼンカ</t>
    </rPh>
    <rPh sb="72" eb="74">
      <t>ハンダン</t>
    </rPh>
    <rPh sb="74" eb="76">
      <t>ヒリツ</t>
    </rPh>
    <rPh sb="77" eb="79">
      <t>キジュン</t>
    </rPh>
    <rPh sb="80" eb="81">
      <t>オオ</t>
    </rPh>
    <rPh sb="83" eb="85">
      <t>シタマワ</t>
    </rPh>
    <rPh sb="98" eb="100">
      <t>コウキョウ</t>
    </rPh>
    <rPh sb="100" eb="102">
      <t>シセツ</t>
    </rPh>
    <rPh sb="108" eb="111">
      <t>ロウキュウカ</t>
    </rPh>
    <rPh sb="114" eb="117">
      <t>ダイキボ</t>
    </rPh>
    <rPh sb="118" eb="120">
      <t>ジギョウ</t>
    </rPh>
    <rPh sb="120" eb="121">
      <t>トウ</t>
    </rPh>
    <rPh sb="122" eb="124">
      <t>ジッシ</t>
    </rPh>
    <rPh sb="125" eb="126">
      <t>サイ</t>
    </rPh>
    <rPh sb="130" eb="132">
      <t>ザイゲン</t>
    </rPh>
    <rPh sb="133" eb="136">
      <t>チホウサイ</t>
    </rPh>
    <rPh sb="137" eb="139">
      <t>カリイレ</t>
    </rPh>
    <rPh sb="140" eb="141">
      <t>タヨ</t>
    </rPh>
    <rPh sb="145" eb="146">
      <t>エ</t>
    </rPh>
    <rPh sb="151" eb="154">
      <t>ケイカクテキ</t>
    </rPh>
    <rPh sb="155" eb="158">
      <t>チホウサイ</t>
    </rPh>
    <rPh sb="159" eb="161">
      <t>ハッコウ</t>
    </rPh>
    <rPh sb="162" eb="164">
      <t>ケンゼン</t>
    </rPh>
    <rPh sb="165" eb="167">
      <t>ザイセイ</t>
    </rPh>
    <rPh sb="167" eb="169">
      <t>ウンエイ</t>
    </rPh>
    <rPh sb="170" eb="171">
      <t>ツト</t>
    </rPh>
    <rPh sb="175" eb="177">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</si>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</sst>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2"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2"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6" borderId="88"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5" fillId="6" borderId="65" xfId="14" applyNumberFormat="1" applyFont="1" applyFill="1" applyBorder="1" applyAlignment="1">
      <alignment horizontal="righ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0EBC096-26BF-411E-991C-7478DC2D8196}"/>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E60438EB-B893-4015-8141-47E9A306881D}"/>
    <cellStyle name="標準 7 2" xfId="22" xr:uid="{480E563C-FEB7-4D33-9EA1-91B22009531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330026</c:v>
                </c:pt>
                <c:pt idx="3">
                  <c:v>278179</c:v>
                </c:pt>
                <c:pt idx="4">
                  <c:v>283153</c:v>
                </c:pt>
              </c:numCache>
            </c:numRef>
          </c:val>
          <c:smooth val="0"/>
          <c:extLst>
            <c:ext xmlns:c16="http://schemas.microsoft.com/office/drawing/2014/chart" uri="{C3380CC4-5D6E-409C-BE32-E72D297353CC}">
              <c16:uniqueId val="{00000000-7851-4AC9-9CDC-4FC9E6591A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1013648</c:v>
                </c:pt>
                <c:pt idx="1">
                  <c:v>734898</c:v>
                </c:pt>
                <c:pt idx="2">
                  <c:v>1357196</c:v>
                </c:pt>
                <c:pt idx="3">
                  <c:v>1474439</c:v>
                </c:pt>
                <c:pt idx="4">
                  <c:v>907905</c:v>
                </c:pt>
              </c:numCache>
            </c:numRef>
          </c:val>
          <c:smooth val="0"/>
          <c:extLst>
            <c:ext xmlns:c16="http://schemas.microsoft.com/office/drawing/2014/chart" uri="{C3380CC4-5D6E-409C-BE32-E72D297353CC}">
              <c16:uniqueId val="{00000001-7851-4AC9-9CDC-4FC9E6591A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19.690000000000001</c:v>
                </c:pt>
                <c:pt idx="1">
                  <c:v>18.239999999999998</c:v>
                </c:pt>
                <c:pt idx="2">
                  <c:v>19.8</c:v>
                </c:pt>
                <c:pt idx="3">
                  <c:v>22.41</c:v>
                </c:pt>
                <c:pt idx="4">
                  <c:v>21.02</c:v>
                </c:pt>
              </c:numCache>
            </c:numRef>
          </c:val>
          <c:extLst>
            <c:ext xmlns:c16="http://schemas.microsoft.com/office/drawing/2014/chart" uri="{C3380CC4-5D6E-409C-BE32-E72D297353CC}">
              <c16:uniqueId val="{00000000-DA1F-48DD-B7F3-40B7AB5EFB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37.56</c:v>
                </c:pt>
                <c:pt idx="1">
                  <c:v>35.840000000000003</c:v>
                </c:pt>
                <c:pt idx="2">
                  <c:v>32.299999999999997</c:v>
                </c:pt>
                <c:pt idx="3">
                  <c:v>33.5</c:v>
                </c:pt>
                <c:pt idx="4">
                  <c:v>32.76</c:v>
                </c:pt>
              </c:numCache>
            </c:numRef>
          </c:val>
          <c:extLst>
            <c:ext xmlns:c16="http://schemas.microsoft.com/office/drawing/2014/chart" uri="{C3380CC4-5D6E-409C-BE32-E72D297353CC}">
              <c16:uniqueId val="{00000001-DA1F-48DD-B7F3-40B7AB5EFB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5.56</c:v>
                </c:pt>
                <c:pt idx="1">
                  <c:v>-0.53</c:v>
                </c:pt>
                <c:pt idx="2">
                  <c:v>3.38</c:v>
                </c:pt>
                <c:pt idx="3">
                  <c:v>1.88</c:v>
                </c:pt>
                <c:pt idx="4">
                  <c:v>-0.9</c:v>
                </c:pt>
              </c:numCache>
            </c:numRef>
          </c:val>
          <c:smooth val="0"/>
          <c:extLst>
            <c:ext xmlns:c16="http://schemas.microsoft.com/office/drawing/2014/chart" uri="{C3380CC4-5D6E-409C-BE32-E72D297353CC}">
              <c16:uniqueId val="{00000002-DA1F-48DD-B7F3-40B7AB5EFB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249-4FCF-B5E5-E849CF4992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49-4FCF-B5E5-E849CF49926E}"/>
            </c:ext>
          </c:extLst>
        </c:ser>
        <c:ser>
          <c:idx val="2"/>
          <c:order val="2"/>
          <c:tx>
            <c:strRef>
              <c:f>データシート!$A$29</c:f>
              <c:strCache>
                <c:ptCount val="1"/>
                <c:pt idx="0">
                  <c:v>居宅介護支援事業特別会計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249-4FCF-B5E5-E849CF49926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0.06</c:v>
                </c:pt>
                <c:pt idx="4">
                  <c:v>#N/A</c:v>
                </c:pt>
                <c:pt idx="5">
                  <c:v>0.05</c:v>
                </c:pt>
                <c:pt idx="6">
                  <c:v>#N/A</c:v>
                </c:pt>
                <c:pt idx="7">
                  <c:v>0</c:v>
                </c:pt>
                <c:pt idx="8">
                  <c:v>#N/A</c:v>
                </c:pt>
                <c:pt idx="9">
                  <c:v>0.02</c:v>
                </c:pt>
              </c:numCache>
            </c:numRef>
          </c:val>
          <c:extLst>
            <c:ext xmlns:c16="http://schemas.microsoft.com/office/drawing/2014/chart" uri="{C3380CC4-5D6E-409C-BE32-E72D297353CC}">
              <c16:uniqueId val="{00000003-8249-4FCF-B5E5-E849CF49926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0.01</c:v>
                </c:pt>
                <c:pt idx="6">
                  <c:v>#N/A</c:v>
                </c:pt>
                <c:pt idx="7">
                  <c:v>0</c:v>
                </c:pt>
                <c:pt idx="8">
                  <c:v>#N/A</c:v>
                </c:pt>
                <c:pt idx="9">
                  <c:v>0.04</c:v>
                </c:pt>
              </c:numCache>
            </c:numRef>
          </c:val>
          <c:extLst>
            <c:ext xmlns:c16="http://schemas.microsoft.com/office/drawing/2014/chart" uri="{C3380CC4-5D6E-409C-BE32-E72D297353CC}">
              <c16:uniqueId val="{00000004-8249-4FCF-B5E5-E849CF49926E}"/>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0.08</c:v>
                </c:pt>
                <c:pt idx="4">
                  <c:v>#N/A</c:v>
                </c:pt>
                <c:pt idx="5">
                  <c:v>0.11</c:v>
                </c:pt>
                <c:pt idx="6">
                  <c:v>#N/A</c:v>
                </c:pt>
                <c:pt idx="7">
                  <c:v>0.06</c:v>
                </c:pt>
                <c:pt idx="8">
                  <c:v>#N/A</c:v>
                </c:pt>
                <c:pt idx="9">
                  <c:v>0.06</c:v>
                </c:pt>
              </c:numCache>
            </c:numRef>
          </c:val>
          <c:extLst>
            <c:ext xmlns:c16="http://schemas.microsoft.com/office/drawing/2014/chart" uri="{C3380CC4-5D6E-409C-BE32-E72D297353CC}">
              <c16:uniqueId val="{00000005-8249-4FCF-B5E5-E849CF49926E}"/>
            </c:ext>
          </c:extLst>
        </c:ser>
        <c:ser>
          <c:idx val="6"/>
          <c:order val="6"/>
          <c:tx>
            <c:strRef>
              <c:f>データシート!$A$33</c:f>
              <c:strCache>
                <c:ptCount val="1"/>
                <c:pt idx="0">
                  <c:v>特定環境保全公共下水道特別会計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0.06</c:v>
                </c:pt>
                <c:pt idx="8">
                  <c:v>#N/A</c:v>
                </c:pt>
                <c:pt idx="9">
                  <c:v>0.08</c:v>
                </c:pt>
              </c:numCache>
            </c:numRef>
          </c:val>
          <c:extLst>
            <c:ext xmlns:c16="http://schemas.microsoft.com/office/drawing/2014/chart" uri="{C3380CC4-5D6E-409C-BE32-E72D297353CC}">
              <c16:uniqueId val="{00000006-8249-4FCF-B5E5-E849CF49926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0.23</c:v>
                </c:pt>
                <c:pt idx="2">
                  <c:v>#N/A</c:v>
                </c:pt>
                <c:pt idx="3">
                  <c:v>0.28000000000000003</c:v>
                </c:pt>
                <c:pt idx="4">
                  <c:v>#N/A</c:v>
                </c:pt>
                <c:pt idx="5">
                  <c:v>0.27</c:v>
                </c:pt>
                <c:pt idx="6">
                  <c:v>#N/A</c:v>
                </c:pt>
                <c:pt idx="7">
                  <c:v>0.38</c:v>
                </c:pt>
                <c:pt idx="8">
                  <c:v>#N/A</c:v>
                </c:pt>
                <c:pt idx="9">
                  <c:v>0.19</c:v>
                </c:pt>
              </c:numCache>
            </c:numRef>
          </c:val>
          <c:extLst>
            <c:ext xmlns:c16="http://schemas.microsoft.com/office/drawing/2014/chart" uri="{C3380CC4-5D6E-409C-BE32-E72D297353CC}">
              <c16:uniqueId val="{00000007-8249-4FCF-B5E5-E849CF49926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0.74</c:v>
                </c:pt>
                <c:pt idx="2">
                  <c:v>#N/A</c:v>
                </c:pt>
                <c:pt idx="3">
                  <c:v>0.27</c:v>
                </c:pt>
                <c:pt idx="4">
                  <c:v>#N/A</c:v>
                </c:pt>
                <c:pt idx="5">
                  <c:v>0.48</c:v>
                </c:pt>
                <c:pt idx="6">
                  <c:v>#N/A</c:v>
                </c:pt>
                <c:pt idx="7">
                  <c:v>2.02</c:v>
                </c:pt>
                <c:pt idx="8">
                  <c:v>#N/A</c:v>
                </c:pt>
                <c:pt idx="9">
                  <c:v>2.2999999999999998</c:v>
                </c:pt>
              </c:numCache>
            </c:numRef>
          </c:val>
          <c:extLst>
            <c:ext xmlns:c16="http://schemas.microsoft.com/office/drawing/2014/chart" uri="{C3380CC4-5D6E-409C-BE32-E72D297353CC}">
              <c16:uniqueId val="{00000008-8249-4FCF-B5E5-E849CF4992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19.59</c:v>
                </c:pt>
                <c:pt idx="2">
                  <c:v>#N/A</c:v>
                </c:pt>
                <c:pt idx="3">
                  <c:v>18.149999999999999</c:v>
                </c:pt>
                <c:pt idx="4">
                  <c:v>#N/A</c:v>
                </c:pt>
                <c:pt idx="5">
                  <c:v>19.68</c:v>
                </c:pt>
                <c:pt idx="6">
                  <c:v>#N/A</c:v>
                </c:pt>
                <c:pt idx="7">
                  <c:v>22.35</c:v>
                </c:pt>
                <c:pt idx="8">
                  <c:v>#N/A</c:v>
                </c:pt>
                <c:pt idx="9">
                  <c:v>20.94</c:v>
                </c:pt>
              </c:numCache>
            </c:numRef>
          </c:val>
          <c:extLst>
            <c:ext xmlns:c16="http://schemas.microsoft.com/office/drawing/2014/chart" uri="{C3380CC4-5D6E-409C-BE32-E72D297353CC}">
              <c16:uniqueId val="{00000009-8249-4FCF-B5E5-E849CF4992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227</c:v>
                </c:pt>
                <c:pt idx="5">
                  <c:v>235</c:v>
                </c:pt>
                <c:pt idx="8">
                  <c:v>248</c:v>
                </c:pt>
                <c:pt idx="11">
                  <c:v>223</c:v>
                </c:pt>
                <c:pt idx="14">
                  <c:v>247</c:v>
                </c:pt>
              </c:numCache>
            </c:numRef>
          </c:val>
          <c:extLst>
            <c:ext xmlns:c16="http://schemas.microsoft.com/office/drawing/2014/chart" uri="{C3380CC4-5D6E-409C-BE32-E72D297353CC}">
              <c16:uniqueId val="{00000000-8D2D-486D-BCA1-ADC285AAC5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2D-486D-BCA1-ADC285AAC5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2D-486D-BCA1-ADC285AAC5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11</c:v>
                </c:pt>
                <c:pt idx="6">
                  <c:v>10</c:v>
                </c:pt>
                <c:pt idx="9">
                  <c:v>11</c:v>
                </c:pt>
                <c:pt idx="12">
                  <c:v>10</c:v>
                </c:pt>
              </c:numCache>
            </c:numRef>
          </c:val>
          <c:extLst>
            <c:ext xmlns:c16="http://schemas.microsoft.com/office/drawing/2014/chart" uri="{C3380CC4-5D6E-409C-BE32-E72D297353CC}">
              <c16:uniqueId val="{00000003-8D2D-486D-BCA1-ADC285AAC5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c:v>
                </c:pt>
                <c:pt idx="3">
                  <c:v>25</c:v>
                </c:pt>
                <c:pt idx="6">
                  <c:v>26</c:v>
                </c:pt>
                <c:pt idx="9">
                  <c:v>0</c:v>
                </c:pt>
                <c:pt idx="12">
                  <c:v>0</c:v>
                </c:pt>
              </c:numCache>
            </c:numRef>
          </c:val>
          <c:extLst>
            <c:ext xmlns:c16="http://schemas.microsoft.com/office/drawing/2014/chart" uri="{C3380CC4-5D6E-409C-BE32-E72D297353CC}">
              <c16:uniqueId val="{00000004-8D2D-486D-BCA1-ADC285AAC5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2D-486D-BCA1-ADC285AAC5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2D-486D-BCA1-ADC285AAC5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219</c:v>
                </c:pt>
                <c:pt idx="3">
                  <c:v>226</c:v>
                </c:pt>
                <c:pt idx="6">
                  <c:v>253</c:v>
                </c:pt>
                <c:pt idx="9">
                  <c:v>263</c:v>
                </c:pt>
                <c:pt idx="12">
                  <c:v>289</c:v>
                </c:pt>
              </c:numCache>
            </c:numRef>
          </c:val>
          <c:extLst>
            <c:ext xmlns:c16="http://schemas.microsoft.com/office/drawing/2014/chart" uri="{C3380CC4-5D6E-409C-BE32-E72D297353CC}">
              <c16:uniqueId val="{00000007-8D2D-486D-BCA1-ADC285AAC5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c:v>
                </c:pt>
                <c:pt idx="2">
                  <c:v>#N/A</c:v>
                </c:pt>
                <c:pt idx="3">
                  <c:v>#N/A</c:v>
                </c:pt>
                <c:pt idx="4">
                  <c:v>27</c:v>
                </c:pt>
                <c:pt idx="5">
                  <c:v>#N/A</c:v>
                </c:pt>
                <c:pt idx="6">
                  <c:v>#N/A</c:v>
                </c:pt>
                <c:pt idx="7">
                  <c:v>41</c:v>
                </c:pt>
                <c:pt idx="8">
                  <c:v>#N/A</c:v>
                </c:pt>
                <c:pt idx="9">
                  <c:v>#N/A</c:v>
                </c:pt>
                <c:pt idx="10">
                  <c:v>51</c:v>
                </c:pt>
                <c:pt idx="11">
                  <c:v>#N/A</c:v>
                </c:pt>
                <c:pt idx="12">
                  <c:v>#N/A</c:v>
                </c:pt>
                <c:pt idx="13">
                  <c:v>52</c:v>
                </c:pt>
                <c:pt idx="14">
                  <c:v>#N/A</c:v>
                </c:pt>
              </c:numCache>
            </c:numRef>
          </c:val>
          <c:smooth val="0"/>
          <c:extLst>
            <c:ext xmlns:c16="http://schemas.microsoft.com/office/drawing/2014/chart" uri="{C3380CC4-5D6E-409C-BE32-E72D297353CC}">
              <c16:uniqueId val="{00000008-8D2D-486D-BCA1-ADC285AAC5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2371</c:v>
                </c:pt>
                <c:pt idx="5">
                  <c:v>2318</c:v>
                </c:pt>
                <c:pt idx="8">
                  <c:v>2215</c:v>
                </c:pt>
                <c:pt idx="11">
                  <c:v>2143</c:v>
                </c:pt>
                <c:pt idx="14">
                  <c:v>2150</c:v>
                </c:pt>
              </c:numCache>
            </c:numRef>
          </c:val>
          <c:extLst>
            <c:ext xmlns:c16="http://schemas.microsoft.com/office/drawing/2014/chart" uri="{C3380CC4-5D6E-409C-BE32-E72D297353CC}">
              <c16:uniqueId val="{00000000-9504-41BB-8DA3-05EB80EF81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106</c:v>
                </c:pt>
                <c:pt idx="5">
                  <c:v>102</c:v>
                </c:pt>
                <c:pt idx="8">
                  <c:v>65</c:v>
                </c:pt>
                <c:pt idx="11">
                  <c:v>30</c:v>
                </c:pt>
                <c:pt idx="14">
                  <c:v>0</c:v>
                </c:pt>
              </c:numCache>
            </c:numRef>
          </c:val>
          <c:extLst>
            <c:ext xmlns:c16="http://schemas.microsoft.com/office/drawing/2014/chart" uri="{C3380CC4-5D6E-409C-BE32-E72D297353CC}">
              <c16:uniqueId val="{00000001-9504-41BB-8DA3-05EB80EF81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1849</c:v>
                </c:pt>
                <c:pt idx="5">
                  <c:v>1971</c:v>
                </c:pt>
                <c:pt idx="8">
                  <c:v>2167</c:v>
                </c:pt>
                <c:pt idx="11">
                  <c:v>2362</c:v>
                </c:pt>
                <c:pt idx="14">
                  <c:v>2409</c:v>
                </c:pt>
              </c:numCache>
            </c:numRef>
          </c:val>
          <c:extLst>
            <c:ext xmlns:c16="http://schemas.microsoft.com/office/drawing/2014/chart" uri="{C3380CC4-5D6E-409C-BE32-E72D297353CC}">
              <c16:uniqueId val="{00000002-9504-41BB-8DA3-05EB80EF81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04-41BB-8DA3-05EB80EF81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04-41BB-8DA3-05EB80EF81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04-41BB-8DA3-05EB80EF81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770</c:v>
                </c:pt>
                <c:pt idx="3">
                  <c:v>753</c:v>
                </c:pt>
                <c:pt idx="6">
                  <c:v>748</c:v>
                </c:pt>
                <c:pt idx="9">
                  <c:v>757</c:v>
                </c:pt>
                <c:pt idx="12">
                  <c:v>743</c:v>
                </c:pt>
              </c:numCache>
            </c:numRef>
          </c:val>
          <c:extLst>
            <c:ext xmlns:c16="http://schemas.microsoft.com/office/drawing/2014/chart" uri="{C3380CC4-5D6E-409C-BE32-E72D297353CC}">
              <c16:uniqueId val="{00000006-9504-41BB-8DA3-05EB80EF81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129</c:v>
                </c:pt>
                <c:pt idx="3">
                  <c:v>114</c:v>
                </c:pt>
                <c:pt idx="6">
                  <c:v>95</c:v>
                </c:pt>
                <c:pt idx="9">
                  <c:v>105</c:v>
                </c:pt>
                <c:pt idx="12">
                  <c:v>97</c:v>
                </c:pt>
              </c:numCache>
            </c:numRef>
          </c:val>
          <c:extLst>
            <c:ext xmlns:c16="http://schemas.microsoft.com/office/drawing/2014/chart" uri="{C3380CC4-5D6E-409C-BE32-E72D297353CC}">
              <c16:uniqueId val="{00000007-9504-41BB-8DA3-05EB80EF81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250</c:v>
                </c:pt>
                <c:pt idx="3">
                  <c:v>228</c:v>
                </c:pt>
                <c:pt idx="6">
                  <c:v>200</c:v>
                </c:pt>
                <c:pt idx="9">
                  <c:v>0</c:v>
                </c:pt>
                <c:pt idx="12">
                  <c:v>0</c:v>
                </c:pt>
              </c:numCache>
            </c:numRef>
          </c:val>
          <c:extLst>
            <c:ext xmlns:c16="http://schemas.microsoft.com/office/drawing/2014/chart" uri="{C3380CC4-5D6E-409C-BE32-E72D297353CC}">
              <c16:uniqueId val="{00000008-9504-41BB-8DA3-05EB80EF81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04-41BB-8DA3-05EB80EF81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2400</c:v>
                </c:pt>
                <c:pt idx="3">
                  <c:v>2300</c:v>
                </c:pt>
                <c:pt idx="6">
                  <c:v>2260</c:v>
                </c:pt>
                <c:pt idx="9">
                  <c:v>2333</c:v>
                </c:pt>
                <c:pt idx="12">
                  <c:v>2370</c:v>
                </c:pt>
              </c:numCache>
            </c:numRef>
          </c:val>
          <c:extLst>
            <c:ext xmlns:c16="http://schemas.microsoft.com/office/drawing/2014/chart" uri="{C3380CC4-5D6E-409C-BE32-E72D297353CC}">
              <c16:uniqueId val="{0000000A-9504-41BB-8DA3-05EB80EF81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04-41BB-8DA3-05EB80EF81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552</c:v>
                </c:pt>
                <c:pt idx="1">
                  <c:v>552</c:v>
                </c:pt>
                <c:pt idx="2">
                  <c:v>552</c:v>
                </c:pt>
              </c:numCache>
            </c:numRef>
          </c:val>
          <c:extLst>
            <c:ext xmlns:c16="http://schemas.microsoft.com/office/drawing/2014/chart" uri="{C3380CC4-5D6E-409C-BE32-E72D297353CC}">
              <c16:uniqueId val="{00000000-0E74-415F-A9FC-1C64603751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235</c:v>
                </c:pt>
                <c:pt idx="1">
                  <c:v>235</c:v>
                </c:pt>
                <c:pt idx="2">
                  <c:v>235</c:v>
                </c:pt>
              </c:numCache>
            </c:numRef>
          </c:val>
          <c:extLst>
            <c:ext xmlns:c16="http://schemas.microsoft.com/office/drawing/2014/chart" uri="{C3380CC4-5D6E-409C-BE32-E72D297353CC}">
              <c16:uniqueId val="{00000001-0E74-415F-A9FC-1C64603751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1283</c:v>
                </c:pt>
                <c:pt idx="1">
                  <c:v>1477</c:v>
                </c:pt>
                <c:pt idx="2">
                  <c:v>1511</c:v>
                </c:pt>
              </c:numCache>
            </c:numRef>
          </c:val>
          <c:extLst>
            <c:ext xmlns:c16="http://schemas.microsoft.com/office/drawing/2014/chart" uri="{C3380CC4-5D6E-409C-BE32-E72D297353CC}">
              <c16:uniqueId val="{00000002-0E74-415F-A9FC-1C64603751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{414CB17A-E611-43EB-8408-28D8876E1A92}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2F9-4D12-85EB-BCC5A50EF6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{996AAFA4-9B3E-4E9F-A5F2-D25648FC8987}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F9-4D12-85EB-BCC5A50EF6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{AB2BC0FB-C1FB-479A-BD29-AA2BFFA48444}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F9-4D12-85EB-BCC5A50EF6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{616CBBA5-F009-4C9C-A60A-3679C816E87F}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F9-4D12-85EB-BCC5A50EF6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{5AE23C92-C452-424A-9740-C5BB6AF140DD}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F9-4D12-85EB-BCC5A50EF6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{5C49BDB2-0923-4914-8561-2D185A703F11}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2F9-4D12-85EB-BCC5A50EF6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{591E10EA-4297-4800-8ECC-D405C0862763}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2F9-4D12-85EB-BCC5A50EF6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{E2FBCD20-4A61-40FB-9FFA-44A6F4BCB837}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2F9-4D12-85EB-BCC5A50EF6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{864FA56D-AB8C-49FE-AB3A-8665EC143279}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2F9-4D12-85EB-BCC5A50EF6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47.7</c:v>
                </c:pt>
                <c:pt idx="8">
                  <c:v>49</c:v>
                </c:pt>
                <c:pt idx="16">
                  <c:v>47.1</c:v>
                </c:pt>
                <c:pt idx="24">
                  <c:v>51.4</c:v>
                </c:pt>
                <c:pt idx="32">
                  <c:v>52.7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2F9-4D12-85EB-BCC5A50EF6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{A4639AB6-3546-4B0E-B01F-6D60F368BD6E}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2F9-4D12-85EB-BCC5A50EF6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{C85BC30B-CC0F-4242-AD9D-FF1B2D15BAF6}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F9-4D12-85EB-BCC5A50EF6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{27DB5F21-3D5B-4C0C-8D72-652F9BDBA15E}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F9-4D12-85EB-BCC5A50EF6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{ED6F7B4A-2B6D-4B58-9247-A051593CE6BD}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F9-4D12-85EB-BCC5A50EF6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{0E09F7FC-6735-4466-B0AE-E091EBF451EB}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F9-4D12-85EB-BCC5A50EF6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{4C85B594-2E1C-448E-8131-304FD0A2142D}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2F9-4D12-85EB-BCC5A50EF6F7}"/>
                </c:ext>
              </c:extLst>
            </c:dLbl>
            <c:dLbl>
              <c:idx val="16"/>
              <c:layout>
                <c:manualLayout>
                  <c:x val="-4.5538669966447891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{0DCAA1DA-419C-4642-9110-D0D683756F84}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2F9-4D12-85EB-BCC5A50EF6F7}"/>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{F88D536C-34AB-4EEB-88F7-53D803AA4C54}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2F9-4D12-85EB-BCC5A50EF6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{0805DCD5-9713-44B8-A518-EF017B0E6120}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2F9-4D12-85EB-BCC5A50EF6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F9-4D12-85EB-BCC5A50EF6F7}"/>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{4DA663BC-DF74-4F2E-891D-5F46C349CB13}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9E7-4F17-93E1-1000010F41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{C852C346-C4B3-48EC-8ECC-6BD023375B16}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E7-4F17-93E1-1000010F41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{E04C78F7-D2FD-46B3-856B-2788BEC57C8A}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E7-4F17-93E1-1000010F41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{E231295B-90DD-41E9-96AC-DB6E01F1940A}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E7-4F17-93E1-1000010F41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{297D1439-62DD-422F-AADA-8B810D4F88D6}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E7-4F17-93E1-1000010F41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{3ED36F8D-0A55-4978-82AF-A8F57E92AF6E}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9E7-4F17-93E1-1000010F41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{B6CCD719-F040-459B-88B2-7212FEE8AAA1}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9E7-4F17-93E1-1000010F41A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{590B06C2-F751-4249-BF8C-DA904C303405}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9E7-4F17-93E1-1000010F41A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{3B732A46-958F-4617-88EC-B56F8F1297A6}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9E7-4F17-93E1-1000010F41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2.2000000000000002</c:v>
                </c:pt>
                <c:pt idx="16">
                  <c:v>2.4</c:v>
                </c:pt>
                <c:pt idx="24">
                  <c:v>2.8</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9E7-4F17-93E1-1000010F41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{A68965C3-FA3C-4EA6-B1E9-01CE8E90EB65}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9E7-4F17-93E1-1000010F41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{DF42FA34-330A-4589-8D93-1EFF83C5DCBB}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E7-4F17-93E1-1000010F41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{297F9CD0-0A1D-4B3B-87CA-CA0F3E92B22F}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E7-4F17-93E1-1000010F41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{C7636D3F-73E7-44E7-BDB7-DDCA80DEBB10}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E7-4F17-93E1-1000010F41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{B08A4543-D830-4A80-BAFA-A56B4386F457}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E7-4F17-93E1-1000010F41A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{04601A31-5611-4B3F-BB26-EF63B548EC84}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9E7-4F17-93E1-1000010F41A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{900C919B-A903-4445-A665-A3A07406B016}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9E7-4F17-93E1-1000010F41A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{586B1FD9-EB9F-46EE-BCE3-9D471E8DD6DA}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9E7-4F17-93E1-1000010F41A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{6EE6CD1C-AAB8-49BF-BF8C-2B5206B4D503}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9E7-4F17-93E1-1000010F41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9E7-4F17-93E1-1000010F41AD}"/>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元利償還金は、防災無線デジタル化等の地方債償還が開始されるため今後も上昇していく見込み。</a:t>
          </a:r>
        </a:p>
        <a:p>
          <a:r>
            <a:rPr kumimoji="1" lang="ja-JP" altLang="en-US" sz="1100">
              <a:latin typeface="ＭＳ ゴシック" pitchFamily="49" charset="-128"/>
              <a:ea typeface="ＭＳ ゴシック" pitchFamily="49" charset="-128"/>
            </a:rPr>
            <a:t>　公営企業債の元利償還金に対する繰入金は、農集排企業債が令和４年度で償還が終了、簡水特会繰入金も特別会計廃止により令和４年度からなくなったため、令和４年度以降は新たな起債を発行しないかぎりこの数値は０となるなる見込み。</a:t>
          </a:r>
        </a:p>
        <a:p>
          <a:r>
            <a:rPr kumimoji="1" lang="ja-JP" altLang="en-US" sz="1100">
              <a:latin typeface="ＭＳ ゴシック" pitchFamily="49" charset="-128"/>
              <a:ea typeface="ＭＳ ゴシック" pitchFamily="49" charset="-128"/>
            </a:rPr>
            <a:t>　算入公債費等は、近年の借り入れが高い算入率の緊急防災減債事業や過疎対策事業であるため、今後も同額で推移する見込み。</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満期一括償還については利用していないため。</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一般会計等に係る地方債の現在高は、横ばいで推移している。</a:t>
          </a:r>
        </a:p>
        <a:p>
          <a:r>
            <a:rPr kumimoji="1" lang="ja-JP" altLang="en-US" sz="1100">
              <a:latin typeface="ＭＳ ゴシック" pitchFamily="49" charset="-128"/>
              <a:ea typeface="ＭＳ ゴシック" pitchFamily="49" charset="-128"/>
            </a:rPr>
            <a:t>　将来負担額を上回る充当可能財源等があるため、健全な数値ではあるが、今後の収入減少が見込まれるなかで、更なる将来負担減に努める。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山梨県早川町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将来の広域ごみ処理施設建設への財源拠出に備え、ごみ処理広域施設整備基金へ積み立てを行った。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森林環境保全基金は、寄付金の積み立てを行い、令和５年度の対象事業の財源とするため取り崩しを行った。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少子化対策基金は、将来の少子化対策事業の財源とするため積み立てを行い、令和５年度の対象事業の財源とするため取り崩しを行った。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ふるさと応援基金は、寄付金の積立てを行い、町づくり事業の財源とするため取崩しを行った。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上記以外の基金については、利子の積み立てを行った。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大規模な公共施設更新の財源とするため、公有施設整備基金を中心に積み立てを行っていく。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公有施設整備基金　　町の公共施設の整備費用に充当する。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非常備災害対策基金　災害時の町単費の費用に充当する。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住民が主体となって行う福祉活動を活発化するための費用に充当する。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少子化対策基金　　　子育てに係る費用に充当する（教育費、給食費、予防費等）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ごみ処理広域施設整備基金　令和１３年の稼働を目指す広域ごみ処理施設の負担金の財源に充当する。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森林環境保全基金は、寄付金の積み立てを行い、令和５年度の対象事業の財源とするため取り崩しを行った。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少子化対策基金は、将来の少子化対策事業の財源とするため積み立てを行い、令和５年度の対象事業の財源とするため取り崩しを行った。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ふるさと応援基金は、寄付金の積立てを行い、町づくり事業の財源とするため取崩しを行った。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ごみ処理広域施設整備基金は、ごみ処理施設建設の財源とするため積み立てを行った。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上記以外の基金については、利子の積み立てを行った。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計画的に基金に積み立てを行い、必要な時に事業の財源とする。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利子の積み立てのみで、取り崩しは行わなかった。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積み立てや取り崩しの基準と目標金額を設定する等適切な運用に取り組む。</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利子の積み立てのみで、取り崩しは行わなかった。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公債費は地方債発行の増加に伴い年々増加傾向にあり、今後も公共施設長寿命化対策等の投資的経費の増加により高い水準となることが予想される。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公債費支出が単年の財政運営に支障とならないよう減債基金による繰上げ償還等を検討するとともに、必要に応じて積立等検討する。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0468BA-89AA-42C4-9BAE-9005599B4C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6F828A5-DF43-4BB9-9066-3697631A48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3FEC3F6-AAFD-42A3-9B0E-F3683DACFF2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C48AE04-DAD2-4B4B-B298-18291D38991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9B84B81-C600-4666-AFC6-1BC393A516A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01DB944-5C18-4D71-A354-DCF9C3C0A94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D2C4428-CE68-4FEB-A96F-49ADC237A1D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2C84EB1-4A91-4193-9257-0396D9BAA19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277BBCA-A2A4-479E-842B-B5A1AC71C7E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C30394B-3AEE-4B2F-9324-7DB395D9BA3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825EF79-4458-4652-9BAC-897DB88079F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EBC074B-1097-4E77-BF02-3773615CEED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093D5ED-8BC0-4F9A-B1F3-C34BC1A3EAC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75E1CE7-EDA4-4AD3-AAC6-8C24F78DEFA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9678E3B-86CE-4019-A452-9C7231F48C8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9D7277C-0BE5-43EB-BD38-FAC395B240D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96F78F9-2C03-4C8B-9F99-B6421630054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F97CBA2-73CE-4717-8CB2-2055D8BA389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31AD80F-A069-462A-84FB-2BBA5F2134E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F0B4F40-DFAC-4B69-85FE-ADBD365CD8D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B07BE6D-9E9C-41DD-9455-5F2E621AE24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4FCB3EA-0EBE-430B-9201-E5E5CEF0970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871
369.96
3,184,357
2,794,215
354,073
1,684,717
2,204,973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634BDB9-5A6C-4D4E-9F49-F679959E45F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2B8EB2A-2F51-4EBE-AB28-D8EADC59CD1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C5566BD-A289-4CB5-8615-E07FF5A175C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30ABE5D-0B4C-4981-A3FA-52A1EC710EF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43D9F00-3220-4C69-95AC-93B95F8C333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CDF2856-6F51-4193-9EA5-80EF838FDA3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5C89EE2-BB5A-4BC6-BFE9-F8C7FD615E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DFC9883-FB5A-4D05-8A93-59F8BFC812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E269C25-42F0-40AB-BF73-E35508987F2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E8FE788-B429-4EC5-8826-9DF638BD5EC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64F12BE-148B-4AF5-BCDB-2C73E1B24A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20C11F6-644F-4A5A-9930-FB3877A3FCC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8FE6D1C-A6F6-4AAD-8E15-8183942663E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882CC5A-7327-4FEF-A918-7EEC59FCF67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608B699-C86D-401F-9E3F-B43CAAEB9D8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F3AEAEF-BCC6-4049-91A3-5F66310B3E0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C2269D3-BCF8-4753-8B6A-6717FF28DE8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EDAEA00-A902-4042-B5D5-401037A275A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A318D1A-FD70-4E22-8278-351AA159A60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5B7A230-F266-4639-A5A9-CC9EB7D5E49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919C4EE-D6AE-4BBB-AFBB-73F0B3EC1D1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F24A38B-5A44-4FFC-B831-F8961F06909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7E0B71E-04E1-4833-8D08-BC19C025BCF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27208B7-4D06-45BE-AE52-9032ADBBB5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9474AC4-C0E8-4636-914F-44206756F8F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EEAF9EF-01FA-4D35-A7DD-C2B26AB0024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EF1F042-A25F-4121-953B-7049A24C087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D3B653E-4780-42D0-9A02-3F7781090A4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CB56D76-43F9-4377-89D3-00C1200308C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7FF67DA-FA7E-462F-B370-41B175809AC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B3843D6-ACD3-4CA7-ABD5-5B1EE02011D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B8B0044-0566-4275-A5DF-85C825C2C26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5E140DE-CE5A-4A2D-9D82-C22260CC472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57791B8-3DBB-4614-B000-DE37853F4C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5F3FF88-5F4C-44D5-868D-CA075372418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有形固定資産減価償却率は、類似団体と比べ低い水準であるが、公共施設については個別施設計画（令和元年度策定）に基づいた計画的な施設の維持管理を進めていく必要がある。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D95A5E3-EDFC-473F-B01F-B41E959FB8A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091E2AB-CE6E-462E-8C5E-3964F2F0D61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4992E63-26FE-4F57-A23B-598434FD0D9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19B9E10-8383-4977-BE3C-CE287DB2AD5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03165E0-8B60-46F0-9EA4-99B836B0318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1C5E2E68-A731-408F-89D8-FE29C18DE65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2883DCE-2259-4AF9-BCB8-A4A974BBF2E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D5CD203-F573-47F5-B8E8-34C567D7D5A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BEEF69F-79DA-4C01-A5DC-C2281590FC4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724A6D38-F60E-455B-8E49-259B7112AC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D6D3455-BA1B-4909-808A-A2C33FBA626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A218121-BC5B-4F45-92F1-373D8A74492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8D48712-9424-4FFD-B62D-DC291868253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B428DA9-6FD5-4607-990D-2A55E229207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82587C7-99A2-4D9A-9FDB-9937F988B78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20EA734-D5A1-4E99-A133-5A8C98D71C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83A592BF-BF67-4353-8B15-4A74FE56E9B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CC3F9A4-E9AD-4204-AD25-7EFE420381B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2AF7C72D-C365-462F-AC9A-C1802F961510}"/>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A072E867-2075-4216-8326-129A7286FD4D}"/>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18E99912-A03C-4216-87E6-AB2ACC093515}"/>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E28220D7-EC35-4695-8B41-620B7C5CC074}"/>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0EDD9E5E-C23C-452F-8701-EE42B4E9886F}"/>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2" name="有形固定資産減価償却率平均値テキスト">
          <a:extLst>
            <a:ext uri="{FF2B5EF4-FFF2-40B4-BE49-F238E27FC236}">
              <a16:creationId xmlns:a16="http://schemas.microsoft.com/office/drawing/2014/main" id="{A3A567EB-4554-472F-9271-8EB9E88011BE}"/>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8AB6EAA3-0C78-4AB8-A414-65EBC78DD7EB}"/>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BF1BE5FA-A6C4-4401-AEA6-0EFB316BA06A}"/>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69396CEC-CA5E-4AF7-9785-540AA000532D}"/>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00E7105D-D6CA-4F1C-A7FF-F7396FFF1545}"/>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CEE84B72-C161-48CD-9973-13205EA4D384}"/>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4648E66-1273-4FBB-B2DA-54C3D0949A3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92CFA6C-38EB-42F6-A562-C3762E23700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6D11266-C648-4F00-BE1A-B5CBB580C5B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6C6C405-4B0C-41D6-8318-2F269A2D5E8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FAEC1EF-EB58-4447-A671-EC765F6F3BF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30208</xdr:rowOff>
    </xdr:from>
    <xdr:to>
      <xdr:col>23</xdr:col>
      <xdr:colOff>136525</xdr:colOff>
      <xdr:row>28</xdr:row>
      <xdr:rowOff>131808</xdr:rowOff>
    </xdr:to>
    <xdr:sp macro="" textlink="">
      <xdr:nvSpPr>
        <xdr:cNvPr id="93" name="楕円 92">
          <a:extLst>
            <a:ext uri="{FF2B5EF4-FFF2-40B4-BE49-F238E27FC236}">
              <a16:creationId xmlns:a16="http://schemas.microsoft.com/office/drawing/2014/main" id="{50CB82D8-457C-4C11-B641-83553033479C}"/>
            </a:ext>
          </a:extLst>
        </xdr:cNvPr>
        <xdr:cNvSpPr/>
      </xdr:nvSpPr>
      <xdr:spPr>
        <a:xfrm>
          <a:off x="4711700" y="56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53085</xdr:rowOff>
    </xdr:from>
    <xdr:ext cx="405111" cy="259045"/>
    <xdr:sp macro="" textlink="">
      <xdr:nvSpPr>
        <xdr:cNvPr id="94" name="有形固定資産減価償却率該当値テキスト">
          <a:extLst>
            <a:ext uri="{FF2B5EF4-FFF2-40B4-BE49-F238E27FC236}">
              <a16:creationId xmlns:a16="http://schemas.microsoft.com/office/drawing/2014/main" id="{D57F3795-9451-48B8-A3F8-396AFE828CD8}"/>
            </a:ext>
          </a:extLst>
        </xdr:cNvPr>
        <xdr:cNvSpPr txBox="1"/>
      </xdr:nvSpPr>
      <xdr:spPr>
        <a:xfrm>
          <a:off x="4813300" y="5453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161562</xdr:rowOff>
    </xdr:from>
    <xdr:to>
      <xdr:col>19</xdr:col>
      <xdr:colOff>187325</xdr:colOff>
      <xdr:row>28</xdr:row>
      <xdr:rowOff>91712</xdr:rowOff>
    </xdr:to>
    <xdr:sp macro="" textlink="">
      <xdr:nvSpPr>
        <xdr:cNvPr id="95" name="楕円 94">
          <a:extLst>
            <a:ext uri="{FF2B5EF4-FFF2-40B4-BE49-F238E27FC236}">
              <a16:creationId xmlns:a16="http://schemas.microsoft.com/office/drawing/2014/main" id="{E309DB54-B89D-4B47-A92F-E17712DE49C6}"/>
            </a:ext>
          </a:extLst>
        </xdr:cNvPr>
        <xdr:cNvSpPr/>
      </xdr:nvSpPr>
      <xdr:spPr>
        <a:xfrm>
          <a:off x="40005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40912</xdr:rowOff>
    </xdr:from>
    <xdr:to>
      <xdr:col>23</xdr:col>
      <xdr:colOff>85725</xdr:colOff>
      <xdr:row>28</xdr:row>
      <xdr:rowOff>81008</xdr:rowOff>
    </xdr:to>
    <xdr:cxnSp macro="">
      <xdr:nvCxnSpPr>
        <xdr:cNvPr id="96" name="直線コネクタ 95">
          <a:extLst>
            <a:ext uri="{FF2B5EF4-FFF2-40B4-BE49-F238E27FC236}">
              <a16:creationId xmlns:a16="http://schemas.microsoft.com/office/drawing/2014/main" id="{150B35FE-E937-431F-973A-83D17151F87D}"/>
            </a:ext>
          </a:extLst>
        </xdr:cNvPr>
        <xdr:cNvCxnSpPr/>
      </xdr:nvCxnSpPr>
      <xdr:spPr>
        <a:xfrm>
          <a:off x="4051300" y="561303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28938</xdr:rowOff>
    </xdr:from>
    <xdr:to>
      <xdr:col>15</xdr:col>
      <xdr:colOff>187325</xdr:colOff>
      <xdr:row>27</xdr:row>
      <xdr:rowOff>130538</xdr:rowOff>
    </xdr:to>
    <xdr:sp macro="" textlink="">
      <xdr:nvSpPr>
        <xdr:cNvPr id="97" name="楕円 96">
          <a:extLst>
            <a:ext uri="{FF2B5EF4-FFF2-40B4-BE49-F238E27FC236}">
              <a16:creationId xmlns:a16="http://schemas.microsoft.com/office/drawing/2014/main" id="{326128B7-2671-4F08-ACDD-EAB613B72075}"/>
            </a:ext>
          </a:extLst>
        </xdr:cNvPr>
        <xdr:cNvSpPr/>
      </xdr:nvSpPr>
      <xdr:spPr>
        <a:xfrm>
          <a:off x="3238500" y="54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79738</xdr:rowOff>
    </xdr:from>
    <xdr:to>
      <xdr:col>19</xdr:col>
      <xdr:colOff>136525</xdr:colOff>
      <xdr:row>28</xdr:row>
      <xdr:rowOff>40912</xdr:rowOff>
    </xdr:to>
    <xdr:cxnSp macro="">
      <xdr:nvCxnSpPr>
        <xdr:cNvPr id="98" name="直線コネクタ 97">
          <a:extLst>
            <a:ext uri="{FF2B5EF4-FFF2-40B4-BE49-F238E27FC236}">
              <a16:creationId xmlns:a16="http://schemas.microsoft.com/office/drawing/2014/main" id="{765D832D-C135-4E7A-97FF-25105FFAFED9}"/>
            </a:ext>
          </a:extLst>
        </xdr:cNvPr>
        <xdr:cNvCxnSpPr/>
      </xdr:nvCxnSpPr>
      <xdr:spPr>
        <a:xfrm>
          <a:off x="3289300" y="5480413"/>
          <a:ext cx="762000" cy="1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87539</xdr:rowOff>
    </xdr:from>
    <xdr:to>
      <xdr:col>11</xdr:col>
      <xdr:colOff>187325</xdr:colOff>
      <xdr:row>28</xdr:row>
      <xdr:rowOff>17689</xdr:rowOff>
    </xdr:to>
    <xdr:sp macro="" textlink="">
      <xdr:nvSpPr>
        <xdr:cNvPr id="99" name="楕円 98">
          <a:extLst>
            <a:ext uri="{FF2B5EF4-FFF2-40B4-BE49-F238E27FC236}">
              <a16:creationId xmlns:a16="http://schemas.microsoft.com/office/drawing/2014/main" id="{C98C5400-96E5-4F9C-8BA2-0DB13A98C333}"/>
            </a:ext>
          </a:extLst>
        </xdr:cNvPr>
        <xdr:cNvSpPr/>
      </xdr:nvSpPr>
      <xdr:spPr>
        <a:xfrm>
          <a:off x="2476500" y="54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79738</xdr:rowOff>
    </xdr:from>
    <xdr:to>
      <xdr:col>15</xdr:col>
      <xdr:colOff>136525</xdr:colOff>
      <xdr:row>27</xdr:row>
      <xdr:rowOff>138339</xdr:rowOff>
    </xdr:to>
    <xdr:cxnSp macro="">
      <xdr:nvCxnSpPr>
        <xdr:cNvPr id="100" name="直線コネクタ 99">
          <a:extLst>
            <a:ext uri="{FF2B5EF4-FFF2-40B4-BE49-F238E27FC236}">
              <a16:creationId xmlns:a16="http://schemas.microsoft.com/office/drawing/2014/main" id="{8B19DB93-949D-4CDE-8687-408CEF77242E}"/>
            </a:ext>
          </a:extLst>
        </xdr:cNvPr>
        <xdr:cNvCxnSpPr/>
      </xdr:nvCxnSpPr>
      <xdr:spPr>
        <a:xfrm flipV="1">
          <a:off x="2527300" y="5480413"/>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47444</xdr:rowOff>
    </xdr:from>
    <xdr:to>
      <xdr:col>7</xdr:col>
      <xdr:colOff>187325</xdr:colOff>
      <xdr:row>27</xdr:row>
      <xdr:rowOff>149044</xdr:rowOff>
    </xdr:to>
    <xdr:sp macro="" textlink="">
      <xdr:nvSpPr>
        <xdr:cNvPr id="101" name="楕円 100">
          <a:extLst>
            <a:ext uri="{FF2B5EF4-FFF2-40B4-BE49-F238E27FC236}">
              <a16:creationId xmlns:a16="http://schemas.microsoft.com/office/drawing/2014/main" id="{3C17A5FC-1ECD-4CB7-A31A-9D63A4BB577D}"/>
            </a:ext>
          </a:extLst>
        </xdr:cNvPr>
        <xdr:cNvSpPr/>
      </xdr:nvSpPr>
      <xdr:spPr>
        <a:xfrm>
          <a:off x="1714500" y="54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98244</xdr:rowOff>
    </xdr:from>
    <xdr:to>
      <xdr:col>11</xdr:col>
      <xdr:colOff>136525</xdr:colOff>
      <xdr:row>27</xdr:row>
      <xdr:rowOff>138339</xdr:rowOff>
    </xdr:to>
    <xdr:cxnSp macro="">
      <xdr:nvCxnSpPr>
        <xdr:cNvPr id="102" name="直線コネクタ 101">
          <a:extLst>
            <a:ext uri="{FF2B5EF4-FFF2-40B4-BE49-F238E27FC236}">
              <a16:creationId xmlns:a16="http://schemas.microsoft.com/office/drawing/2014/main" id="{8AAE5645-EA6D-4AF4-B6A7-903811E3D7C7}"/>
            </a:ext>
          </a:extLst>
        </xdr:cNvPr>
        <xdr:cNvCxnSpPr/>
      </xdr:nvCxnSpPr>
      <xdr:spPr>
        <a:xfrm>
          <a:off x="1765300" y="5498919"/>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C2C03E43-183D-477F-987D-949AD9182455}"/>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4" name="n_2aveValue有形固定資産減価償却率">
          <a:extLst>
            <a:ext uri="{FF2B5EF4-FFF2-40B4-BE49-F238E27FC236}">
              <a16:creationId xmlns:a16="http://schemas.microsoft.com/office/drawing/2014/main" id="{B86EEC28-7917-4EE1-A0F4-C84822A3A22C}"/>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DF6916DE-0580-44B4-8E93-9E0AA2A6B58D}"/>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457827EE-A3C2-4968-B3A9-A41D7D44C118}"/>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108239</xdr:rowOff>
    </xdr:from>
    <xdr:ext cx="405111" cy="259045"/>
    <xdr:sp macro="" textlink="">
      <xdr:nvSpPr>
        <xdr:cNvPr id="107" name="n_1mainValue有形固定資産減価償却率">
          <a:extLst>
            <a:ext uri="{FF2B5EF4-FFF2-40B4-BE49-F238E27FC236}">
              <a16:creationId xmlns:a16="http://schemas.microsoft.com/office/drawing/2014/main" id="{B4D8ACBB-B483-43D0-9472-2DF433230C22}"/>
            </a:ext>
          </a:extLst>
        </xdr:cNvPr>
        <xdr:cNvSpPr txBox="1"/>
      </xdr:nvSpPr>
      <xdr:spPr>
        <a:xfrm>
          <a:off x="3836044" y="533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147065</xdr:rowOff>
    </xdr:from>
    <xdr:ext cx="405111" cy="259045"/>
    <xdr:sp macro="" textlink="">
      <xdr:nvSpPr>
        <xdr:cNvPr id="108" name="n_2mainValue有形固定資産減価償却率">
          <a:extLst>
            <a:ext uri="{FF2B5EF4-FFF2-40B4-BE49-F238E27FC236}">
              <a16:creationId xmlns:a16="http://schemas.microsoft.com/office/drawing/2014/main" id="{869C1B51-C092-4508-8D6E-6F35058D01DB}"/>
            </a:ext>
          </a:extLst>
        </xdr:cNvPr>
        <xdr:cNvSpPr txBox="1"/>
      </xdr:nvSpPr>
      <xdr:spPr>
        <a:xfrm>
          <a:off x="3086744" y="52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34216</xdr:rowOff>
    </xdr:from>
    <xdr:ext cx="405111" cy="259045"/>
    <xdr:sp macro="" textlink="">
      <xdr:nvSpPr>
        <xdr:cNvPr id="109" name="n_3mainValue有形固定資産減価償却率">
          <a:extLst>
            <a:ext uri="{FF2B5EF4-FFF2-40B4-BE49-F238E27FC236}">
              <a16:creationId xmlns:a16="http://schemas.microsoft.com/office/drawing/2014/main" id="{2FA5A1EA-3149-4264-B69A-6F80CC00D98B}"/>
            </a:ext>
          </a:extLst>
        </xdr:cNvPr>
        <xdr:cNvSpPr txBox="1"/>
      </xdr:nvSpPr>
      <xdr:spPr>
        <a:xfrm>
          <a:off x="2324744" y="526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165571</xdr:rowOff>
    </xdr:from>
    <xdr:ext cx="405111" cy="259045"/>
    <xdr:sp macro="" textlink="">
      <xdr:nvSpPr>
        <xdr:cNvPr id="110" name="n_4mainValue有形固定資産減価償却率">
          <a:extLst>
            <a:ext uri="{FF2B5EF4-FFF2-40B4-BE49-F238E27FC236}">
              <a16:creationId xmlns:a16="http://schemas.microsoft.com/office/drawing/2014/main" id="{1AF29843-16D3-48F6-8CC6-9A9D5E5812A3}"/>
            </a:ext>
          </a:extLst>
        </xdr:cNvPr>
        <xdr:cNvSpPr txBox="1"/>
      </xdr:nvSpPr>
      <xdr:spPr>
        <a:xfrm>
          <a:off x="1562744" y="522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300F25D-5289-4A22-A053-3248297741C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DD5C87F8-30A2-4310-AE91-21844213184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B65F513F-E0B1-4CFB-9E02-3F621A5A6E8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04E735A-4A6A-4869-8EB4-8B43DF5FA69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F9755F23-6EF5-42C9-BBF3-07386A73D72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57E968E-3DC7-4B61-A1DD-F314E34228D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8A887E8-119B-47F4-AE25-42885140C2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8489F8B-D32D-4A5B-8767-E215C8429DE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ED430AC-E7A9-4FED-AFB4-28A0B0EBC2E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7D61CB2-619E-4371-B7C3-0D5047EC0E9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DC7293A-9034-4D42-A15F-14EB9A07FF6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847BB8E-98E3-415E-9A77-BB8954ADD91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763C000-1C4A-48B7-B802-3F496E5FE3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債務償還比率は、類似団体と比べて低い水準にあり改善傾向にある。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今後についても将来負担の軽減の観点から、計画的な地方債発行を行うとともに、物件費を中心とした歳出削減に取り組んでいく必要がある。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CEAC0D8-3149-4AE4-8D08-47BC70AC437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42AB59D-80D1-4D28-B814-71D5B985CDF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EC47100-3F8B-4F33-AE4B-83042569A9B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94D1D3F6-B515-4371-89B7-96814FC38DA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64CD6CC6-31C1-4E14-BD77-DBC1FE80DD1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FD8C5F2B-7ADA-4773-AD02-20205A9E029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D51D553-4435-409A-8650-4939168E52C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1507C0C-7F6B-47DB-819B-04D6DF0142D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D81E2502-BB06-41E3-B538-D7A947F909A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FE66D9F-1FC2-49C1-81FA-6DE084CBE71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FA6F169E-E635-46CD-B8F2-C51F438874C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10BC5B6A-6E7D-4749-A2B0-7814D35532B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8291AE66-755F-4928-A497-525B963AEEE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1B09FFE-2189-437C-90F1-78F41BFADB3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D49A4AB-6608-48A9-B369-CAD9DBCE4CC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64AEFD08-7487-48FD-AD3D-2753F8EA0142}"/>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B65EC3F4-642E-4470-8385-10C0C181DD8C}"/>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32D3F07C-5D3D-45CA-802F-AAB495E2C82B}"/>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94A38F52-308D-493F-BE2D-723DF6386D1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6B586B88-38DC-4456-A888-3BC4572750E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C720A107-CD0C-4009-B5E5-FA0D02C68A5A}"/>
            </a:ext>
          </a:extLst>
        </xdr:cNvPr>
        <xdr:cNvSpPr txBox="1"/>
      </xdr:nvSpPr>
      <xdr:spPr>
        <a:xfrm>
          <a:off x="14846300" y="55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B9ED9237-66BA-451C-AE26-030A6CAA5577}"/>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584699C5-2093-4886-89CF-F5F462E9B2F3}"/>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21607F1D-C2F4-492C-9DC3-5BA3D354FB19}"/>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170656</xdr:rowOff>
    </xdr:from>
    <xdr:to>
      <xdr:col>64</xdr:col>
      <xdr:colOff>123825</xdr:colOff>
      <xdr:row>30</xdr:row>
      <xdr:rowOff>100806</xdr:rowOff>
    </xdr:to>
    <xdr:sp macro="" textlink="">
      <xdr:nvSpPr>
        <xdr:cNvPr id="148" name="フローチャート: 判断 147">
          <a:extLst>
            <a:ext uri="{FF2B5EF4-FFF2-40B4-BE49-F238E27FC236}">
              <a16:creationId xmlns:a16="http://schemas.microsoft.com/office/drawing/2014/main" id="{8DCFA192-1B3D-4ED3-A7DF-CF7D4D6BFD6B}"/>
            </a:ext>
          </a:extLst>
        </xdr:cNvPr>
        <xdr:cNvSpPr/>
      </xdr:nvSpPr>
      <xdr:spPr>
        <a:xfrm>
          <a:off x="12509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5143</xdr:rowOff>
    </xdr:from>
    <xdr:to>
      <xdr:col>60</xdr:col>
      <xdr:colOff>123825</xdr:colOff>
      <xdr:row>30</xdr:row>
      <xdr:rowOff>106743</xdr:rowOff>
    </xdr:to>
    <xdr:sp macro="" textlink="">
      <xdr:nvSpPr>
        <xdr:cNvPr id="149" name="フローチャート: 判断 148">
          <a:extLst>
            <a:ext uri="{FF2B5EF4-FFF2-40B4-BE49-F238E27FC236}">
              <a16:creationId xmlns:a16="http://schemas.microsoft.com/office/drawing/2014/main" id="{C0D041FD-02F5-430B-A1BC-CF6353143867}"/>
            </a:ext>
          </a:extLst>
        </xdr:cNvPr>
        <xdr:cNvSpPr/>
      </xdr:nvSpPr>
      <xdr:spPr>
        <a:xfrm>
          <a:off x="11747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42ABEA5-4ACC-4CC8-B556-9C00B831B2E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E7360AD-6385-403E-B0F6-9E20ADB46D8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A6BCAC2-799F-4684-A492-0C4F95FFF21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5E7A965-6152-4E34-A4AC-D56005890EF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516BFBB-73DE-4883-A49D-E940609A629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69162</xdr:rowOff>
    </xdr:from>
    <xdr:to>
      <xdr:col>76</xdr:col>
      <xdr:colOff>73025</xdr:colOff>
      <xdr:row>27</xdr:row>
      <xdr:rowOff>170762</xdr:rowOff>
    </xdr:to>
    <xdr:sp macro="" textlink="">
      <xdr:nvSpPr>
        <xdr:cNvPr id="155" name="楕円 154">
          <a:extLst>
            <a:ext uri="{FF2B5EF4-FFF2-40B4-BE49-F238E27FC236}">
              <a16:creationId xmlns:a16="http://schemas.microsoft.com/office/drawing/2014/main" id="{764C9A10-6E38-489E-A383-E9C946DB5BEB}"/>
            </a:ext>
          </a:extLst>
        </xdr:cNvPr>
        <xdr:cNvSpPr/>
      </xdr:nvSpPr>
      <xdr:spPr>
        <a:xfrm>
          <a:off x="14744700" y="54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92039</xdr:rowOff>
    </xdr:from>
    <xdr:ext cx="469744" cy="259045"/>
    <xdr:sp macro="" textlink="">
      <xdr:nvSpPr>
        <xdr:cNvPr id="156" name="債務償還比率該当値テキスト">
          <a:extLst>
            <a:ext uri="{FF2B5EF4-FFF2-40B4-BE49-F238E27FC236}">
              <a16:creationId xmlns:a16="http://schemas.microsoft.com/office/drawing/2014/main" id="{3B3F3D55-D75A-4664-AF7B-8335356FDD62}"/>
            </a:ext>
          </a:extLst>
        </xdr:cNvPr>
        <xdr:cNvSpPr txBox="1"/>
      </xdr:nvSpPr>
      <xdr:spPr>
        <a:xfrm>
          <a:off x="14846300" y="532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84995</xdr:rowOff>
    </xdr:from>
    <xdr:to>
      <xdr:col>72</xdr:col>
      <xdr:colOff>123825</xdr:colOff>
      <xdr:row>28</xdr:row>
      <xdr:rowOff>15145</xdr:rowOff>
    </xdr:to>
    <xdr:sp macro="" textlink="">
      <xdr:nvSpPr>
        <xdr:cNvPr id="157" name="楕円 156">
          <a:extLst>
            <a:ext uri="{FF2B5EF4-FFF2-40B4-BE49-F238E27FC236}">
              <a16:creationId xmlns:a16="http://schemas.microsoft.com/office/drawing/2014/main" id="{8F96C97B-86E8-4AFD-8A99-5552336F3870}"/>
            </a:ext>
          </a:extLst>
        </xdr:cNvPr>
        <xdr:cNvSpPr/>
      </xdr:nvSpPr>
      <xdr:spPr>
        <a:xfrm>
          <a:off x="14033500" y="548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119962</xdr:rowOff>
    </xdr:from>
    <xdr:to>
      <xdr:col>76</xdr:col>
      <xdr:colOff>22225</xdr:colOff>
      <xdr:row>27</xdr:row>
      <xdr:rowOff>135795</xdr:rowOff>
    </xdr:to>
    <xdr:cxnSp macro="">
      <xdr:nvCxnSpPr>
        <xdr:cNvPr id="158" name="直線コネクタ 157">
          <a:extLst>
            <a:ext uri="{FF2B5EF4-FFF2-40B4-BE49-F238E27FC236}">
              <a16:creationId xmlns:a16="http://schemas.microsoft.com/office/drawing/2014/main" id="{F358344B-CC98-4BCA-819E-8D0D201E64F9}"/>
            </a:ext>
          </a:extLst>
        </xdr:cNvPr>
        <xdr:cNvCxnSpPr/>
      </xdr:nvCxnSpPr>
      <xdr:spPr>
        <a:xfrm flipV="1">
          <a:off x="14084300" y="5520637"/>
          <a:ext cx="7112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86434</xdr:rowOff>
    </xdr:from>
    <xdr:to>
      <xdr:col>68</xdr:col>
      <xdr:colOff>123825</xdr:colOff>
      <xdr:row>28</xdr:row>
      <xdr:rowOff>16584</xdr:rowOff>
    </xdr:to>
    <xdr:sp macro="" textlink="">
      <xdr:nvSpPr>
        <xdr:cNvPr id="159" name="楕円 158">
          <a:extLst>
            <a:ext uri="{FF2B5EF4-FFF2-40B4-BE49-F238E27FC236}">
              <a16:creationId xmlns:a16="http://schemas.microsoft.com/office/drawing/2014/main" id="{D15E789F-4D6B-4688-97FC-87EB07F6E644}"/>
            </a:ext>
          </a:extLst>
        </xdr:cNvPr>
        <xdr:cNvSpPr/>
      </xdr:nvSpPr>
      <xdr:spPr>
        <a:xfrm>
          <a:off x="13271500" y="5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135795</xdr:rowOff>
    </xdr:from>
    <xdr:to>
      <xdr:col>72</xdr:col>
      <xdr:colOff>73025</xdr:colOff>
      <xdr:row>27</xdr:row>
      <xdr:rowOff>137234</xdr:rowOff>
    </xdr:to>
    <xdr:cxnSp macro="">
      <xdr:nvCxnSpPr>
        <xdr:cNvPr id="160" name="直線コネクタ 159">
          <a:extLst>
            <a:ext uri="{FF2B5EF4-FFF2-40B4-BE49-F238E27FC236}">
              <a16:creationId xmlns:a16="http://schemas.microsoft.com/office/drawing/2014/main" id="{7E91CA9B-DB66-4ED7-9C15-5136DCA8F27C}"/>
            </a:ext>
          </a:extLst>
        </xdr:cNvPr>
        <xdr:cNvCxnSpPr/>
      </xdr:nvCxnSpPr>
      <xdr:spPr>
        <a:xfrm flipV="1">
          <a:off x="13322300" y="5536470"/>
          <a:ext cx="7620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59277</xdr:rowOff>
    </xdr:from>
    <xdr:to>
      <xdr:col>64</xdr:col>
      <xdr:colOff>123825</xdr:colOff>
      <xdr:row>28</xdr:row>
      <xdr:rowOff>160877</xdr:rowOff>
    </xdr:to>
    <xdr:sp macro="" textlink="">
      <xdr:nvSpPr>
        <xdr:cNvPr id="161" name="楕円 160">
          <a:extLst>
            <a:ext uri="{FF2B5EF4-FFF2-40B4-BE49-F238E27FC236}">
              <a16:creationId xmlns:a16="http://schemas.microsoft.com/office/drawing/2014/main" id="{2AF3C7B2-5E68-473E-90D3-4F6B9B9679C7}"/>
            </a:ext>
          </a:extLst>
        </xdr:cNvPr>
        <xdr:cNvSpPr/>
      </xdr:nvSpPr>
      <xdr:spPr>
        <a:xfrm>
          <a:off x="12509500" y="56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137234</xdr:rowOff>
    </xdr:from>
    <xdr:to>
      <xdr:col>68</xdr:col>
      <xdr:colOff>73025</xdr:colOff>
      <xdr:row>28</xdr:row>
      <xdr:rowOff>110077</xdr:rowOff>
    </xdr:to>
    <xdr:cxnSp macro="">
      <xdr:nvCxnSpPr>
        <xdr:cNvPr id="162" name="直線コネクタ 161">
          <a:extLst>
            <a:ext uri="{FF2B5EF4-FFF2-40B4-BE49-F238E27FC236}">
              <a16:creationId xmlns:a16="http://schemas.microsoft.com/office/drawing/2014/main" id="{45796AE7-F8A6-49C0-9AC0-504FD1020106}"/>
            </a:ext>
          </a:extLst>
        </xdr:cNvPr>
        <xdr:cNvCxnSpPr/>
      </xdr:nvCxnSpPr>
      <xdr:spPr>
        <a:xfrm flipV="1">
          <a:off x="12560300" y="5537909"/>
          <a:ext cx="762000" cy="14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171366</xdr:rowOff>
    </xdr:from>
    <xdr:to>
      <xdr:col>60</xdr:col>
      <xdr:colOff>123825</xdr:colOff>
      <xdr:row>29</xdr:row>
      <xdr:rowOff>101516</xdr:rowOff>
    </xdr:to>
    <xdr:sp macro="" textlink="">
      <xdr:nvSpPr>
        <xdr:cNvPr id="163" name="楕円 162">
          <a:extLst>
            <a:ext uri="{FF2B5EF4-FFF2-40B4-BE49-F238E27FC236}">
              <a16:creationId xmlns:a16="http://schemas.microsoft.com/office/drawing/2014/main" id="{A507E24D-03D3-476F-A75E-D4021B1E1E20}"/>
            </a:ext>
          </a:extLst>
        </xdr:cNvPr>
        <xdr:cNvSpPr/>
      </xdr:nvSpPr>
      <xdr:spPr>
        <a:xfrm>
          <a:off x="11747500" y="57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110077</xdr:rowOff>
    </xdr:from>
    <xdr:to>
      <xdr:col>64</xdr:col>
      <xdr:colOff>73025</xdr:colOff>
      <xdr:row>29</xdr:row>
      <xdr:rowOff>50716</xdr:rowOff>
    </xdr:to>
    <xdr:cxnSp macro="">
      <xdr:nvCxnSpPr>
        <xdr:cNvPr id="164" name="直線コネクタ 163">
          <a:extLst>
            <a:ext uri="{FF2B5EF4-FFF2-40B4-BE49-F238E27FC236}">
              <a16:creationId xmlns:a16="http://schemas.microsoft.com/office/drawing/2014/main" id="{33096D2C-BCEE-446B-BB1C-21515470B7EF}"/>
            </a:ext>
          </a:extLst>
        </xdr:cNvPr>
        <xdr:cNvCxnSpPr/>
      </xdr:nvCxnSpPr>
      <xdr:spPr>
        <a:xfrm flipV="1">
          <a:off x="11798300" y="5682202"/>
          <a:ext cx="762000" cy="1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a:extLst>
            <a:ext uri="{FF2B5EF4-FFF2-40B4-BE49-F238E27FC236}">
              <a16:creationId xmlns:a16="http://schemas.microsoft.com/office/drawing/2014/main" id="{FC1B47F4-5530-4E83-8238-ED82C9E56E04}"/>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a:extLst>
            <a:ext uri="{FF2B5EF4-FFF2-40B4-BE49-F238E27FC236}">
              <a16:creationId xmlns:a16="http://schemas.microsoft.com/office/drawing/2014/main" id="{9A703D13-A85C-4FD5-9F1D-ED1C65B71265}"/>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91933</xdr:rowOff>
    </xdr:from>
    <xdr:ext cx="469744" cy="259045"/>
    <xdr:sp macro="" textlink="">
      <xdr:nvSpPr>
        <xdr:cNvPr id="167" name="n_3aveValue債務償還比率">
          <a:extLst>
            <a:ext uri="{FF2B5EF4-FFF2-40B4-BE49-F238E27FC236}">
              <a16:creationId xmlns:a16="http://schemas.microsoft.com/office/drawing/2014/main" id="{2D6A1A0B-B4FB-4402-BC7D-8E4869759227}"/>
            </a:ext>
          </a:extLst>
        </xdr:cNvPr>
        <xdr:cNvSpPr txBox="1"/>
      </xdr:nvSpPr>
      <xdr:spPr>
        <a:xfrm>
          <a:off x="12325427" y="60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97870</xdr:rowOff>
    </xdr:from>
    <xdr:ext cx="469744" cy="259045"/>
    <xdr:sp macro="" textlink="">
      <xdr:nvSpPr>
        <xdr:cNvPr id="168" name="n_4aveValue債務償還比率">
          <a:extLst>
            <a:ext uri="{FF2B5EF4-FFF2-40B4-BE49-F238E27FC236}">
              <a16:creationId xmlns:a16="http://schemas.microsoft.com/office/drawing/2014/main" id="{7A89C616-AA71-4736-B47F-72D2D2F777CE}"/>
            </a:ext>
          </a:extLst>
        </xdr:cNvPr>
        <xdr:cNvSpPr txBox="1"/>
      </xdr:nvSpPr>
      <xdr:spPr>
        <a:xfrm>
          <a:off x="11563427" y="601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6272</xdr:rowOff>
    </xdr:from>
    <xdr:ext cx="469744" cy="259045"/>
    <xdr:sp macro="" textlink="">
      <xdr:nvSpPr>
        <xdr:cNvPr id="169" name="n_1mainValue債務償還比率">
          <a:extLst>
            <a:ext uri="{FF2B5EF4-FFF2-40B4-BE49-F238E27FC236}">
              <a16:creationId xmlns:a16="http://schemas.microsoft.com/office/drawing/2014/main" id="{8CCE5FD8-9BF7-4485-BC23-78AE8DA113A2}"/>
            </a:ext>
          </a:extLst>
        </xdr:cNvPr>
        <xdr:cNvSpPr txBox="1"/>
      </xdr:nvSpPr>
      <xdr:spPr>
        <a:xfrm>
          <a:off x="13836727" y="557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7711</xdr:rowOff>
    </xdr:from>
    <xdr:ext cx="469744" cy="259045"/>
    <xdr:sp macro="" textlink="">
      <xdr:nvSpPr>
        <xdr:cNvPr id="170" name="n_2mainValue債務償還比率">
          <a:extLst>
            <a:ext uri="{FF2B5EF4-FFF2-40B4-BE49-F238E27FC236}">
              <a16:creationId xmlns:a16="http://schemas.microsoft.com/office/drawing/2014/main" id="{3DCEDA36-882B-4EED-AA53-EC6A68D18D12}"/>
            </a:ext>
          </a:extLst>
        </xdr:cNvPr>
        <xdr:cNvSpPr txBox="1"/>
      </xdr:nvSpPr>
      <xdr:spPr>
        <a:xfrm>
          <a:off x="13087427" y="557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5954</xdr:rowOff>
    </xdr:from>
    <xdr:ext cx="469744" cy="259045"/>
    <xdr:sp macro="" textlink="">
      <xdr:nvSpPr>
        <xdr:cNvPr id="171" name="n_3mainValue債務償還比率">
          <a:extLst>
            <a:ext uri="{FF2B5EF4-FFF2-40B4-BE49-F238E27FC236}">
              <a16:creationId xmlns:a16="http://schemas.microsoft.com/office/drawing/2014/main" id="{9441D40B-40F7-40D8-937D-9928686B9954}"/>
            </a:ext>
          </a:extLst>
        </xdr:cNvPr>
        <xdr:cNvSpPr txBox="1"/>
      </xdr:nvSpPr>
      <xdr:spPr>
        <a:xfrm>
          <a:off x="12325427" y="540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118043</xdr:rowOff>
    </xdr:from>
    <xdr:ext cx="469744" cy="259045"/>
    <xdr:sp macro="" textlink="">
      <xdr:nvSpPr>
        <xdr:cNvPr id="172" name="n_4mainValue債務償還比率">
          <a:extLst>
            <a:ext uri="{FF2B5EF4-FFF2-40B4-BE49-F238E27FC236}">
              <a16:creationId xmlns:a16="http://schemas.microsoft.com/office/drawing/2014/main" id="{BAEB6A5B-E6F9-440F-A3D3-305EC5228E2C}"/>
            </a:ext>
          </a:extLst>
        </xdr:cNvPr>
        <xdr:cNvSpPr txBox="1"/>
      </xdr:nvSpPr>
      <xdr:spPr>
        <a:xfrm>
          <a:off x="11563427" y="55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D3170006-1FBC-4890-9178-058C656554C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9D0BDC59-E1ED-4AB1-BC28-C5F6044C819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5859749-6A30-47A1-9A44-A67D43C8379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A7427DD2-6996-47FB-9845-4EF58A59E8E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8411C75-94A3-4EA1-885B-FA8D5F2DF26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970B8E8F-A25D-48EF-BD72-89BB1378353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5B309E-B229-4FED-BA2B-CEE0618857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463A43-81B9-4E24-810B-F3F9E4FC81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956C15-E7CB-44E8-B23C-00F49C12F8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20D356-075C-4AFD-92B0-B2F5991581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F6EB03-CAA2-4A2A-B9FB-176E3985832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ECDD24-A140-4045-BF03-60B1AF42B7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CE52D5-8232-4F68-94A7-4CBD1D80E5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234ADD-D09C-48EF-AFC5-A99FACFB1F1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615376-067F-486C-9378-67C8B6418D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BA4F1A-503C-4C15-80B5-386C26644F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871
369.96
3,184,357
2,794,215
354,073
1,684,717
2,204,973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6BF547-270D-44EE-9524-88D43D8199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8134F8-0D17-4E61-9B97-D6B2227F97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6B44F1-BD0C-45D2-84C5-9A5451DE84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54B9CE-6119-441C-B692-FB11784EC0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997A09-9E04-417E-B251-CA0DD9FE63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2FFB210-842A-4A68-9685-DB768AF470A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9E8ABE-47F5-4C97-AC12-E95711B1324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5313F3-311B-400B-9F68-BACE377BD8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9A5C36-4437-4009-8674-88963990FB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0D89BE-3540-4D9A-9B2B-890D323F59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C2E458-712C-41DE-860B-03639126F1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38876A-3060-4450-882C-2A90436311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ABD4E8-F966-4727-B8E6-FF6796ACF4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9C4A6D-3AB9-490C-9FDA-8E49161429C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E306E7-0329-4AE1-99C4-3AF8C4EE0D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3BB73A-6462-4C38-A8B2-7855A5713B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863285-7DB8-4604-8927-A24CF531F1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6BCBA5-3F02-48A0-8998-9078FCC158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F029BC-76CD-4EC0-85B7-22E3537292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B7DAC7-B015-4A64-B827-93AB143483F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B6C3D2-3F1A-4C13-8AEE-02E3319FC07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1214C5-78E0-436F-89F5-CAEAA997E3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01A080E-0C93-4000-8128-04C876A4F0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F35047-4F74-49A8-8D37-5A31976FE9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6ACFC0-1B45-4539-9A0A-7636CAC062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3F1CCF-AB7B-4835-85DB-4AD82F2B4E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AB475B-AB3C-41F0-AC36-3693FF6171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2BCCD6-673D-41E3-8523-945B83A681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63BF26-E3D1-4221-B8B8-1D510A63BDC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D063F8-4EB1-4E7A-A9BF-7704D665D7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ACFFFBE-5DC5-458F-B4CD-5F163DAAED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56ACD7-5CCC-44E5-83D1-849E780E2D2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813133B-2AE5-4419-A571-2472C9C4F54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F37B0BE-899F-4433-9D3E-AB148F7A66C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4EF7ACF-7681-408F-828E-E0D225C262E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B5D7EAD-4C54-4E52-9EB5-2E807CD2A38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81086AD-141B-4926-9627-EC2765FF3B7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7AB7E73-2B9B-481C-94A3-882FEA66D0C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F5C0F4E-46EC-4FBB-B0D2-1DA86386BB9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D01515C-7BED-4911-AB27-563FA00499B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BD963DB-99F4-4FA9-8352-A5D7529AD46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6BF1215-1F1A-4265-A1DC-E06F091B2D8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860D03E-076B-4953-9C9D-24642D36591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85462442-1351-4CF2-8BD2-B0005A68555E}"/>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1F001A30-ED5C-4FD5-A6B3-8B63C68DF2B1}"/>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F8F8021E-2912-4AC6-95CC-E2182A885C96}"/>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8120418A-9318-4034-A991-26185B9A2743}"/>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4DD1F3E8-AF21-4F41-A8CD-04ABA58106C5}"/>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6A4D7B25-E9A7-4729-B4BE-CC8AE3111495}"/>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A84BEF03-A850-4767-8991-F7CD3FEFD35E}"/>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A7DBA229-E238-4F99-B309-BB03D7EDF232}"/>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0BD54225-FC79-4624-A910-24C7D1D84198}"/>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164846</xdr:rowOff>
    </xdr:from>
    <xdr:to>
      <xdr:col>10</xdr:col>
      <xdr:colOff>165100</xdr:colOff>
      <xdr:row>37</xdr:row>
      <xdr:rowOff>94996</xdr:rowOff>
    </xdr:to>
    <xdr:sp macro="" textlink="">
      <xdr:nvSpPr>
        <xdr:cNvPr id="64" name="フローチャート: 判断 63">
          <a:extLst>
            <a:ext uri="{FF2B5EF4-FFF2-40B4-BE49-F238E27FC236}">
              <a16:creationId xmlns:a16="http://schemas.microsoft.com/office/drawing/2014/main" id="{2DBFB051-FE92-4FD4-A5B6-0F96FF1A7BF5}"/>
            </a:ext>
          </a:extLst>
        </xdr:cNvPr>
        <xdr:cNvSpPr/>
      </xdr:nvSpPr>
      <xdr:spPr>
        <a:xfrm>
          <a:off x="1968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87122</xdr:rowOff>
    </xdr:from>
    <xdr:to>
      <xdr:col>6</xdr:col>
      <xdr:colOff>38100</xdr:colOff>
      <xdr:row>37</xdr:row>
      <xdr:rowOff>17272</xdr:rowOff>
    </xdr:to>
    <xdr:sp macro="" textlink="">
      <xdr:nvSpPr>
        <xdr:cNvPr id="65" name="フローチャート: 判断 64">
          <a:extLst>
            <a:ext uri="{FF2B5EF4-FFF2-40B4-BE49-F238E27FC236}">
              <a16:creationId xmlns:a16="http://schemas.microsoft.com/office/drawing/2014/main" id="{7BE74DD6-5009-4EBA-9D7B-3DA685945C94}"/>
            </a:ext>
          </a:extLst>
        </xdr:cNvPr>
        <xdr:cNvSpPr/>
      </xdr:nvSpPr>
      <xdr:spPr>
        <a:xfrm>
          <a:off x="1079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F7F2420-71FD-495B-82D6-41E33FFD5FC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8FD58B-BA87-4EAD-95FF-470A812E18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B9417B-DBF1-4757-B103-9FBAE880210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A3588B-5079-4A23-91A3-1EBE585D0F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448043-6C48-4348-AD9F-AF3C112178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153416</xdr:rowOff>
    </xdr:from>
    <xdr:to>
      <xdr:col>24</xdr:col>
      <xdr:colOff>114300</xdr:colOff>
      <xdr:row>34</xdr:row>
      <xdr:rowOff>83566</xdr:rowOff>
    </xdr:to>
    <xdr:sp macro="" textlink="">
      <xdr:nvSpPr>
        <xdr:cNvPr id="71" name="楕円 70">
          <a:extLst>
            <a:ext uri="{FF2B5EF4-FFF2-40B4-BE49-F238E27FC236}">
              <a16:creationId xmlns:a16="http://schemas.microsoft.com/office/drawing/2014/main" id="{B111580A-B5F3-49A6-B707-7A899EB0CA85}"/>
            </a:ext>
          </a:extLst>
        </xdr:cNvPr>
        <xdr:cNvSpPr/>
      </xdr:nvSpPr>
      <xdr:spPr>
        <a:xfrm>
          <a:off x="4584700" y="58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68343</xdr:rowOff>
    </xdr:from>
    <xdr:ext cx="405111" cy="259045"/>
    <xdr:sp macro="" textlink="">
      <xdr:nvSpPr>
        <xdr:cNvPr id="72" name="【道路】&#10;有形固定資産減価償却率該当値テキスト">
          <a:extLst>
            <a:ext uri="{FF2B5EF4-FFF2-40B4-BE49-F238E27FC236}">
              <a16:creationId xmlns:a16="http://schemas.microsoft.com/office/drawing/2014/main" id="{5FAEA976-B36C-4A67-BF11-4DE32BBC659C}"/>
            </a:ext>
          </a:extLst>
        </xdr:cNvPr>
        <xdr:cNvSpPr txBox="1"/>
      </xdr:nvSpPr>
      <xdr:spPr>
        <a:xfrm>
          <a:off x="4673600" y="5726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112268</xdr:rowOff>
    </xdr:from>
    <xdr:to>
      <xdr:col>20</xdr:col>
      <xdr:colOff>38100</xdr:colOff>
      <xdr:row>34</xdr:row>
      <xdr:rowOff>42418</xdr:rowOff>
    </xdr:to>
    <xdr:sp macro="" textlink="">
      <xdr:nvSpPr>
        <xdr:cNvPr id="73" name="楕円 72">
          <a:extLst>
            <a:ext uri="{FF2B5EF4-FFF2-40B4-BE49-F238E27FC236}">
              <a16:creationId xmlns:a16="http://schemas.microsoft.com/office/drawing/2014/main" id="{8F7891FA-4DE6-4364-9139-C87062AC8FF7}"/>
            </a:ext>
          </a:extLst>
        </xdr:cNvPr>
        <xdr:cNvSpPr/>
      </xdr:nvSpPr>
      <xdr:spPr>
        <a:xfrm>
          <a:off x="3746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163068</xdr:rowOff>
    </xdr:from>
    <xdr:to>
      <xdr:col>24</xdr:col>
      <xdr:colOff>63500</xdr:colOff>
      <xdr:row>34</xdr:row>
      <xdr:rowOff>32766</xdr:rowOff>
    </xdr:to>
    <xdr:cxnSp macro="">
      <xdr:nvCxnSpPr>
        <xdr:cNvPr id="74" name="直線コネクタ 73">
          <a:extLst>
            <a:ext uri="{FF2B5EF4-FFF2-40B4-BE49-F238E27FC236}">
              <a16:creationId xmlns:a16="http://schemas.microsoft.com/office/drawing/2014/main" id="{68CC8204-FE5D-484A-910C-3ABAEBFE87C1}"/>
            </a:ext>
          </a:extLst>
        </xdr:cNvPr>
        <xdr:cNvCxnSpPr/>
      </xdr:nvCxnSpPr>
      <xdr:spPr>
        <a:xfrm>
          <a:off x="3797300" y="582091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75" name="楕円 74">
          <a:extLst>
            <a:ext uri="{FF2B5EF4-FFF2-40B4-BE49-F238E27FC236}">
              <a16:creationId xmlns:a16="http://schemas.microsoft.com/office/drawing/2014/main" id="{95E7E7C5-37B0-4682-89B5-F2ABB00D47FA}"/>
            </a:ext>
          </a:extLst>
        </xdr:cNvPr>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33</xdr:row>
      <xdr:rowOff>163068</xdr:rowOff>
    </xdr:to>
    <xdr:cxnSp macro="">
      <xdr:nvCxnSpPr>
        <xdr:cNvPr id="76" name="直線コネクタ 75">
          <a:extLst>
            <a:ext uri="{FF2B5EF4-FFF2-40B4-BE49-F238E27FC236}">
              <a16:creationId xmlns:a16="http://schemas.microsoft.com/office/drawing/2014/main" id="{63EA2663-E774-4DDC-9CA0-1CED93943C26}"/>
            </a:ext>
          </a:extLst>
        </xdr:cNvPr>
        <xdr:cNvCxnSpPr/>
      </xdr:nvCxnSpPr>
      <xdr:spPr>
        <a:xfrm>
          <a:off x="2908300" y="579120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61976</xdr:rowOff>
    </xdr:from>
    <xdr:to>
      <xdr:col>10</xdr:col>
      <xdr:colOff>165100</xdr:colOff>
      <xdr:row>33</xdr:row>
      <xdr:rowOff>163576</xdr:rowOff>
    </xdr:to>
    <xdr:sp macro="" textlink="">
      <xdr:nvSpPr>
        <xdr:cNvPr id="77" name="楕円 76">
          <a:extLst>
            <a:ext uri="{FF2B5EF4-FFF2-40B4-BE49-F238E27FC236}">
              <a16:creationId xmlns:a16="http://schemas.microsoft.com/office/drawing/2014/main" id="{F448CC0B-F020-44EE-AA55-242A370F87EA}"/>
            </a:ext>
          </a:extLst>
        </xdr:cNvPr>
        <xdr:cNvSpPr/>
      </xdr:nvSpPr>
      <xdr:spPr>
        <a:xfrm>
          <a:off x="1968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112776</xdr:rowOff>
    </xdr:from>
    <xdr:to>
      <xdr:col>15</xdr:col>
      <xdr:colOff>50800</xdr:colOff>
      <xdr:row>33</xdr:row>
      <xdr:rowOff>133350</xdr:rowOff>
    </xdr:to>
    <xdr:cxnSp macro="">
      <xdr:nvCxnSpPr>
        <xdr:cNvPr id="78" name="直線コネクタ 77">
          <a:extLst>
            <a:ext uri="{FF2B5EF4-FFF2-40B4-BE49-F238E27FC236}">
              <a16:creationId xmlns:a16="http://schemas.microsoft.com/office/drawing/2014/main" id="{C527CDBF-A922-405E-92C6-42B62E739233}"/>
            </a:ext>
          </a:extLst>
        </xdr:cNvPr>
        <xdr:cNvCxnSpPr/>
      </xdr:nvCxnSpPr>
      <xdr:spPr>
        <a:xfrm>
          <a:off x="2019300" y="57706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32258</xdr:rowOff>
    </xdr:from>
    <xdr:to>
      <xdr:col>6</xdr:col>
      <xdr:colOff>38100</xdr:colOff>
      <xdr:row>33</xdr:row>
      <xdr:rowOff>133858</xdr:rowOff>
    </xdr:to>
    <xdr:sp macro="" textlink="">
      <xdr:nvSpPr>
        <xdr:cNvPr id="79" name="楕円 78">
          <a:extLst>
            <a:ext uri="{FF2B5EF4-FFF2-40B4-BE49-F238E27FC236}">
              <a16:creationId xmlns:a16="http://schemas.microsoft.com/office/drawing/2014/main" id="{86D2380D-93A2-4021-8B79-50E0DCBDE18D}"/>
            </a:ext>
          </a:extLst>
        </xdr:cNvPr>
        <xdr:cNvSpPr/>
      </xdr:nvSpPr>
      <xdr:spPr>
        <a:xfrm>
          <a:off x="1079500" y="56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83058</xdr:rowOff>
    </xdr:from>
    <xdr:to>
      <xdr:col>10</xdr:col>
      <xdr:colOff>114300</xdr:colOff>
      <xdr:row>33</xdr:row>
      <xdr:rowOff>112776</xdr:rowOff>
    </xdr:to>
    <xdr:cxnSp macro="">
      <xdr:nvCxnSpPr>
        <xdr:cNvPr id="80" name="直線コネクタ 79">
          <a:extLst>
            <a:ext uri="{FF2B5EF4-FFF2-40B4-BE49-F238E27FC236}">
              <a16:creationId xmlns:a16="http://schemas.microsoft.com/office/drawing/2014/main" id="{1576B411-B3F6-423D-860C-6363175EF56B}"/>
            </a:ext>
          </a:extLst>
        </xdr:cNvPr>
        <xdr:cNvCxnSpPr/>
      </xdr:nvCxnSpPr>
      <xdr:spPr>
        <a:xfrm>
          <a:off x="1130300" y="57409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80912B7C-2B01-4BDF-AD58-7998BD25F114}"/>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BED4B4B1-4C33-4AED-85BE-E9CD7E04B421}"/>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86123</xdr:rowOff>
    </xdr:from>
    <xdr:ext cx="405111" cy="259045"/>
    <xdr:sp macro="" textlink="">
      <xdr:nvSpPr>
        <xdr:cNvPr id="83" name="n_3aveValue【道路】&#10;有形固定資産減価償却率">
          <a:extLst>
            <a:ext uri="{FF2B5EF4-FFF2-40B4-BE49-F238E27FC236}">
              <a16:creationId xmlns:a16="http://schemas.microsoft.com/office/drawing/2014/main" id="{BE524A54-106C-4555-921A-7B817B395D5F}"/>
            </a:ext>
          </a:extLst>
        </xdr:cNvPr>
        <xdr:cNvSpPr txBox="1"/>
      </xdr:nvSpPr>
      <xdr:spPr>
        <a:xfrm>
          <a:off x="1816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8399</xdr:rowOff>
    </xdr:from>
    <xdr:ext cx="405111" cy="259045"/>
    <xdr:sp macro="" textlink="">
      <xdr:nvSpPr>
        <xdr:cNvPr id="84" name="n_4aveValue【道路】&#10;有形固定資産減価償却率">
          <a:extLst>
            <a:ext uri="{FF2B5EF4-FFF2-40B4-BE49-F238E27FC236}">
              <a16:creationId xmlns:a16="http://schemas.microsoft.com/office/drawing/2014/main" id="{11E5D76A-BE60-4BC0-93A8-A41AFB0FFDB4}"/>
            </a:ext>
          </a:extLst>
        </xdr:cNvPr>
        <xdr:cNvSpPr txBox="1"/>
      </xdr:nvSpPr>
      <xdr:spPr>
        <a:xfrm>
          <a:off x="927744"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58945</xdr:rowOff>
    </xdr:from>
    <xdr:ext cx="405111" cy="259045"/>
    <xdr:sp macro="" textlink="">
      <xdr:nvSpPr>
        <xdr:cNvPr id="85" name="n_1mainValue【道路】&#10;有形固定資産減価償却率">
          <a:extLst>
            <a:ext uri="{FF2B5EF4-FFF2-40B4-BE49-F238E27FC236}">
              <a16:creationId xmlns:a16="http://schemas.microsoft.com/office/drawing/2014/main" id="{48F85D39-1AD5-41CB-B0FA-9E63EA8A2B34}"/>
            </a:ext>
          </a:extLst>
        </xdr:cNvPr>
        <xdr:cNvSpPr txBox="1"/>
      </xdr:nvSpPr>
      <xdr:spPr>
        <a:xfrm>
          <a:off x="35820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29227</xdr:rowOff>
    </xdr:from>
    <xdr:ext cx="405111" cy="259045"/>
    <xdr:sp macro="" textlink="">
      <xdr:nvSpPr>
        <xdr:cNvPr id="86" name="n_2mainValue【道路】&#10;有形固定資産減価償却率">
          <a:extLst>
            <a:ext uri="{FF2B5EF4-FFF2-40B4-BE49-F238E27FC236}">
              <a16:creationId xmlns:a16="http://schemas.microsoft.com/office/drawing/2014/main" id="{24A87451-1CF3-4C3E-AA6B-5195A95617C3}"/>
            </a:ext>
          </a:extLst>
        </xdr:cNvPr>
        <xdr:cNvSpPr txBox="1"/>
      </xdr:nvSpPr>
      <xdr:spPr>
        <a:xfrm>
          <a:off x="2705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8653</xdr:rowOff>
    </xdr:from>
    <xdr:ext cx="405111" cy="259045"/>
    <xdr:sp macro="" textlink="">
      <xdr:nvSpPr>
        <xdr:cNvPr id="87" name="n_3mainValue【道路】&#10;有形固定資産減価償却率">
          <a:extLst>
            <a:ext uri="{FF2B5EF4-FFF2-40B4-BE49-F238E27FC236}">
              <a16:creationId xmlns:a16="http://schemas.microsoft.com/office/drawing/2014/main" id="{86EF46F1-D9FF-40BD-8FBA-C8642128174E}"/>
            </a:ext>
          </a:extLst>
        </xdr:cNvPr>
        <xdr:cNvSpPr txBox="1"/>
      </xdr:nvSpPr>
      <xdr:spPr>
        <a:xfrm>
          <a:off x="1816744" y="549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150385</xdr:rowOff>
    </xdr:from>
    <xdr:ext cx="405111" cy="259045"/>
    <xdr:sp macro="" textlink="">
      <xdr:nvSpPr>
        <xdr:cNvPr id="88" name="n_4mainValue【道路】&#10;有形固定資産減価償却率">
          <a:extLst>
            <a:ext uri="{FF2B5EF4-FFF2-40B4-BE49-F238E27FC236}">
              <a16:creationId xmlns:a16="http://schemas.microsoft.com/office/drawing/2014/main" id="{BFFAA2A1-DA4C-45F0-9757-FE01ED43B247}"/>
            </a:ext>
          </a:extLst>
        </xdr:cNvPr>
        <xdr:cNvSpPr txBox="1"/>
      </xdr:nvSpPr>
      <xdr:spPr>
        <a:xfrm>
          <a:off x="927744" y="546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C79732-77F4-489C-96BE-16D107232AE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F9F7C7D-F393-45FD-9F7C-0E95CDE9CB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78EB70A-E1A8-40B4-AC08-BC7B696B2A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C04E58C-DC18-4F5F-B781-E688F4FBFD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FFD6AE1-F5CD-4213-8D5D-40D42782A8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948A971-BF72-40E6-BA5F-949D7C0A0E9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E707143-7F56-4915-A534-67E7CB2A45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1868B98-5681-48FB-BBAD-315F5702B7D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1F38035-284D-4A1E-889A-16B0AD5F3ED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EC0980E-4B7F-4DD4-9B65-7C5D27B4DED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D7D5619-A5CC-4A32-947D-361EF5EDB8D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E2F8692-95F4-44A8-B5F4-8374169B1FE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2FF109D-7433-407E-98B3-08D0DEC2FDA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616FBAF-E1BD-4B7F-B044-731C96F8FE8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4F114EF-0A97-4555-8A7D-C21D09DC1A4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AF4E4541-53A6-431B-8D9F-6A169DC127F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4B58B21-A242-4BD9-BFEC-2AB31BB3FB5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E3067AB5-B0BB-4D02-8C51-67A93298079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C701D16-BA0B-41E4-B850-B1ED35A9E5D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362D7410-73FE-44AB-A403-73118AA2B3D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5F8F3D2-ED17-4FE6-8D58-DBCE4BD65B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F7A3076-31F4-4DE6-9FEC-2DC5BDB8FD5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DD43322-0F17-4D53-A8F6-02F0E4351A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BE2F4BDA-4E73-401F-8AD2-A16268300EE9}"/>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CA2F5142-A9DA-42DC-934A-4CC03689B4E5}"/>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3BCE6782-E5C2-4653-97E0-BC65BF792F58}"/>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48B81BA4-774D-4251-93DF-31A612A6D63C}"/>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5338D4F6-86EB-419B-A890-033D0376DFFB}"/>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7" name="【道路】&#10;一人当たり延長平均値テキスト">
          <a:extLst>
            <a:ext uri="{FF2B5EF4-FFF2-40B4-BE49-F238E27FC236}">
              <a16:creationId xmlns:a16="http://schemas.microsoft.com/office/drawing/2014/main" id="{138B8997-8911-46AA-BE87-940C51528713}"/>
            </a:ext>
          </a:extLst>
        </xdr:cNvPr>
        <xdr:cNvSpPr txBox="1"/>
      </xdr:nvSpPr>
      <xdr:spPr>
        <a:xfrm>
          <a:off x="10515600" y="667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47ED02D2-8E5B-442A-8B92-8B5323CD9F8E}"/>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BD19E671-3153-44B0-91FA-141326125144}"/>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117363A6-72C7-407C-A845-87967A00440C}"/>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110874</xdr:rowOff>
    </xdr:from>
    <xdr:to>
      <xdr:col>41</xdr:col>
      <xdr:colOff>101600</xdr:colOff>
      <xdr:row>40</xdr:row>
      <xdr:rowOff>41024</xdr:rowOff>
    </xdr:to>
    <xdr:sp macro="" textlink="">
      <xdr:nvSpPr>
        <xdr:cNvPr id="121" name="フローチャート: 判断 120">
          <a:extLst>
            <a:ext uri="{FF2B5EF4-FFF2-40B4-BE49-F238E27FC236}">
              <a16:creationId xmlns:a16="http://schemas.microsoft.com/office/drawing/2014/main" id="{E98970D7-7EC4-402B-90A2-50F8F4C034FC}"/>
            </a:ext>
          </a:extLst>
        </xdr:cNvPr>
        <xdr:cNvSpPr/>
      </xdr:nvSpPr>
      <xdr:spPr>
        <a:xfrm>
          <a:off x="7810500" y="679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75776</xdr:rowOff>
    </xdr:from>
    <xdr:to>
      <xdr:col>36</xdr:col>
      <xdr:colOff>165100</xdr:colOff>
      <xdr:row>40</xdr:row>
      <xdr:rowOff>5926</xdr:rowOff>
    </xdr:to>
    <xdr:sp macro="" textlink="">
      <xdr:nvSpPr>
        <xdr:cNvPr id="122" name="フローチャート: 判断 121">
          <a:extLst>
            <a:ext uri="{FF2B5EF4-FFF2-40B4-BE49-F238E27FC236}">
              <a16:creationId xmlns:a16="http://schemas.microsoft.com/office/drawing/2014/main" id="{B35AC748-4C05-41F9-B87D-C8340C47E580}"/>
            </a:ext>
          </a:extLst>
        </xdr:cNvPr>
        <xdr:cNvSpPr/>
      </xdr:nvSpPr>
      <xdr:spPr>
        <a:xfrm>
          <a:off x="6921500" y="67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6420C5C-5A7D-4AEE-96F3-A869329519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1483E74-8768-41C6-B4CA-DCD6FAD341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0A2731-F285-4EA6-90BF-84A0C308A7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B010B20-C576-4076-8DCD-E2D4678689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952E9D-908E-4B7A-ACCC-0974C206AD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89355</xdr:rowOff>
    </xdr:from>
    <xdr:to>
      <xdr:col>55</xdr:col>
      <xdr:colOff>50800</xdr:colOff>
      <xdr:row>34</xdr:row>
      <xdr:rowOff>19505</xdr:rowOff>
    </xdr:to>
    <xdr:sp macro="" textlink="">
      <xdr:nvSpPr>
        <xdr:cNvPr id="128" name="楕円 127">
          <a:extLst>
            <a:ext uri="{FF2B5EF4-FFF2-40B4-BE49-F238E27FC236}">
              <a16:creationId xmlns:a16="http://schemas.microsoft.com/office/drawing/2014/main" id="{275F53C1-D8F2-45FB-98C1-3395A726FE6F}"/>
            </a:ext>
          </a:extLst>
        </xdr:cNvPr>
        <xdr:cNvSpPr/>
      </xdr:nvSpPr>
      <xdr:spPr>
        <a:xfrm>
          <a:off x="10426700" y="57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42382</xdr:rowOff>
    </xdr:from>
    <xdr:ext cx="599010" cy="259045"/>
    <xdr:sp macro="" textlink="">
      <xdr:nvSpPr>
        <xdr:cNvPr id="129" name="【道路】&#10;一人当たり延長該当値テキスト">
          <a:extLst>
            <a:ext uri="{FF2B5EF4-FFF2-40B4-BE49-F238E27FC236}">
              <a16:creationId xmlns:a16="http://schemas.microsoft.com/office/drawing/2014/main" id="{8691681E-D597-4D9A-8647-C1DAF48EEE88}"/>
            </a:ext>
          </a:extLst>
        </xdr:cNvPr>
        <xdr:cNvSpPr txBox="1"/>
      </xdr:nvSpPr>
      <xdr:spPr>
        <a:xfrm>
          <a:off x="10515600" y="570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130579</xdr:rowOff>
    </xdr:from>
    <xdr:to>
      <xdr:col>50</xdr:col>
      <xdr:colOff>165100</xdr:colOff>
      <xdr:row>33</xdr:row>
      <xdr:rowOff>60729</xdr:rowOff>
    </xdr:to>
    <xdr:sp macro="" textlink="">
      <xdr:nvSpPr>
        <xdr:cNvPr id="130" name="楕円 129">
          <a:extLst>
            <a:ext uri="{FF2B5EF4-FFF2-40B4-BE49-F238E27FC236}">
              <a16:creationId xmlns:a16="http://schemas.microsoft.com/office/drawing/2014/main" id="{7AC525B1-8F8C-480F-B6CA-200A9908A194}"/>
            </a:ext>
          </a:extLst>
        </xdr:cNvPr>
        <xdr:cNvSpPr/>
      </xdr:nvSpPr>
      <xdr:spPr>
        <a:xfrm>
          <a:off x="9588500" y="561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9929</xdr:rowOff>
    </xdr:from>
    <xdr:to>
      <xdr:col>55</xdr:col>
      <xdr:colOff>0</xdr:colOff>
      <xdr:row>33</xdr:row>
      <xdr:rowOff>140155</xdr:rowOff>
    </xdr:to>
    <xdr:cxnSp macro="">
      <xdr:nvCxnSpPr>
        <xdr:cNvPr id="131" name="直線コネクタ 130">
          <a:extLst>
            <a:ext uri="{FF2B5EF4-FFF2-40B4-BE49-F238E27FC236}">
              <a16:creationId xmlns:a16="http://schemas.microsoft.com/office/drawing/2014/main" id="{7789AE65-ACDF-43D4-A828-041281449B95}"/>
            </a:ext>
          </a:extLst>
        </xdr:cNvPr>
        <xdr:cNvCxnSpPr/>
      </xdr:nvCxnSpPr>
      <xdr:spPr>
        <a:xfrm>
          <a:off x="9639300" y="5667779"/>
          <a:ext cx="838200" cy="1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166926</xdr:rowOff>
    </xdr:from>
    <xdr:to>
      <xdr:col>46</xdr:col>
      <xdr:colOff>38100</xdr:colOff>
      <xdr:row>33</xdr:row>
      <xdr:rowOff>97076</xdr:rowOff>
    </xdr:to>
    <xdr:sp macro="" textlink="">
      <xdr:nvSpPr>
        <xdr:cNvPr id="132" name="楕円 131">
          <a:extLst>
            <a:ext uri="{FF2B5EF4-FFF2-40B4-BE49-F238E27FC236}">
              <a16:creationId xmlns:a16="http://schemas.microsoft.com/office/drawing/2014/main" id="{51BEC29A-09C6-4269-A28D-3550F3797611}"/>
            </a:ext>
          </a:extLst>
        </xdr:cNvPr>
        <xdr:cNvSpPr/>
      </xdr:nvSpPr>
      <xdr:spPr>
        <a:xfrm>
          <a:off x="8699500" y="56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9929</xdr:rowOff>
    </xdr:from>
    <xdr:to>
      <xdr:col>50</xdr:col>
      <xdr:colOff>114300</xdr:colOff>
      <xdr:row>33</xdr:row>
      <xdr:rowOff>46276</xdr:rowOff>
    </xdr:to>
    <xdr:cxnSp macro="">
      <xdr:nvCxnSpPr>
        <xdr:cNvPr id="133" name="直線コネクタ 132">
          <a:extLst>
            <a:ext uri="{FF2B5EF4-FFF2-40B4-BE49-F238E27FC236}">
              <a16:creationId xmlns:a16="http://schemas.microsoft.com/office/drawing/2014/main" id="{7DF99360-618E-407D-B261-14627D8AE0F1}"/>
            </a:ext>
          </a:extLst>
        </xdr:cNvPr>
        <xdr:cNvCxnSpPr/>
      </xdr:nvCxnSpPr>
      <xdr:spPr>
        <a:xfrm flipV="1">
          <a:off x="8750300" y="5667779"/>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73597</xdr:rowOff>
    </xdr:from>
    <xdr:to>
      <xdr:col>41</xdr:col>
      <xdr:colOff>101600</xdr:colOff>
      <xdr:row>34</xdr:row>
      <xdr:rowOff>3747</xdr:rowOff>
    </xdr:to>
    <xdr:sp macro="" textlink="">
      <xdr:nvSpPr>
        <xdr:cNvPr id="134" name="楕円 133">
          <a:extLst>
            <a:ext uri="{FF2B5EF4-FFF2-40B4-BE49-F238E27FC236}">
              <a16:creationId xmlns:a16="http://schemas.microsoft.com/office/drawing/2014/main" id="{E49E704C-F176-4D74-8C0E-BD316124540B}"/>
            </a:ext>
          </a:extLst>
        </xdr:cNvPr>
        <xdr:cNvSpPr/>
      </xdr:nvSpPr>
      <xdr:spPr>
        <a:xfrm>
          <a:off x="7810500" y="57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46276</xdr:rowOff>
    </xdr:from>
    <xdr:to>
      <xdr:col>45</xdr:col>
      <xdr:colOff>177800</xdr:colOff>
      <xdr:row>33</xdr:row>
      <xdr:rowOff>124397</xdr:rowOff>
    </xdr:to>
    <xdr:cxnSp macro="">
      <xdr:nvCxnSpPr>
        <xdr:cNvPr id="135" name="直線コネクタ 134">
          <a:extLst>
            <a:ext uri="{FF2B5EF4-FFF2-40B4-BE49-F238E27FC236}">
              <a16:creationId xmlns:a16="http://schemas.microsoft.com/office/drawing/2014/main" id="{BACF011B-EAB0-4898-9AB8-49554BC97F22}"/>
            </a:ext>
          </a:extLst>
        </xdr:cNvPr>
        <xdr:cNvCxnSpPr/>
      </xdr:nvCxnSpPr>
      <xdr:spPr>
        <a:xfrm flipV="1">
          <a:off x="7861300" y="5704126"/>
          <a:ext cx="889000" cy="7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126830</xdr:rowOff>
    </xdr:from>
    <xdr:to>
      <xdr:col>36</xdr:col>
      <xdr:colOff>165100</xdr:colOff>
      <xdr:row>34</xdr:row>
      <xdr:rowOff>56980</xdr:rowOff>
    </xdr:to>
    <xdr:sp macro="" textlink="">
      <xdr:nvSpPr>
        <xdr:cNvPr id="136" name="楕円 135">
          <a:extLst>
            <a:ext uri="{FF2B5EF4-FFF2-40B4-BE49-F238E27FC236}">
              <a16:creationId xmlns:a16="http://schemas.microsoft.com/office/drawing/2014/main" id="{8EFCC28F-334A-4D52-AB93-5929B107D147}"/>
            </a:ext>
          </a:extLst>
        </xdr:cNvPr>
        <xdr:cNvSpPr/>
      </xdr:nvSpPr>
      <xdr:spPr>
        <a:xfrm>
          <a:off x="6921500" y="57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124397</xdr:rowOff>
    </xdr:from>
    <xdr:to>
      <xdr:col>41</xdr:col>
      <xdr:colOff>50800</xdr:colOff>
      <xdr:row>34</xdr:row>
      <xdr:rowOff>6180</xdr:rowOff>
    </xdr:to>
    <xdr:cxnSp macro="">
      <xdr:nvCxnSpPr>
        <xdr:cNvPr id="137" name="直線コネクタ 136">
          <a:extLst>
            <a:ext uri="{FF2B5EF4-FFF2-40B4-BE49-F238E27FC236}">
              <a16:creationId xmlns:a16="http://schemas.microsoft.com/office/drawing/2014/main" id="{1F8BA41F-4ED8-4024-86B7-D881AFD385D3}"/>
            </a:ext>
          </a:extLst>
        </xdr:cNvPr>
        <xdr:cNvCxnSpPr/>
      </xdr:nvCxnSpPr>
      <xdr:spPr>
        <a:xfrm flipV="1">
          <a:off x="6972300" y="5782247"/>
          <a:ext cx="889000" cy="5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8" name="n_1aveValue【道路】&#10;一人当たり延長">
          <a:extLst>
            <a:ext uri="{FF2B5EF4-FFF2-40B4-BE49-F238E27FC236}">
              <a16:creationId xmlns:a16="http://schemas.microsoft.com/office/drawing/2014/main" id="{5369DC3C-4FBD-4388-9FEB-2E5D8A7E3A49}"/>
            </a:ext>
          </a:extLst>
        </xdr:cNvPr>
        <xdr:cNvSpPr txBox="1"/>
      </xdr:nvSpPr>
      <xdr:spPr>
        <a:xfrm>
          <a:off x="9359411" y="68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9" name="n_2aveValue【道路】&#10;一人当たり延長">
          <a:extLst>
            <a:ext uri="{FF2B5EF4-FFF2-40B4-BE49-F238E27FC236}">
              <a16:creationId xmlns:a16="http://schemas.microsoft.com/office/drawing/2014/main" id="{8F4BA741-53C2-4EFD-A25D-0B97A0C6FE01}"/>
            </a:ext>
          </a:extLst>
        </xdr:cNvPr>
        <xdr:cNvSpPr txBox="1"/>
      </xdr:nvSpPr>
      <xdr:spPr>
        <a:xfrm>
          <a:off x="84831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32151</xdr:rowOff>
    </xdr:from>
    <xdr:ext cx="534377" cy="259045"/>
    <xdr:sp macro="" textlink="">
      <xdr:nvSpPr>
        <xdr:cNvPr id="140" name="n_3aveValue【道路】&#10;一人当たり延長">
          <a:extLst>
            <a:ext uri="{FF2B5EF4-FFF2-40B4-BE49-F238E27FC236}">
              <a16:creationId xmlns:a16="http://schemas.microsoft.com/office/drawing/2014/main" id="{F974F809-E5E5-4558-AC0C-D5C4EADD629C}"/>
            </a:ext>
          </a:extLst>
        </xdr:cNvPr>
        <xdr:cNvSpPr txBox="1"/>
      </xdr:nvSpPr>
      <xdr:spPr>
        <a:xfrm>
          <a:off x="7594111" y="689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168503</xdr:rowOff>
    </xdr:from>
    <xdr:ext cx="534377" cy="259045"/>
    <xdr:sp macro="" textlink="">
      <xdr:nvSpPr>
        <xdr:cNvPr id="141" name="n_4aveValue【道路】&#10;一人当たり延長">
          <a:extLst>
            <a:ext uri="{FF2B5EF4-FFF2-40B4-BE49-F238E27FC236}">
              <a16:creationId xmlns:a16="http://schemas.microsoft.com/office/drawing/2014/main" id="{7025D849-0C16-4173-8769-B3BC552066D5}"/>
            </a:ext>
          </a:extLst>
        </xdr:cNvPr>
        <xdr:cNvSpPr txBox="1"/>
      </xdr:nvSpPr>
      <xdr:spPr>
        <a:xfrm>
          <a:off x="6705111" y="685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77256</xdr:rowOff>
    </xdr:from>
    <xdr:ext cx="599010" cy="259045"/>
    <xdr:sp macro="" textlink="">
      <xdr:nvSpPr>
        <xdr:cNvPr id="142" name="n_1mainValue【道路】&#10;一人当たり延長">
          <a:extLst>
            <a:ext uri="{FF2B5EF4-FFF2-40B4-BE49-F238E27FC236}">
              <a16:creationId xmlns:a16="http://schemas.microsoft.com/office/drawing/2014/main" id="{C78B512E-C349-408A-A335-A06E998E2B11}"/>
            </a:ext>
          </a:extLst>
        </xdr:cNvPr>
        <xdr:cNvSpPr txBox="1"/>
      </xdr:nvSpPr>
      <xdr:spPr>
        <a:xfrm>
          <a:off x="9327094" y="539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31</xdr:row>
      <xdr:rowOff>113603</xdr:rowOff>
    </xdr:from>
    <xdr:ext cx="599010" cy="259045"/>
    <xdr:sp macro="" textlink="">
      <xdr:nvSpPr>
        <xdr:cNvPr id="143" name="n_2mainValue【道路】&#10;一人当たり延長">
          <a:extLst>
            <a:ext uri="{FF2B5EF4-FFF2-40B4-BE49-F238E27FC236}">
              <a16:creationId xmlns:a16="http://schemas.microsoft.com/office/drawing/2014/main" id="{495EF179-593D-4172-8EBC-A1C3C5D0A5C8}"/>
            </a:ext>
          </a:extLst>
        </xdr:cNvPr>
        <xdr:cNvSpPr txBox="1"/>
      </xdr:nvSpPr>
      <xdr:spPr>
        <a:xfrm>
          <a:off x="8450794" y="542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32</xdr:row>
      <xdr:rowOff>20274</xdr:rowOff>
    </xdr:from>
    <xdr:ext cx="599010" cy="259045"/>
    <xdr:sp macro="" textlink="">
      <xdr:nvSpPr>
        <xdr:cNvPr id="144" name="n_3mainValue【道路】&#10;一人当たり延長">
          <a:extLst>
            <a:ext uri="{FF2B5EF4-FFF2-40B4-BE49-F238E27FC236}">
              <a16:creationId xmlns:a16="http://schemas.microsoft.com/office/drawing/2014/main" id="{7A44563C-223B-47F2-8575-5F1553E15792}"/>
            </a:ext>
          </a:extLst>
        </xdr:cNvPr>
        <xdr:cNvSpPr txBox="1"/>
      </xdr:nvSpPr>
      <xdr:spPr>
        <a:xfrm>
          <a:off x="7561794" y="550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32</xdr:row>
      <xdr:rowOff>73507</xdr:rowOff>
    </xdr:from>
    <xdr:ext cx="599010" cy="259045"/>
    <xdr:sp macro="" textlink="">
      <xdr:nvSpPr>
        <xdr:cNvPr id="145" name="n_4mainValue【道路】&#10;一人当たり延長">
          <a:extLst>
            <a:ext uri="{FF2B5EF4-FFF2-40B4-BE49-F238E27FC236}">
              <a16:creationId xmlns:a16="http://schemas.microsoft.com/office/drawing/2014/main" id="{5C36C7D0-6CD3-4FB1-AAB8-195E1C6675CE}"/>
            </a:ext>
          </a:extLst>
        </xdr:cNvPr>
        <xdr:cNvSpPr txBox="1"/>
      </xdr:nvSpPr>
      <xdr:spPr>
        <a:xfrm>
          <a:off x="6672794" y="555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8144F73-41F9-4113-A8AA-D31D66F5CE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46B2601-29D3-497D-A480-6DE3E74D49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839EAF7-AA1D-4BD9-851B-DF5A1A2C87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7A27CD0-E859-4619-9342-F6A62F1C24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BFB564B-E2F2-4736-A7AE-50E031A8D4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308F9E5-65D2-4FB6-A777-618842F7C0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A245733-D306-4EF3-BE20-4ED7601948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459D7F8-8234-4141-997C-B55689331B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B3B3AF6-549C-4B36-98CA-4279A13CA81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7753B66-9EEA-4C52-A79A-FA0CAACC98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5A9E7F1-DD87-4299-8056-E0A1CC6C5C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541EB85-580E-44A9-80D6-6E9FBE62B74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B9A18A2-8916-41E8-A6DC-14FB039075F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D5B721D-5EC5-4A87-91F7-CA4ADAC6B6D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41C969D-F7BD-47FC-85B0-C01A30936A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C17DFBD-79D3-40B7-8C82-BF6FF6BC60E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399D14F-921F-43AB-845C-AB3CB340152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E48B4D7-0B93-4BF1-976D-30547121DF8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0677617-FEE9-4056-87E5-706815028DB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AB8E887-A194-41AC-A653-76255943217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664658F-69B6-441A-BB84-EDB951DB73E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26956D0-2D5E-433B-BD07-9E3177997C0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C299FBB-75FD-48FA-8E0E-F78CAF70B29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89FC3D8-F0AF-4545-BCD8-4811968135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F7DDD73-1309-47AD-B390-C28C38D000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04301025-8380-426B-BCDF-FC36D36C017C}"/>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50D0662C-43F9-48A0-96CF-6453FA739018}"/>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C506F0FA-B7EF-4BBA-9C9A-82CDDA7D3C8D}"/>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DF669240-CA1D-4EA0-9050-0E19F1CF663B}"/>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32C5D13E-331A-4E19-868F-1A8BBF8B34B2}"/>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B0889C2-9CA2-4FE0-B052-C533CA8F94E7}"/>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D6704177-4FBB-4229-862D-39CB0AAA42B2}"/>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13D4FC03-1E1D-4541-8A39-D74ADF3D45BF}"/>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83CF5BE2-8C29-464E-B26A-96933C92FDBF}"/>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80" name="フローチャート: 判断 179">
          <a:extLst>
            <a:ext uri="{FF2B5EF4-FFF2-40B4-BE49-F238E27FC236}">
              <a16:creationId xmlns:a16="http://schemas.microsoft.com/office/drawing/2014/main" id="{3A11600E-20CE-4A38-BC01-5CBDF3BB04BC}"/>
            </a:ext>
          </a:extLst>
        </xdr:cNvPr>
        <xdr:cNvSpPr/>
      </xdr:nvSpPr>
      <xdr:spPr>
        <a:xfrm>
          <a:off x="1968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1" name="フローチャート: 判断 180">
          <a:extLst>
            <a:ext uri="{FF2B5EF4-FFF2-40B4-BE49-F238E27FC236}">
              <a16:creationId xmlns:a16="http://schemas.microsoft.com/office/drawing/2014/main" id="{733C9501-D089-4204-8B0F-FD344E61910B}"/>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F224709-3AA4-487D-B43F-F5EBA8BEDA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BAB0ED4-457B-464E-B882-4BF844B47C3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544AE8F-8CB9-4F61-A06D-97DD5BAD22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E3A0D18-4B2C-438A-8AB5-06312022E7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5AEF78-0268-404D-B9B3-93318CA02D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87" name="楕円 186">
          <a:extLst>
            <a:ext uri="{FF2B5EF4-FFF2-40B4-BE49-F238E27FC236}">
              <a16:creationId xmlns:a16="http://schemas.microsoft.com/office/drawing/2014/main" id="{A64882C1-4CFF-4103-AA75-29875316BA52}"/>
            </a:ext>
          </a:extLst>
        </xdr:cNvPr>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ABE2AD5-75BA-44B0-BF5B-4B447E636FE5}"/>
            </a:ext>
          </a:extLst>
        </xdr:cNvPr>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89" name="楕円 188">
          <a:extLst>
            <a:ext uri="{FF2B5EF4-FFF2-40B4-BE49-F238E27FC236}">
              <a16:creationId xmlns:a16="http://schemas.microsoft.com/office/drawing/2014/main" id="{C9A90150-FF99-4B5C-84B6-D3F3E5CFB49B}"/>
            </a:ext>
          </a:extLst>
        </xdr:cNvPr>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62</xdr:row>
      <xdr:rowOff>68580</xdr:rowOff>
    </xdr:to>
    <xdr:cxnSp macro="">
      <xdr:nvCxnSpPr>
        <xdr:cNvPr id="190" name="直線コネクタ 189">
          <a:extLst>
            <a:ext uri="{FF2B5EF4-FFF2-40B4-BE49-F238E27FC236}">
              <a16:creationId xmlns:a16="http://schemas.microsoft.com/office/drawing/2014/main" id="{89A18680-8C72-43C1-A975-4DD208FAD3A0}"/>
            </a:ext>
          </a:extLst>
        </xdr:cNvPr>
        <xdr:cNvCxnSpPr/>
      </xdr:nvCxnSpPr>
      <xdr:spPr>
        <a:xfrm>
          <a:off x="3797300" y="10540093"/>
          <a:ext cx="8382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32476</xdr:rowOff>
    </xdr:from>
    <xdr:to>
      <xdr:col>15</xdr:col>
      <xdr:colOff>101600</xdr:colOff>
      <xdr:row>61</xdr:row>
      <xdr:rowOff>134076</xdr:rowOff>
    </xdr:to>
    <xdr:sp macro="" textlink="">
      <xdr:nvSpPr>
        <xdr:cNvPr id="191" name="楕円 190">
          <a:extLst>
            <a:ext uri="{FF2B5EF4-FFF2-40B4-BE49-F238E27FC236}">
              <a16:creationId xmlns:a16="http://schemas.microsoft.com/office/drawing/2014/main" id="{6D993CCA-D9D6-413C-9AB5-361A8C568E61}"/>
            </a:ext>
          </a:extLst>
        </xdr:cNvPr>
        <xdr:cNvSpPr/>
      </xdr:nvSpPr>
      <xdr:spPr>
        <a:xfrm>
          <a:off x="2857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83276</xdr:rowOff>
    </xdr:to>
    <xdr:cxnSp macro="">
      <xdr:nvCxnSpPr>
        <xdr:cNvPr id="192" name="直線コネクタ 191">
          <a:extLst>
            <a:ext uri="{FF2B5EF4-FFF2-40B4-BE49-F238E27FC236}">
              <a16:creationId xmlns:a16="http://schemas.microsoft.com/office/drawing/2014/main" id="{89069EED-2F21-43E0-904D-BBD2852C429E}"/>
            </a:ext>
          </a:extLst>
        </xdr:cNvPr>
        <xdr:cNvCxnSpPr/>
      </xdr:nvCxnSpPr>
      <xdr:spPr>
        <a:xfrm flipV="1">
          <a:off x="2908300" y="105400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128815</xdr:rowOff>
    </xdr:from>
    <xdr:to>
      <xdr:col>10</xdr:col>
      <xdr:colOff>165100</xdr:colOff>
      <xdr:row>62</xdr:row>
      <xdr:rowOff>58965</xdr:rowOff>
    </xdr:to>
    <xdr:sp macro="" textlink="">
      <xdr:nvSpPr>
        <xdr:cNvPr id="193" name="楕円 192">
          <a:extLst>
            <a:ext uri="{FF2B5EF4-FFF2-40B4-BE49-F238E27FC236}">
              <a16:creationId xmlns:a16="http://schemas.microsoft.com/office/drawing/2014/main" id="{DF8BCA37-46BA-4D51-B3AB-94DE672EACD3}"/>
            </a:ext>
          </a:extLst>
        </xdr:cNvPr>
        <xdr:cNvSpPr/>
      </xdr:nvSpPr>
      <xdr:spPr>
        <a:xfrm>
          <a:off x="1968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83276</xdr:rowOff>
    </xdr:from>
    <xdr:to>
      <xdr:col>15</xdr:col>
      <xdr:colOff>50800</xdr:colOff>
      <xdr:row>62</xdr:row>
      <xdr:rowOff>8165</xdr:rowOff>
    </xdr:to>
    <xdr:cxnSp macro="">
      <xdr:nvCxnSpPr>
        <xdr:cNvPr id="194" name="直線コネクタ 193">
          <a:extLst>
            <a:ext uri="{FF2B5EF4-FFF2-40B4-BE49-F238E27FC236}">
              <a16:creationId xmlns:a16="http://schemas.microsoft.com/office/drawing/2014/main" id="{1CA6EF2F-29D6-4AD1-85DA-2F5631D1F615}"/>
            </a:ext>
          </a:extLst>
        </xdr:cNvPr>
        <xdr:cNvCxnSpPr/>
      </xdr:nvCxnSpPr>
      <xdr:spPr>
        <a:xfrm flipV="1">
          <a:off x="2019300" y="10541726"/>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107587</xdr:rowOff>
    </xdr:from>
    <xdr:to>
      <xdr:col>6</xdr:col>
      <xdr:colOff>38100</xdr:colOff>
      <xdr:row>62</xdr:row>
      <xdr:rowOff>37737</xdr:rowOff>
    </xdr:to>
    <xdr:sp macro="" textlink="">
      <xdr:nvSpPr>
        <xdr:cNvPr id="195" name="楕円 194">
          <a:extLst>
            <a:ext uri="{FF2B5EF4-FFF2-40B4-BE49-F238E27FC236}">
              <a16:creationId xmlns:a16="http://schemas.microsoft.com/office/drawing/2014/main" id="{3C3740C2-13BF-41DD-BC3B-DFC195DB1FC4}"/>
            </a:ext>
          </a:extLst>
        </xdr:cNvPr>
        <xdr:cNvSpPr/>
      </xdr:nvSpPr>
      <xdr:spPr>
        <a:xfrm>
          <a:off x="1079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158387</xdr:rowOff>
    </xdr:from>
    <xdr:to>
      <xdr:col>10</xdr:col>
      <xdr:colOff>114300</xdr:colOff>
      <xdr:row>62</xdr:row>
      <xdr:rowOff>8165</xdr:rowOff>
    </xdr:to>
    <xdr:cxnSp macro="">
      <xdr:nvCxnSpPr>
        <xdr:cNvPr id="196" name="直線コネクタ 195">
          <a:extLst>
            <a:ext uri="{FF2B5EF4-FFF2-40B4-BE49-F238E27FC236}">
              <a16:creationId xmlns:a16="http://schemas.microsoft.com/office/drawing/2014/main" id="{AD604974-60AD-4CCC-BCBD-5D075D585A29}"/>
            </a:ext>
          </a:extLst>
        </xdr:cNvPr>
        <xdr:cNvCxnSpPr/>
      </xdr:nvCxnSpPr>
      <xdr:spPr>
        <a:xfrm>
          <a:off x="1130300" y="106168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19111BB-FB30-4655-ADE1-2E07AB409072}"/>
            </a:ext>
          </a:extLst>
        </xdr:cNvPr>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1F30196-3447-4303-A242-60D4D28B7E8C}"/>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147337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E17D06F-69DC-476D-9AF0-54E53CA72582}"/>
            </a:ext>
          </a:extLst>
        </xdr:cNvPr>
        <xdr:cNvSpPr txBox="1"/>
      </xdr:nvSpPr>
      <xdr:spPr>
        <a:xfrm>
          <a:off x="1816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F6F37AE-ABD8-4419-B917-9EEE299D0D3E}"/>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148970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FDB307F-B0DD-4C28-BB9E-E042CDCBCABF}"/>
            </a:ext>
          </a:extLst>
        </xdr:cNvPr>
        <xdr:cNvSpPr txBox="1"/>
      </xdr:nvSpPr>
      <xdr:spPr>
        <a:xfrm>
          <a:off x="3582044" y="102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150603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6CC1CE2-E320-48AF-8E7E-5231E2FD72DE}"/>
            </a:ext>
          </a:extLst>
        </xdr:cNvPr>
        <xdr:cNvSpPr txBox="1"/>
      </xdr:nvSpPr>
      <xdr:spPr>
        <a:xfrm>
          <a:off x="2705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50092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5536236-DB4C-48A0-A914-308275DE9039}"/>
            </a:ext>
          </a:extLst>
        </xdr:cNvPr>
        <xdr:cNvSpPr txBox="1"/>
      </xdr:nvSpPr>
      <xdr:spPr>
        <a:xfrm>
          <a:off x="1816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28864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B9555A9-0CA9-4855-8591-1869CBE23336}"/>
            </a:ext>
          </a:extLst>
        </xdr:cNvPr>
        <xdr:cNvSpPr txBox="1"/>
      </xdr:nvSpPr>
      <xdr:spPr>
        <a:xfrm>
          <a:off x="927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D217608-718B-4DF5-97C9-A4F65635AB7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8BF42EF-430E-4544-B8F7-D739FE141A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1C351B3-3520-41E4-80F2-4515574614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704554B-6640-4113-ACE2-EFF4B2BA68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9419A07-38E1-4F27-A581-EFE67F65FD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85A5671-4519-4A79-8C6D-9DD576BD72A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4ADE3EF-74B4-4D47-B770-B563BA5F57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3D9BC99-91B0-4DEC-91FC-F4819A62E9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E877A5F-7B82-4747-887E-A43CA7768AC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280787A-BB4C-4C2F-A735-CDE083EF15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A255717-F2E3-4E6C-AA89-8C73877E83A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6628715A-448D-467B-B76E-202FD72FFB5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BFCF97F-6E4D-4BA6-9556-18F6F116914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91A86B9F-A34F-4B7D-9CFD-04298AF49761}"/>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291FA5D6-37A9-4843-9F19-36B9D48685C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79CB0184-D19E-46F9-91D6-6AD139D31EB3}"/>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D47A8EC-FF6D-4796-A294-E923994C1F2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FAA0EB12-1163-4F67-9DD5-3D30B2F07F43}"/>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F9687FAB-3590-4A33-BCF0-0F889225A6B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3C3A8382-540D-48E3-B74A-75B5486B153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A550074E-6824-4535-AD49-5317113AD0F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24D65126-116B-4F28-8BAC-0F807C0141C2}"/>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6080A75-489F-41B5-A131-35EC9CD40D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68D6E0D9-68F5-4898-897B-657812F9EC1B}"/>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29C9D68-ED2B-4BEE-9638-9D7444A856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FA7A6150-9974-4664-9BA8-8EA061FB222C}"/>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CC49A0CF-631A-49B1-B608-77A26E8F89BF}"/>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CCE26C67-25AD-4A42-BAD6-41BA107DDF3E}"/>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358A3D8-8612-4FBD-804E-055AEBEA371D}"/>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FC68603D-6C91-47DF-A2F0-324AC29EF65A}"/>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B525120C-E026-423C-882E-780FBE36EC69}"/>
            </a:ext>
          </a:extLst>
        </xdr:cNvPr>
        <xdr:cNvSpPr txBox="1"/>
      </xdr:nvSpPr>
      <xdr:spPr>
        <a:xfrm>
          <a:off x="10515600" y="10795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FD7616C2-5015-4197-B28E-180EB41D2830}"/>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C0225A29-9180-4E33-BE8A-428C6A801E10}"/>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4810F58F-E53C-4F7D-B099-ED7BA94830E0}"/>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24489</xdr:rowOff>
    </xdr:from>
    <xdr:to>
      <xdr:col>41</xdr:col>
      <xdr:colOff>101600</xdr:colOff>
      <xdr:row>63</xdr:row>
      <xdr:rowOff>126089</xdr:rowOff>
    </xdr:to>
    <xdr:sp macro="" textlink="">
      <xdr:nvSpPr>
        <xdr:cNvPr id="239" name="フローチャート: 判断 238">
          <a:extLst>
            <a:ext uri="{FF2B5EF4-FFF2-40B4-BE49-F238E27FC236}">
              <a16:creationId xmlns:a16="http://schemas.microsoft.com/office/drawing/2014/main" id="{124C15F1-418A-44BE-9DAE-AF6C96EE9AF2}"/>
            </a:ext>
          </a:extLst>
        </xdr:cNvPr>
        <xdr:cNvSpPr/>
      </xdr:nvSpPr>
      <xdr:spPr>
        <a:xfrm>
          <a:off x="7810500" y="108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146755</xdr:rowOff>
    </xdr:from>
    <xdr:to>
      <xdr:col>36</xdr:col>
      <xdr:colOff>165100</xdr:colOff>
      <xdr:row>63</xdr:row>
      <xdr:rowOff>76905</xdr:rowOff>
    </xdr:to>
    <xdr:sp macro="" textlink="">
      <xdr:nvSpPr>
        <xdr:cNvPr id="240" name="フローチャート: 判断 239">
          <a:extLst>
            <a:ext uri="{FF2B5EF4-FFF2-40B4-BE49-F238E27FC236}">
              <a16:creationId xmlns:a16="http://schemas.microsoft.com/office/drawing/2014/main" id="{B65A665B-5A8C-4354-A564-6E5A184E8150}"/>
            </a:ext>
          </a:extLst>
        </xdr:cNvPr>
        <xdr:cNvSpPr/>
      </xdr:nvSpPr>
      <xdr:spPr>
        <a:xfrm>
          <a:off x="6921500" y="107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07D8120-2961-47AC-8502-E3E2F3DE8E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877C2A3-0892-4EA9-A274-D5B00BA849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F4450DF-2113-408F-B32F-0A6E040870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4C9843B-660F-4DD7-8481-D446DA9964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285B59A-48D9-4CDA-9089-01FEC109F4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119338</xdr:rowOff>
    </xdr:from>
    <xdr:to>
      <xdr:col>55</xdr:col>
      <xdr:colOff>50800</xdr:colOff>
      <xdr:row>61</xdr:row>
      <xdr:rowOff>49488</xdr:rowOff>
    </xdr:to>
    <xdr:sp macro="" textlink="">
      <xdr:nvSpPr>
        <xdr:cNvPr id="246" name="楕円 245">
          <a:extLst>
            <a:ext uri="{FF2B5EF4-FFF2-40B4-BE49-F238E27FC236}">
              <a16:creationId xmlns:a16="http://schemas.microsoft.com/office/drawing/2014/main" id="{1AA90152-8F24-4767-9B9C-923C2BA2C195}"/>
            </a:ext>
          </a:extLst>
        </xdr:cNvPr>
        <xdr:cNvSpPr/>
      </xdr:nvSpPr>
      <xdr:spPr>
        <a:xfrm>
          <a:off x="10426700" y="104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142215</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2D1CCE3F-FB58-4EC8-8126-92499DCD2420}"/>
            </a:ext>
          </a:extLst>
        </xdr:cNvPr>
        <xdr:cNvSpPr txBox="1"/>
      </xdr:nvSpPr>
      <xdr:spPr>
        <a:xfrm>
          <a:off x="10515600" y="10257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61211</xdr:rowOff>
    </xdr:from>
    <xdr:to>
      <xdr:col>50</xdr:col>
      <xdr:colOff>165100</xdr:colOff>
      <xdr:row>60</xdr:row>
      <xdr:rowOff>162811</xdr:rowOff>
    </xdr:to>
    <xdr:sp macro="" textlink="">
      <xdr:nvSpPr>
        <xdr:cNvPr id="248" name="楕円 247">
          <a:extLst>
            <a:ext uri="{FF2B5EF4-FFF2-40B4-BE49-F238E27FC236}">
              <a16:creationId xmlns:a16="http://schemas.microsoft.com/office/drawing/2014/main" id="{5777F36E-80C8-4C01-A2A9-688C045E5B71}"/>
            </a:ext>
          </a:extLst>
        </xdr:cNvPr>
        <xdr:cNvSpPr/>
      </xdr:nvSpPr>
      <xdr:spPr>
        <a:xfrm>
          <a:off x="9588500" y="103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112011</xdr:rowOff>
    </xdr:from>
    <xdr:to>
      <xdr:col>55</xdr:col>
      <xdr:colOff>0</xdr:colOff>
      <xdr:row>60</xdr:row>
      <xdr:rowOff>170138</xdr:rowOff>
    </xdr:to>
    <xdr:cxnSp macro="">
      <xdr:nvCxnSpPr>
        <xdr:cNvPr id="249" name="直線コネクタ 248">
          <a:extLst>
            <a:ext uri="{FF2B5EF4-FFF2-40B4-BE49-F238E27FC236}">
              <a16:creationId xmlns:a16="http://schemas.microsoft.com/office/drawing/2014/main" id="{EECEEB59-034C-4CC0-A3AE-3313F15B2C2A}"/>
            </a:ext>
          </a:extLst>
        </xdr:cNvPr>
        <xdr:cNvCxnSpPr/>
      </xdr:nvCxnSpPr>
      <xdr:spPr>
        <a:xfrm>
          <a:off x="9639300" y="10399011"/>
          <a:ext cx="838200" cy="5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92124</xdr:rowOff>
    </xdr:from>
    <xdr:to>
      <xdr:col>46</xdr:col>
      <xdr:colOff>38100</xdr:colOff>
      <xdr:row>61</xdr:row>
      <xdr:rowOff>22274</xdr:rowOff>
    </xdr:to>
    <xdr:sp macro="" textlink="">
      <xdr:nvSpPr>
        <xdr:cNvPr id="250" name="楕円 249">
          <a:extLst>
            <a:ext uri="{FF2B5EF4-FFF2-40B4-BE49-F238E27FC236}">
              <a16:creationId xmlns:a16="http://schemas.microsoft.com/office/drawing/2014/main" id="{AAB5A674-8A55-43B9-9106-FB62EB487071}"/>
            </a:ext>
          </a:extLst>
        </xdr:cNvPr>
        <xdr:cNvSpPr/>
      </xdr:nvSpPr>
      <xdr:spPr>
        <a:xfrm>
          <a:off x="8699500" y="1037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112011</xdr:rowOff>
    </xdr:from>
    <xdr:to>
      <xdr:col>50</xdr:col>
      <xdr:colOff>114300</xdr:colOff>
      <xdr:row>60</xdr:row>
      <xdr:rowOff>142924</xdr:rowOff>
    </xdr:to>
    <xdr:cxnSp macro="">
      <xdr:nvCxnSpPr>
        <xdr:cNvPr id="251" name="直線コネクタ 250">
          <a:extLst>
            <a:ext uri="{FF2B5EF4-FFF2-40B4-BE49-F238E27FC236}">
              <a16:creationId xmlns:a16="http://schemas.microsoft.com/office/drawing/2014/main" id="{928284C8-D009-493D-8E76-8DA64173E366}"/>
            </a:ext>
          </a:extLst>
        </xdr:cNvPr>
        <xdr:cNvCxnSpPr/>
      </xdr:nvCxnSpPr>
      <xdr:spPr>
        <a:xfrm flipV="1">
          <a:off x="8750300" y="10399011"/>
          <a:ext cx="889000" cy="3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23999</xdr:rowOff>
    </xdr:from>
    <xdr:to>
      <xdr:col>41</xdr:col>
      <xdr:colOff>101600</xdr:colOff>
      <xdr:row>61</xdr:row>
      <xdr:rowOff>125599</xdr:rowOff>
    </xdr:to>
    <xdr:sp macro="" textlink="">
      <xdr:nvSpPr>
        <xdr:cNvPr id="252" name="楕円 251">
          <a:extLst>
            <a:ext uri="{FF2B5EF4-FFF2-40B4-BE49-F238E27FC236}">
              <a16:creationId xmlns:a16="http://schemas.microsoft.com/office/drawing/2014/main" id="{375F9EF6-CB64-499C-96F2-E3AE9A859C39}"/>
            </a:ext>
          </a:extLst>
        </xdr:cNvPr>
        <xdr:cNvSpPr/>
      </xdr:nvSpPr>
      <xdr:spPr>
        <a:xfrm>
          <a:off x="7810500" y="104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142924</xdr:rowOff>
    </xdr:from>
    <xdr:to>
      <xdr:col>45</xdr:col>
      <xdr:colOff>177800</xdr:colOff>
      <xdr:row>61</xdr:row>
      <xdr:rowOff>74799</xdr:rowOff>
    </xdr:to>
    <xdr:cxnSp macro="">
      <xdr:nvCxnSpPr>
        <xdr:cNvPr id="253" name="直線コネクタ 252">
          <a:extLst>
            <a:ext uri="{FF2B5EF4-FFF2-40B4-BE49-F238E27FC236}">
              <a16:creationId xmlns:a16="http://schemas.microsoft.com/office/drawing/2014/main" id="{22623828-A1EF-4B2E-9F2E-0AC23722D52F}"/>
            </a:ext>
          </a:extLst>
        </xdr:cNvPr>
        <xdr:cNvCxnSpPr/>
      </xdr:nvCxnSpPr>
      <xdr:spPr>
        <a:xfrm flipV="1">
          <a:off x="7861300" y="10429924"/>
          <a:ext cx="889000" cy="10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44832</xdr:rowOff>
    </xdr:from>
    <xdr:to>
      <xdr:col>36</xdr:col>
      <xdr:colOff>165100</xdr:colOff>
      <xdr:row>61</xdr:row>
      <xdr:rowOff>146432</xdr:rowOff>
    </xdr:to>
    <xdr:sp macro="" textlink="">
      <xdr:nvSpPr>
        <xdr:cNvPr id="254" name="楕円 253">
          <a:extLst>
            <a:ext uri="{FF2B5EF4-FFF2-40B4-BE49-F238E27FC236}">
              <a16:creationId xmlns:a16="http://schemas.microsoft.com/office/drawing/2014/main" id="{8EE6608F-B205-4193-9A2E-581501E26A53}"/>
            </a:ext>
          </a:extLst>
        </xdr:cNvPr>
        <xdr:cNvSpPr/>
      </xdr:nvSpPr>
      <xdr:spPr>
        <a:xfrm>
          <a:off x="6921500" y="105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74799</xdr:rowOff>
    </xdr:from>
    <xdr:to>
      <xdr:col>41</xdr:col>
      <xdr:colOff>50800</xdr:colOff>
      <xdr:row>61</xdr:row>
      <xdr:rowOff>95632</xdr:rowOff>
    </xdr:to>
    <xdr:cxnSp macro="">
      <xdr:nvCxnSpPr>
        <xdr:cNvPr id="255" name="直線コネクタ 254">
          <a:extLst>
            <a:ext uri="{FF2B5EF4-FFF2-40B4-BE49-F238E27FC236}">
              <a16:creationId xmlns:a16="http://schemas.microsoft.com/office/drawing/2014/main" id="{F5564E2D-0EBC-4411-91EE-63F46207DFFF}"/>
            </a:ext>
          </a:extLst>
        </xdr:cNvPr>
        <xdr:cNvCxnSpPr/>
      </xdr:nvCxnSpPr>
      <xdr:spPr>
        <a:xfrm flipV="1">
          <a:off x="6972300" y="10533249"/>
          <a:ext cx="889000" cy="2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138800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203FA23F-451F-4481-85D3-A327FD6B31B6}"/>
            </a:ext>
          </a:extLst>
        </xdr:cNvPr>
        <xdr:cNvSpPr txBox="1"/>
      </xdr:nvSpPr>
      <xdr:spPr>
        <a:xfrm>
          <a:off x="9281505" y="10940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137570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8621F50D-6AB2-4B2A-A77F-49A5A7C72836}"/>
            </a:ext>
          </a:extLst>
        </xdr:cNvPr>
        <xdr:cNvSpPr txBox="1"/>
      </xdr:nvSpPr>
      <xdr:spPr>
        <a:xfrm>
          <a:off x="8405205" y="10938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117216</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A149513D-39FE-4BD7-91EE-F6C20CA082DC}"/>
            </a:ext>
          </a:extLst>
        </xdr:cNvPr>
        <xdr:cNvSpPr txBox="1"/>
      </xdr:nvSpPr>
      <xdr:spPr>
        <a:xfrm>
          <a:off x="7516205" y="109185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68032</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1F4BC970-F459-4D33-AC1D-454AEA671743}"/>
            </a:ext>
          </a:extLst>
        </xdr:cNvPr>
        <xdr:cNvSpPr txBox="1"/>
      </xdr:nvSpPr>
      <xdr:spPr>
        <a:xfrm>
          <a:off x="6627205" y="108693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7888</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FB82D854-976B-46FD-89CA-B0896847F4BF}"/>
            </a:ext>
          </a:extLst>
        </xdr:cNvPr>
        <xdr:cNvSpPr txBox="1"/>
      </xdr:nvSpPr>
      <xdr:spPr>
        <a:xfrm>
          <a:off x="9281505" y="10123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38801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58DEA775-3DCA-450A-92D8-60447D7D39E6}"/>
            </a:ext>
          </a:extLst>
        </xdr:cNvPr>
        <xdr:cNvSpPr txBox="1"/>
      </xdr:nvSpPr>
      <xdr:spPr>
        <a:xfrm>
          <a:off x="8405205" y="10154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142126</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C6D45521-6C18-4063-9CFB-6EC1098F6995}"/>
            </a:ext>
          </a:extLst>
        </xdr:cNvPr>
        <xdr:cNvSpPr txBox="1"/>
      </xdr:nvSpPr>
      <xdr:spPr>
        <a:xfrm>
          <a:off x="7516205" y="102576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162959</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A3A6CF40-5B54-40F1-A8E3-64826F699348}"/>
            </a:ext>
          </a:extLst>
        </xdr:cNvPr>
        <xdr:cNvSpPr txBox="1"/>
      </xdr:nvSpPr>
      <xdr:spPr>
        <a:xfrm>
          <a:off x="6627205" y="10278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3811544-5719-4F72-AD1E-D822E71F15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A0A2B0F-5812-4C37-BCFC-61E4CD6CF33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D08220B-505F-411A-A796-C40FBD0DCF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EFDB7CA-5807-4E37-81D3-1656E724F3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36781B9-2B92-4A6A-BB61-1363F798B7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128CB82-A8A1-42A8-849D-4B389A1AF67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9534B3F-5F62-4143-A37B-DDBA305606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406842F-E805-4AC1-A4E5-3ECD30ACE23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8040BE4-B2B3-48D8-8071-0CA50E0809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207BA11-04D1-4BA3-A68A-51B2F1187AE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BF8608E-4FF8-44EF-91DC-6A04DF7E99E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6EE8855C-47BA-4DC6-9D0F-E47BC1713B6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960CB4D3-F24D-4514-8727-F4E06E59194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8D3627D-50BA-4E53-8B53-DE75CAE4273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DC6EA2ED-B24A-44BD-BCD0-E7FF467E1F6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A481BDBD-879F-4802-88E8-41A454DBF77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8DC6380C-964A-4A94-B13B-7829FD476B9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C138D42-541E-4091-8EBC-E1EFDA1D048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B1A6BA2-3BCC-41FC-8C13-1C0460992E4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F477721-32D8-44BD-BB86-6B9A93F1CAE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F6DA6C2-83C6-4BB4-B39E-91A5D7F5F68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2F60D9F5-8158-4620-B90A-F2A7091AC62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29CC1BE0-D5AE-4EB3-A9E6-CFC0B8EB54F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DACC099-A20D-4DB0-A7AE-99B0AF959E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BCC495E-0D9E-4407-BA3C-29324E6B77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EFB67138-DB15-4D9D-B513-69EDADA9235A}"/>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B9B80EB-AD56-4B59-9BC0-66AFFB08BB6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AE6A3733-EA51-4B21-BE98-78977DF191C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3FA957CC-E817-4EB7-9103-ACAFAEA41581}"/>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747D83AB-99AF-49FC-884A-BDA1F22D40A1}"/>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EB540E7-1D74-48EA-9B49-5A2C5E74EB62}"/>
            </a:ext>
          </a:extLst>
        </xdr:cNvPr>
        <xdr:cNvSpPr txBox="1"/>
      </xdr:nvSpPr>
      <xdr:spPr>
        <a:xfrm>
          <a:off x="4673600" y="14180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52A85549-5323-4FF3-8F5F-BCB73204E149}"/>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E4FE7568-15C3-4636-A6D6-ED15BFE32EBE}"/>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954725EC-4446-4DCB-95E1-D42406C30F43}"/>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168548</xdr:rowOff>
    </xdr:from>
    <xdr:to>
      <xdr:col>10</xdr:col>
      <xdr:colOff>165100</xdr:colOff>
      <xdr:row>83</xdr:row>
      <xdr:rowOff>98698</xdr:rowOff>
    </xdr:to>
    <xdr:sp macro="" textlink="">
      <xdr:nvSpPr>
        <xdr:cNvPr id="298" name="フローチャート: 判断 297">
          <a:extLst>
            <a:ext uri="{FF2B5EF4-FFF2-40B4-BE49-F238E27FC236}">
              <a16:creationId xmlns:a16="http://schemas.microsoft.com/office/drawing/2014/main" id="{D5450EDE-5C33-4FF9-A2A8-785CF5AA0E92}"/>
            </a:ext>
          </a:extLst>
        </xdr:cNvPr>
        <xdr:cNvSpPr/>
      </xdr:nvSpPr>
      <xdr:spPr>
        <a:xfrm>
          <a:off x="196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363</xdr:rowOff>
    </xdr:from>
    <xdr:to>
      <xdr:col>6</xdr:col>
      <xdr:colOff>38100</xdr:colOff>
      <xdr:row>83</xdr:row>
      <xdr:rowOff>101963</xdr:rowOff>
    </xdr:to>
    <xdr:sp macro="" textlink="">
      <xdr:nvSpPr>
        <xdr:cNvPr id="299" name="フローチャート: 判断 298">
          <a:extLst>
            <a:ext uri="{FF2B5EF4-FFF2-40B4-BE49-F238E27FC236}">
              <a16:creationId xmlns:a16="http://schemas.microsoft.com/office/drawing/2014/main" id="{E0C517B3-8E6D-4080-8C26-45C673CA757F}"/>
            </a:ext>
          </a:extLst>
        </xdr:cNvPr>
        <xdr:cNvSpPr/>
      </xdr:nvSpPr>
      <xdr:spPr>
        <a:xfrm>
          <a:off x="1079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721028C-6190-4916-99F6-F57A44416F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303B350-CFAD-445B-900B-B6172DB515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D30692D-83AE-4462-A16E-E211E3AEEB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CE8CBD-775F-47C7-8655-005B7DB46A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D66A814-24BE-498D-AA53-65080293B0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64044</xdr:rowOff>
    </xdr:from>
    <xdr:to>
      <xdr:col>24</xdr:col>
      <xdr:colOff>114300</xdr:colOff>
      <xdr:row>85</xdr:row>
      <xdr:rowOff>165644</xdr:rowOff>
    </xdr:to>
    <xdr:sp macro="" textlink="">
      <xdr:nvSpPr>
        <xdr:cNvPr id="305" name="楕円 304">
          <a:extLst>
            <a:ext uri="{FF2B5EF4-FFF2-40B4-BE49-F238E27FC236}">
              <a16:creationId xmlns:a16="http://schemas.microsoft.com/office/drawing/2014/main" id="{AFE0C6C9-47F7-4FEA-B796-4B33A8A1EC02}"/>
            </a:ext>
          </a:extLst>
        </xdr:cNvPr>
        <xdr:cNvSpPr/>
      </xdr:nvSpPr>
      <xdr:spPr>
        <a:xfrm>
          <a:off x="45847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42471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4982FCE-D472-471F-924C-1736D44DE63E}"/>
            </a:ext>
          </a:extLst>
        </xdr:cNvPr>
        <xdr:cNvSpPr txBox="1"/>
      </xdr:nvSpPr>
      <xdr:spPr>
        <a:xfrm>
          <a:off x="4673600"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07" name="楕円 306">
          <a:extLst>
            <a:ext uri="{FF2B5EF4-FFF2-40B4-BE49-F238E27FC236}">
              <a16:creationId xmlns:a16="http://schemas.microsoft.com/office/drawing/2014/main" id="{FE7751EF-FEAA-479E-8238-834C2E56A109}"/>
            </a:ext>
          </a:extLst>
        </xdr:cNvPr>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85</xdr:row>
      <xdr:rowOff>114844</xdr:rowOff>
    </xdr:to>
    <xdr:cxnSp macro="">
      <xdr:nvCxnSpPr>
        <xdr:cNvPr id="308" name="直線コネクタ 307">
          <a:extLst>
            <a:ext uri="{FF2B5EF4-FFF2-40B4-BE49-F238E27FC236}">
              <a16:creationId xmlns:a16="http://schemas.microsoft.com/office/drawing/2014/main" id="{C86E6568-677A-4A25-A701-B730DE5D0C75}"/>
            </a:ext>
          </a:extLst>
        </xdr:cNvPr>
        <xdr:cNvCxnSpPr/>
      </xdr:nvCxnSpPr>
      <xdr:spPr>
        <a:xfrm>
          <a:off x="3797300" y="14154150"/>
          <a:ext cx="838200" cy="5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153851</xdr:rowOff>
    </xdr:from>
    <xdr:to>
      <xdr:col>15</xdr:col>
      <xdr:colOff>101600</xdr:colOff>
      <xdr:row>82</xdr:row>
      <xdr:rowOff>84001</xdr:rowOff>
    </xdr:to>
    <xdr:sp macro="" textlink="">
      <xdr:nvSpPr>
        <xdr:cNvPr id="309" name="楕円 308">
          <a:extLst>
            <a:ext uri="{FF2B5EF4-FFF2-40B4-BE49-F238E27FC236}">
              <a16:creationId xmlns:a16="http://schemas.microsoft.com/office/drawing/2014/main" id="{B372AC99-3531-4585-A013-76C597C5906E}"/>
            </a:ext>
          </a:extLst>
        </xdr:cNvPr>
        <xdr:cNvSpPr/>
      </xdr:nvSpPr>
      <xdr:spPr>
        <a:xfrm>
          <a:off x="2857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33201</xdr:rowOff>
    </xdr:from>
    <xdr:to>
      <xdr:col>19</xdr:col>
      <xdr:colOff>177800</xdr:colOff>
      <xdr:row>82</xdr:row>
      <xdr:rowOff>95250</xdr:rowOff>
    </xdr:to>
    <xdr:cxnSp macro="">
      <xdr:nvCxnSpPr>
        <xdr:cNvPr id="310" name="直線コネクタ 309">
          <a:extLst>
            <a:ext uri="{FF2B5EF4-FFF2-40B4-BE49-F238E27FC236}">
              <a16:creationId xmlns:a16="http://schemas.microsoft.com/office/drawing/2014/main" id="{43A12E06-3DC5-4D2C-BAF6-0A61A992C3F2}"/>
            </a:ext>
          </a:extLst>
        </xdr:cNvPr>
        <xdr:cNvCxnSpPr/>
      </xdr:nvCxnSpPr>
      <xdr:spPr>
        <a:xfrm>
          <a:off x="2908300" y="1409210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73842</xdr:rowOff>
    </xdr:from>
    <xdr:to>
      <xdr:col>10</xdr:col>
      <xdr:colOff>165100</xdr:colOff>
      <xdr:row>85</xdr:row>
      <xdr:rowOff>3992</xdr:rowOff>
    </xdr:to>
    <xdr:sp macro="" textlink="">
      <xdr:nvSpPr>
        <xdr:cNvPr id="311" name="楕円 310">
          <a:extLst>
            <a:ext uri="{FF2B5EF4-FFF2-40B4-BE49-F238E27FC236}">
              <a16:creationId xmlns:a16="http://schemas.microsoft.com/office/drawing/2014/main" id="{83501F5E-52E6-4007-BC7E-9A558B37EAE7}"/>
            </a:ext>
          </a:extLst>
        </xdr:cNvPr>
        <xdr:cNvSpPr/>
      </xdr:nvSpPr>
      <xdr:spPr>
        <a:xfrm>
          <a:off x="1968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33201</xdr:rowOff>
    </xdr:from>
    <xdr:to>
      <xdr:col>15</xdr:col>
      <xdr:colOff>50800</xdr:colOff>
      <xdr:row>84</xdr:row>
      <xdr:rowOff>124642</xdr:rowOff>
    </xdr:to>
    <xdr:cxnSp macro="">
      <xdr:nvCxnSpPr>
        <xdr:cNvPr id="312" name="直線コネクタ 311">
          <a:extLst>
            <a:ext uri="{FF2B5EF4-FFF2-40B4-BE49-F238E27FC236}">
              <a16:creationId xmlns:a16="http://schemas.microsoft.com/office/drawing/2014/main" id="{54430079-6C24-46B9-AC92-9A898D2D4439}"/>
            </a:ext>
          </a:extLst>
        </xdr:cNvPr>
        <xdr:cNvCxnSpPr/>
      </xdr:nvCxnSpPr>
      <xdr:spPr>
        <a:xfrm flipV="1">
          <a:off x="2019300" y="14092101"/>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13426</xdr:rowOff>
    </xdr:from>
    <xdr:to>
      <xdr:col>6</xdr:col>
      <xdr:colOff>38100</xdr:colOff>
      <xdr:row>84</xdr:row>
      <xdr:rowOff>115026</xdr:rowOff>
    </xdr:to>
    <xdr:sp macro="" textlink="">
      <xdr:nvSpPr>
        <xdr:cNvPr id="313" name="楕円 312">
          <a:extLst>
            <a:ext uri="{FF2B5EF4-FFF2-40B4-BE49-F238E27FC236}">
              <a16:creationId xmlns:a16="http://schemas.microsoft.com/office/drawing/2014/main" id="{C7B5520C-9D34-4A05-A53C-F620C6A1940D}"/>
            </a:ext>
          </a:extLst>
        </xdr:cNvPr>
        <xdr:cNvSpPr/>
      </xdr:nvSpPr>
      <xdr:spPr>
        <a:xfrm>
          <a:off x="1079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64226</xdr:rowOff>
    </xdr:from>
    <xdr:to>
      <xdr:col>10</xdr:col>
      <xdr:colOff>114300</xdr:colOff>
      <xdr:row>84</xdr:row>
      <xdr:rowOff>124642</xdr:rowOff>
    </xdr:to>
    <xdr:cxnSp macro="">
      <xdr:nvCxnSpPr>
        <xdr:cNvPr id="314" name="直線コネクタ 313">
          <a:extLst>
            <a:ext uri="{FF2B5EF4-FFF2-40B4-BE49-F238E27FC236}">
              <a16:creationId xmlns:a16="http://schemas.microsoft.com/office/drawing/2014/main" id="{1967E241-E37A-4CD8-92DC-ABF7E9462F42}"/>
            </a:ext>
          </a:extLst>
        </xdr:cNvPr>
        <xdr:cNvCxnSpPr/>
      </xdr:nvCxnSpPr>
      <xdr:spPr>
        <a:xfrm>
          <a:off x="1130300" y="1446602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D57C29B8-A92D-4DDD-AE93-6F625B41222C}"/>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E575FE99-709A-4869-A270-9C2A68D7C395}"/>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115225</xdr:rowOff>
    </xdr:from>
    <xdr:ext cx="405111" cy="259045"/>
    <xdr:sp macro="" textlink="">
      <xdr:nvSpPr>
        <xdr:cNvPr id="317" name="n_3aveValue【公営住宅】&#10;有形固定資産減価償却率">
          <a:extLst>
            <a:ext uri="{FF2B5EF4-FFF2-40B4-BE49-F238E27FC236}">
              <a16:creationId xmlns:a16="http://schemas.microsoft.com/office/drawing/2014/main" id="{31AF1C7E-AE78-4840-AAC8-1DDB6B1C5CFF}"/>
            </a:ext>
          </a:extLst>
        </xdr:cNvPr>
        <xdr:cNvSpPr txBox="1"/>
      </xdr:nvSpPr>
      <xdr:spPr>
        <a:xfrm>
          <a:off x="1816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118490</xdr:rowOff>
    </xdr:from>
    <xdr:ext cx="405111" cy="259045"/>
    <xdr:sp macro="" textlink="">
      <xdr:nvSpPr>
        <xdr:cNvPr id="318" name="n_4aveValue【公営住宅】&#10;有形固定資産減価償却率">
          <a:extLst>
            <a:ext uri="{FF2B5EF4-FFF2-40B4-BE49-F238E27FC236}">
              <a16:creationId xmlns:a16="http://schemas.microsoft.com/office/drawing/2014/main" id="{BF34DA49-A453-4E16-B05C-23AAE5FA747D}"/>
            </a:ext>
          </a:extLst>
        </xdr:cNvPr>
        <xdr:cNvSpPr txBox="1"/>
      </xdr:nvSpPr>
      <xdr:spPr>
        <a:xfrm>
          <a:off x="927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319" name="n_1mainValue【公営住宅】&#10;有形固定資産減価償却率">
          <a:extLst>
            <a:ext uri="{FF2B5EF4-FFF2-40B4-BE49-F238E27FC236}">
              <a16:creationId xmlns:a16="http://schemas.microsoft.com/office/drawing/2014/main" id="{C3BE7380-0653-46D5-8A47-9ADBA9BAE5EF}"/>
            </a:ext>
          </a:extLst>
        </xdr:cNvPr>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100528</xdr:rowOff>
    </xdr:from>
    <xdr:ext cx="405111" cy="259045"/>
    <xdr:sp macro="" textlink="">
      <xdr:nvSpPr>
        <xdr:cNvPr id="320" name="n_2mainValue【公営住宅】&#10;有形固定資産減価償却率">
          <a:extLst>
            <a:ext uri="{FF2B5EF4-FFF2-40B4-BE49-F238E27FC236}">
              <a16:creationId xmlns:a16="http://schemas.microsoft.com/office/drawing/2014/main" id="{0E8ABEEE-CA64-4FF4-9A4D-90DE7EEF00F5}"/>
            </a:ext>
          </a:extLst>
        </xdr:cNvPr>
        <xdr:cNvSpPr txBox="1"/>
      </xdr:nvSpPr>
      <xdr:spPr>
        <a:xfrm>
          <a:off x="2705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166569</xdr:rowOff>
    </xdr:from>
    <xdr:ext cx="405111" cy="259045"/>
    <xdr:sp macro="" textlink="">
      <xdr:nvSpPr>
        <xdr:cNvPr id="321" name="n_3mainValue【公営住宅】&#10;有形固定資産減価償却率">
          <a:extLst>
            <a:ext uri="{FF2B5EF4-FFF2-40B4-BE49-F238E27FC236}">
              <a16:creationId xmlns:a16="http://schemas.microsoft.com/office/drawing/2014/main" id="{01DC5373-DE8F-48E2-94C7-AB092ED3A477}"/>
            </a:ext>
          </a:extLst>
        </xdr:cNvPr>
        <xdr:cNvSpPr txBox="1"/>
      </xdr:nvSpPr>
      <xdr:spPr>
        <a:xfrm>
          <a:off x="1816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106153</xdr:rowOff>
    </xdr:from>
    <xdr:ext cx="405111" cy="259045"/>
    <xdr:sp macro="" textlink="">
      <xdr:nvSpPr>
        <xdr:cNvPr id="322" name="n_4mainValue【公営住宅】&#10;有形固定資産減価償却率">
          <a:extLst>
            <a:ext uri="{FF2B5EF4-FFF2-40B4-BE49-F238E27FC236}">
              <a16:creationId xmlns:a16="http://schemas.microsoft.com/office/drawing/2014/main" id="{000B7043-CB00-4FEB-AEED-8D298C421604}"/>
            </a:ext>
          </a:extLst>
        </xdr:cNvPr>
        <xdr:cNvSpPr txBox="1"/>
      </xdr:nvSpPr>
      <xdr:spPr>
        <a:xfrm>
          <a:off x="927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DFF341A-C4FA-4E66-A1E2-3F73ABF6C9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03A8C19-DB95-4AEF-BBDB-4A602B8067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9A6189D-2C5C-4D91-91F2-12D4393BB4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B8B0D18-AFD7-4E67-9B61-96908E1F145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EEF541F-3847-458F-8BF0-C465D99599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4A2DE28-437C-4169-A363-1F2CC0E9F5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D884C81-5493-47AB-A1A1-FC7498E968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A785B5A-DB56-464D-9D0B-56D6446B578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C4D8662-8D00-4E60-9D29-D8CF4311C3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1B4CC08-EB68-4DFA-8D71-417AE7F098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E7965748-7E66-4212-AB7F-79A4796F9F2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EC8E541-94DD-4DD9-9F1A-42C8F057672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E6C96E6F-945F-4B09-897A-69CB09091A8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520BDFA4-22D9-402E-B643-167898FF341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C0189EEC-D8EC-4AA9-A538-3193F219628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ABD5B4DD-62D0-475B-A7DC-54F02F8C8AA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D841FA2E-9706-4BD6-90E2-CEA98D9213B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8C0634B0-D207-4C88-934F-4A44C7B1DBF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820DEEB0-1CE4-46FE-884E-019EF7B5BC5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BD2BD477-2DD6-45FB-83B2-A8D1614592C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4C3F558E-0870-4D7F-8437-856F74C78CD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EE8089EA-0621-4E5E-AA79-F17669DB095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F5601BB2-44CA-4584-A5A1-D72AA68F88B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5589CD5C-CB9F-433F-AF34-028568E28C2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18DE767D-C048-4C9F-AF40-325C39ACF5B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07591D50-F305-4F99-84E3-2958F683DC05}"/>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FF350A8D-77D3-4F41-B453-B1F0B68B469E}"/>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DC451B32-5033-4A81-AA76-018EAFC56FD7}"/>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FDE1193C-98CA-4E38-B7B9-A7075F119D66}"/>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3F81D352-9A30-49C5-813D-39A356276B77}"/>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53" name="【公営住宅】&#10;一人当たり面積平均値テキスト">
          <a:extLst>
            <a:ext uri="{FF2B5EF4-FFF2-40B4-BE49-F238E27FC236}">
              <a16:creationId xmlns:a16="http://schemas.microsoft.com/office/drawing/2014/main" id="{A5944200-918F-47B8-9A67-E47FBEC403B9}"/>
            </a:ext>
          </a:extLst>
        </xdr:cNvPr>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704F1022-15DC-4CE6-8A40-FEDE86B5C58D}"/>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D1C42D49-2A19-4D96-B38D-894DE021AE18}"/>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4BC2215D-2C24-483D-B3D1-AF2DF9229F4C}"/>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27251</xdr:rowOff>
    </xdr:from>
    <xdr:to>
      <xdr:col>41</xdr:col>
      <xdr:colOff>101600</xdr:colOff>
      <xdr:row>84</xdr:row>
      <xdr:rowOff>128851</xdr:rowOff>
    </xdr:to>
    <xdr:sp macro="" textlink="">
      <xdr:nvSpPr>
        <xdr:cNvPr id="357" name="フローチャート: 判断 356">
          <a:extLst>
            <a:ext uri="{FF2B5EF4-FFF2-40B4-BE49-F238E27FC236}">
              <a16:creationId xmlns:a16="http://schemas.microsoft.com/office/drawing/2014/main" id="{56E299DF-84CA-4DEE-AC5A-932C31C00E3D}"/>
            </a:ext>
          </a:extLst>
        </xdr:cNvPr>
        <xdr:cNvSpPr/>
      </xdr:nvSpPr>
      <xdr:spPr>
        <a:xfrm>
          <a:off x="7810500" y="1442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8" name="フローチャート: 判断 357">
          <a:extLst>
            <a:ext uri="{FF2B5EF4-FFF2-40B4-BE49-F238E27FC236}">
              <a16:creationId xmlns:a16="http://schemas.microsoft.com/office/drawing/2014/main" id="{3C0ECCA3-155F-4FEE-A66D-673AF2FF9FCB}"/>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1C3A113-C706-47F8-A765-ED8678CF10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3C07FB8-C0B1-45F8-8DF5-D68A9A3F0C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F06C07D-0472-48F9-B0DF-6B109973BC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CE122BF-655D-498F-8741-055E6A2F4F5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3F8D9F1-38DE-4563-9D5D-2BC22D455C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63936</xdr:rowOff>
    </xdr:from>
    <xdr:to>
      <xdr:col>55</xdr:col>
      <xdr:colOff>50800</xdr:colOff>
      <xdr:row>84</xdr:row>
      <xdr:rowOff>165536</xdr:rowOff>
    </xdr:to>
    <xdr:sp macro="" textlink="">
      <xdr:nvSpPr>
        <xdr:cNvPr id="364" name="楕円 363">
          <a:extLst>
            <a:ext uri="{FF2B5EF4-FFF2-40B4-BE49-F238E27FC236}">
              <a16:creationId xmlns:a16="http://schemas.microsoft.com/office/drawing/2014/main" id="{06063ADA-85E4-43BE-A7E8-D0950EBBA0E2}"/>
            </a:ext>
          </a:extLst>
        </xdr:cNvPr>
        <xdr:cNvSpPr/>
      </xdr:nvSpPr>
      <xdr:spPr>
        <a:xfrm>
          <a:off x="10426700" y="144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86813</xdr:rowOff>
    </xdr:from>
    <xdr:ext cx="469744" cy="259045"/>
    <xdr:sp macro="" textlink="">
      <xdr:nvSpPr>
        <xdr:cNvPr id="365" name="【公営住宅】&#10;一人当たり面積該当値テキスト">
          <a:extLst>
            <a:ext uri="{FF2B5EF4-FFF2-40B4-BE49-F238E27FC236}">
              <a16:creationId xmlns:a16="http://schemas.microsoft.com/office/drawing/2014/main" id="{F4B06A0A-E7BB-48F4-B50E-3FA6DC2A63E6}"/>
            </a:ext>
          </a:extLst>
        </xdr:cNvPr>
        <xdr:cNvSpPr txBox="1"/>
      </xdr:nvSpPr>
      <xdr:spPr>
        <a:xfrm>
          <a:off x="10515600" y="1431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83203</xdr:rowOff>
    </xdr:from>
    <xdr:to>
      <xdr:col>50</xdr:col>
      <xdr:colOff>165100</xdr:colOff>
      <xdr:row>85</xdr:row>
      <xdr:rowOff>13353</xdr:rowOff>
    </xdr:to>
    <xdr:sp macro="" textlink="">
      <xdr:nvSpPr>
        <xdr:cNvPr id="366" name="楕円 365">
          <a:extLst>
            <a:ext uri="{FF2B5EF4-FFF2-40B4-BE49-F238E27FC236}">
              <a16:creationId xmlns:a16="http://schemas.microsoft.com/office/drawing/2014/main" id="{B336C250-B3D3-426E-A3D1-30C26E446790}"/>
            </a:ext>
          </a:extLst>
        </xdr:cNvPr>
        <xdr:cNvSpPr/>
      </xdr:nvSpPr>
      <xdr:spPr>
        <a:xfrm>
          <a:off x="9588500" y="144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114736</xdr:rowOff>
    </xdr:from>
    <xdr:to>
      <xdr:col>55</xdr:col>
      <xdr:colOff>0</xdr:colOff>
      <xdr:row>84</xdr:row>
      <xdr:rowOff>134003</xdr:rowOff>
    </xdr:to>
    <xdr:cxnSp macro="">
      <xdr:nvCxnSpPr>
        <xdr:cNvPr id="367" name="直線コネクタ 366">
          <a:extLst>
            <a:ext uri="{FF2B5EF4-FFF2-40B4-BE49-F238E27FC236}">
              <a16:creationId xmlns:a16="http://schemas.microsoft.com/office/drawing/2014/main" id="{534C14FB-66C8-4608-91DD-2BF391468D19}"/>
            </a:ext>
          </a:extLst>
        </xdr:cNvPr>
        <xdr:cNvCxnSpPr/>
      </xdr:nvCxnSpPr>
      <xdr:spPr>
        <a:xfrm flipV="1">
          <a:off x="9639300" y="14516536"/>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91912</xdr:rowOff>
    </xdr:from>
    <xdr:to>
      <xdr:col>46</xdr:col>
      <xdr:colOff>38100</xdr:colOff>
      <xdr:row>85</xdr:row>
      <xdr:rowOff>22062</xdr:rowOff>
    </xdr:to>
    <xdr:sp macro="" textlink="">
      <xdr:nvSpPr>
        <xdr:cNvPr id="368" name="楕円 367">
          <a:extLst>
            <a:ext uri="{FF2B5EF4-FFF2-40B4-BE49-F238E27FC236}">
              <a16:creationId xmlns:a16="http://schemas.microsoft.com/office/drawing/2014/main" id="{723BEB0A-5E04-4135-AB46-B649A3DDF4F1}"/>
            </a:ext>
          </a:extLst>
        </xdr:cNvPr>
        <xdr:cNvSpPr/>
      </xdr:nvSpPr>
      <xdr:spPr>
        <a:xfrm>
          <a:off x="8699500" y="144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134003</xdr:rowOff>
    </xdr:from>
    <xdr:to>
      <xdr:col>50</xdr:col>
      <xdr:colOff>114300</xdr:colOff>
      <xdr:row>84</xdr:row>
      <xdr:rowOff>142712</xdr:rowOff>
    </xdr:to>
    <xdr:cxnSp macro="">
      <xdr:nvCxnSpPr>
        <xdr:cNvPr id="369" name="直線コネクタ 368">
          <a:extLst>
            <a:ext uri="{FF2B5EF4-FFF2-40B4-BE49-F238E27FC236}">
              <a16:creationId xmlns:a16="http://schemas.microsoft.com/office/drawing/2014/main" id="{BE3DCDC7-3E57-46BB-87B9-6677ACC6E817}"/>
            </a:ext>
          </a:extLst>
        </xdr:cNvPr>
        <xdr:cNvCxnSpPr/>
      </xdr:nvCxnSpPr>
      <xdr:spPr>
        <a:xfrm flipV="1">
          <a:off x="8750300" y="14535803"/>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110635</xdr:rowOff>
    </xdr:from>
    <xdr:to>
      <xdr:col>41</xdr:col>
      <xdr:colOff>101600</xdr:colOff>
      <xdr:row>85</xdr:row>
      <xdr:rowOff>40785</xdr:rowOff>
    </xdr:to>
    <xdr:sp macro="" textlink="">
      <xdr:nvSpPr>
        <xdr:cNvPr id="370" name="楕円 369">
          <a:extLst>
            <a:ext uri="{FF2B5EF4-FFF2-40B4-BE49-F238E27FC236}">
              <a16:creationId xmlns:a16="http://schemas.microsoft.com/office/drawing/2014/main" id="{14FF7F31-0215-40D6-AEB3-834BC0369B8C}"/>
            </a:ext>
          </a:extLst>
        </xdr:cNvPr>
        <xdr:cNvSpPr/>
      </xdr:nvSpPr>
      <xdr:spPr>
        <a:xfrm>
          <a:off x="7810500" y="14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142712</xdr:rowOff>
    </xdr:from>
    <xdr:to>
      <xdr:col>45</xdr:col>
      <xdr:colOff>177800</xdr:colOff>
      <xdr:row>84</xdr:row>
      <xdr:rowOff>161435</xdr:rowOff>
    </xdr:to>
    <xdr:cxnSp macro="">
      <xdr:nvCxnSpPr>
        <xdr:cNvPr id="371" name="直線コネクタ 370">
          <a:extLst>
            <a:ext uri="{FF2B5EF4-FFF2-40B4-BE49-F238E27FC236}">
              <a16:creationId xmlns:a16="http://schemas.microsoft.com/office/drawing/2014/main" id="{DCBA84AA-9290-43EE-A3D7-41D78D04B400}"/>
            </a:ext>
          </a:extLst>
        </xdr:cNvPr>
        <xdr:cNvCxnSpPr/>
      </xdr:nvCxnSpPr>
      <xdr:spPr>
        <a:xfrm flipV="1">
          <a:off x="7861300" y="14544512"/>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xdr:rowOff>
    </xdr:from>
    <xdr:to>
      <xdr:col>36</xdr:col>
      <xdr:colOff>165100</xdr:colOff>
      <xdr:row>85</xdr:row>
      <xdr:rowOff>117856</xdr:rowOff>
    </xdr:to>
    <xdr:sp macro="" textlink="">
      <xdr:nvSpPr>
        <xdr:cNvPr id="372" name="楕円 371">
          <a:extLst>
            <a:ext uri="{FF2B5EF4-FFF2-40B4-BE49-F238E27FC236}">
              <a16:creationId xmlns:a16="http://schemas.microsoft.com/office/drawing/2014/main" id="{BB1E602F-0153-4186-8512-71C0CBA61961}"/>
            </a:ext>
          </a:extLst>
        </xdr:cNvPr>
        <xdr:cNvSpPr/>
      </xdr:nvSpPr>
      <xdr:spPr>
        <a:xfrm>
          <a:off x="6921500" y="145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161435</xdr:rowOff>
    </xdr:from>
    <xdr:to>
      <xdr:col>41</xdr:col>
      <xdr:colOff>50800</xdr:colOff>
      <xdr:row>85</xdr:row>
      <xdr:rowOff>67056</xdr:rowOff>
    </xdr:to>
    <xdr:cxnSp macro="">
      <xdr:nvCxnSpPr>
        <xdr:cNvPr id="373" name="直線コネクタ 372">
          <a:extLst>
            <a:ext uri="{FF2B5EF4-FFF2-40B4-BE49-F238E27FC236}">
              <a16:creationId xmlns:a16="http://schemas.microsoft.com/office/drawing/2014/main" id="{E460C79E-4325-476F-A06F-195AD700BCE0}"/>
            </a:ext>
          </a:extLst>
        </xdr:cNvPr>
        <xdr:cNvCxnSpPr/>
      </xdr:nvCxnSpPr>
      <xdr:spPr>
        <a:xfrm flipV="1">
          <a:off x="6972300" y="14563235"/>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a:extLst>
            <a:ext uri="{FF2B5EF4-FFF2-40B4-BE49-F238E27FC236}">
              <a16:creationId xmlns:a16="http://schemas.microsoft.com/office/drawing/2014/main" id="{1B497A42-45C1-4521-8C34-220D03B15118}"/>
            </a:ext>
          </a:extLst>
        </xdr:cNvPr>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C2D89462-7009-4BCA-80AA-84D3C4B4F68A}"/>
            </a:ext>
          </a:extLst>
        </xdr:cNvPr>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145378</xdr:rowOff>
    </xdr:from>
    <xdr:ext cx="469744" cy="259045"/>
    <xdr:sp macro="" textlink="">
      <xdr:nvSpPr>
        <xdr:cNvPr id="376" name="n_3aveValue【公営住宅】&#10;一人当たり面積">
          <a:extLst>
            <a:ext uri="{FF2B5EF4-FFF2-40B4-BE49-F238E27FC236}">
              <a16:creationId xmlns:a16="http://schemas.microsoft.com/office/drawing/2014/main" id="{12E2D6AB-7637-4E1E-9A9F-FC553B77D18C}"/>
            </a:ext>
          </a:extLst>
        </xdr:cNvPr>
        <xdr:cNvSpPr txBox="1"/>
      </xdr:nvSpPr>
      <xdr:spPr>
        <a:xfrm>
          <a:off x="7626427" y="1420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7" name="n_4aveValue【公営住宅】&#10;一人当たり面積">
          <a:extLst>
            <a:ext uri="{FF2B5EF4-FFF2-40B4-BE49-F238E27FC236}">
              <a16:creationId xmlns:a16="http://schemas.microsoft.com/office/drawing/2014/main" id="{6D01D8C8-1E90-4BAE-8F45-63860F560370}"/>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29880</xdr:rowOff>
    </xdr:from>
    <xdr:ext cx="469744" cy="259045"/>
    <xdr:sp macro="" textlink="">
      <xdr:nvSpPr>
        <xdr:cNvPr id="378" name="n_1mainValue【公営住宅】&#10;一人当たり面積">
          <a:extLst>
            <a:ext uri="{FF2B5EF4-FFF2-40B4-BE49-F238E27FC236}">
              <a16:creationId xmlns:a16="http://schemas.microsoft.com/office/drawing/2014/main" id="{ED304E0F-EB88-4CCE-9CC4-055DB3F9E069}"/>
            </a:ext>
          </a:extLst>
        </xdr:cNvPr>
        <xdr:cNvSpPr txBox="1"/>
      </xdr:nvSpPr>
      <xdr:spPr>
        <a:xfrm>
          <a:off x="9391727" y="1426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38589</xdr:rowOff>
    </xdr:from>
    <xdr:ext cx="469744" cy="259045"/>
    <xdr:sp macro="" textlink="">
      <xdr:nvSpPr>
        <xdr:cNvPr id="379" name="n_2mainValue【公営住宅】&#10;一人当たり面積">
          <a:extLst>
            <a:ext uri="{FF2B5EF4-FFF2-40B4-BE49-F238E27FC236}">
              <a16:creationId xmlns:a16="http://schemas.microsoft.com/office/drawing/2014/main" id="{BFE610E8-E0A7-46D9-B0C7-F42E6D006AA4}"/>
            </a:ext>
          </a:extLst>
        </xdr:cNvPr>
        <xdr:cNvSpPr txBox="1"/>
      </xdr:nvSpPr>
      <xdr:spPr>
        <a:xfrm>
          <a:off x="8515427" y="142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31912</xdr:rowOff>
    </xdr:from>
    <xdr:ext cx="469744" cy="259045"/>
    <xdr:sp macro="" textlink="">
      <xdr:nvSpPr>
        <xdr:cNvPr id="380" name="n_3mainValue【公営住宅】&#10;一人当たり面積">
          <a:extLst>
            <a:ext uri="{FF2B5EF4-FFF2-40B4-BE49-F238E27FC236}">
              <a16:creationId xmlns:a16="http://schemas.microsoft.com/office/drawing/2014/main" id="{3956940C-4E00-4919-998A-66210BBCF057}"/>
            </a:ext>
          </a:extLst>
        </xdr:cNvPr>
        <xdr:cNvSpPr txBox="1"/>
      </xdr:nvSpPr>
      <xdr:spPr>
        <a:xfrm>
          <a:off x="7626427" y="1460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108983</xdr:rowOff>
    </xdr:from>
    <xdr:ext cx="469744" cy="259045"/>
    <xdr:sp macro="" textlink="">
      <xdr:nvSpPr>
        <xdr:cNvPr id="381" name="n_4mainValue【公営住宅】&#10;一人当たり面積">
          <a:extLst>
            <a:ext uri="{FF2B5EF4-FFF2-40B4-BE49-F238E27FC236}">
              <a16:creationId xmlns:a16="http://schemas.microsoft.com/office/drawing/2014/main" id="{1D2D40D8-DC70-475B-BF39-4887393153C4}"/>
            </a:ext>
          </a:extLst>
        </xdr:cNvPr>
        <xdr:cNvSpPr txBox="1"/>
      </xdr:nvSpPr>
      <xdr:spPr>
        <a:xfrm>
          <a:off x="6737427" y="1468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95399316-764B-4A75-A09C-13D2F9CE5D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F4BAFFCE-7D73-48B0-92A6-D004209C7D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E9D7B547-54FB-423B-88D6-1BD9C67017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3493ACC4-3F61-4B2B-B54F-C967CFCE38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A36B4C62-2205-4E3F-A3FC-06549E10D2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F84D3079-A65E-49C2-91B0-2FD0C9D9A6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9C28DAC-CE5F-4C86-AF83-7F9230CBAF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87833532-EDA7-4197-B416-E777CBE9659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3072DCD3-7A4F-4CD7-B7CC-7F059D35408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50D7C008-EF5E-49D3-8D5D-1ADD4037529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595F2EBC-465E-4881-9199-DD648CC28CD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29517CFF-F716-4C78-9087-AD774DFC4C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AA790E2D-FC31-4A8C-A41F-3B64725DCC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B8E7E670-FE9C-489A-86B6-7B9F86E74F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84355F51-2B09-4BCD-8485-B9A66938FE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586CD7B6-8E11-437D-91CB-E8B63528D1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B147372C-8FE6-46C7-B55D-0C77156D69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F6EFC3B7-7909-4747-AD3A-458612A4C3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940A082A-0DF3-44C5-9892-2495B41594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F4E5AE13-A4EE-44A4-A4DA-266084E041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5890E4DC-8893-43D5-996B-FE8417EDE6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CAB9BC62-FD5E-4AB8-9A8C-69EB0BD89C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A286D962-BC45-40FC-A3BB-40B8CCC5E91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448D7318-B4BD-4FCD-ADB5-24CF17F5939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74EC8682-13A9-4B87-B5FE-67CF833437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20D6585E-18F4-42E8-9EFB-B9CC52C7876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A556EA6F-5E1E-472D-A001-1EC5138BEC6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3C039F59-784F-4CAD-AF06-1B444FCB54C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9A261E0C-6B0D-450F-862A-7E5737C2A55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C446C934-2491-449A-9AA2-B7F79296006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18841194-34DC-495C-939D-D04061C1E58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CF5A8898-0415-4FDD-A881-6AAB094DD64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11E97031-F487-4A6B-9D8D-E1E5DEAC32C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C301354E-13F7-45FA-AEC1-FFC348A2BBC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C8F7FD5E-BA36-4501-9EB7-BC005E325D7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5409710C-8ACE-479C-98DA-A76C8D7389A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D9A23639-2733-4BC7-8110-1BF05259151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327B426A-8A22-451B-8752-DDA1049281E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6CBC072E-A6D6-4542-9C09-CCB3B50CA4F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3A9A6C86-79CE-4337-B0C6-375F2B1619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DE711D87-61FC-4FA4-8A61-A4F104DC23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54C22FDE-C620-423F-A819-046848E1E6A8}"/>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99A97A98-FFA5-4C14-A321-93CDE1E8480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280ACABA-0280-4B43-AD94-64C56D8BF42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14C3B597-B8EE-4416-933A-8904BC28E74B}"/>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a:extLst>
            <a:ext uri="{FF2B5EF4-FFF2-40B4-BE49-F238E27FC236}">
              <a16:creationId xmlns:a16="http://schemas.microsoft.com/office/drawing/2014/main" id="{767813FD-0164-4630-8191-F23A8FDFB80E}"/>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7051330-0716-4F6C-A8A3-DEA58C764251}"/>
            </a:ext>
          </a:extLst>
        </xdr:cNvPr>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a:extLst>
            <a:ext uri="{FF2B5EF4-FFF2-40B4-BE49-F238E27FC236}">
              <a16:creationId xmlns:a16="http://schemas.microsoft.com/office/drawing/2014/main" id="{BA19F7E4-9720-4476-AD90-943A5F58863B}"/>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a:extLst>
            <a:ext uri="{FF2B5EF4-FFF2-40B4-BE49-F238E27FC236}">
              <a16:creationId xmlns:a16="http://schemas.microsoft.com/office/drawing/2014/main" id="{BCA0CA03-09FE-49D8-8850-F2AF1253CB1E}"/>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a:extLst>
            <a:ext uri="{FF2B5EF4-FFF2-40B4-BE49-F238E27FC236}">
              <a16:creationId xmlns:a16="http://schemas.microsoft.com/office/drawing/2014/main" id="{43AE1911-8CBA-433F-A330-CA881BDF2105}"/>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2" name="フローチャート: 判断 431">
          <a:extLst>
            <a:ext uri="{FF2B5EF4-FFF2-40B4-BE49-F238E27FC236}">
              <a16:creationId xmlns:a16="http://schemas.microsoft.com/office/drawing/2014/main" id="{2FCAC3C0-0300-4B12-B2C1-EAE337AD4E39}"/>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123372</xdr:rowOff>
    </xdr:from>
    <xdr:to>
      <xdr:col>67</xdr:col>
      <xdr:colOff>101600</xdr:colOff>
      <xdr:row>37</xdr:row>
      <xdr:rowOff>53522</xdr:rowOff>
    </xdr:to>
    <xdr:sp macro="" textlink="">
      <xdr:nvSpPr>
        <xdr:cNvPr id="433" name="フローチャート: 判断 432">
          <a:extLst>
            <a:ext uri="{FF2B5EF4-FFF2-40B4-BE49-F238E27FC236}">
              <a16:creationId xmlns:a16="http://schemas.microsoft.com/office/drawing/2014/main" id="{73E81D16-8FB0-419C-904E-D267D9B7DCE4}"/>
            </a:ext>
          </a:extLst>
        </xdr:cNvPr>
        <xdr:cNvSpPr/>
      </xdr:nvSpPr>
      <xdr:spPr>
        <a:xfrm>
          <a:off x="12763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652C3AB-F319-4980-A7C0-A11F260508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51C60FE-94DE-48EF-8826-FEA0F07F933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223EC70-9587-46C4-8F32-024942348F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C3C69AC-0D74-4BB0-B97D-1025FD445F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75D9AAF-B93C-4B21-BDCA-25859047A5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39" name="楕円 438">
          <a:extLst>
            <a:ext uri="{FF2B5EF4-FFF2-40B4-BE49-F238E27FC236}">
              <a16:creationId xmlns:a16="http://schemas.microsoft.com/office/drawing/2014/main" id="{2A0E5C95-BB68-4BEF-8D09-FA2B8C881B34}"/>
            </a:ext>
          </a:extLst>
        </xdr:cNvPr>
        <xdr:cNvSpPr/>
      </xdr:nvSpPr>
      <xdr:spPr>
        <a:xfrm>
          <a:off x="162687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100165</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1CDE6D7-470B-4313-9AD8-E21F24ABED78}"/>
            </a:ext>
          </a:extLst>
        </xdr:cNvPr>
        <xdr:cNvSpPr txBox="1"/>
      </xdr:nvSpPr>
      <xdr:spPr>
        <a:xfrm>
          <a:off x="1635760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85816</xdr:rowOff>
    </xdr:from>
    <xdr:to>
      <xdr:col>81</xdr:col>
      <xdr:colOff>101600</xdr:colOff>
      <xdr:row>39</xdr:row>
      <xdr:rowOff>15966</xdr:rowOff>
    </xdr:to>
    <xdr:sp macro="" textlink="">
      <xdr:nvSpPr>
        <xdr:cNvPr id="441" name="楕円 440">
          <a:extLst>
            <a:ext uri="{FF2B5EF4-FFF2-40B4-BE49-F238E27FC236}">
              <a16:creationId xmlns:a16="http://schemas.microsoft.com/office/drawing/2014/main" id="{AB03A6DE-4850-4CC8-9FA1-33A7F645FE7D}"/>
            </a:ext>
          </a:extLst>
        </xdr:cNvPr>
        <xdr:cNvSpPr/>
      </xdr:nvSpPr>
      <xdr:spPr>
        <a:xfrm>
          <a:off x="15430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136616</xdr:rowOff>
    </xdr:from>
    <xdr:to>
      <xdr:col>85</xdr:col>
      <xdr:colOff>127000</xdr:colOff>
      <xdr:row>39</xdr:row>
      <xdr:rowOff>1088</xdr:rowOff>
    </xdr:to>
    <xdr:cxnSp macro="">
      <xdr:nvCxnSpPr>
        <xdr:cNvPr id="442" name="直線コネクタ 441">
          <a:extLst>
            <a:ext uri="{FF2B5EF4-FFF2-40B4-BE49-F238E27FC236}">
              <a16:creationId xmlns:a16="http://schemas.microsoft.com/office/drawing/2014/main" id="{DC8EB83D-C564-48D6-A4FF-1D8229730B44}"/>
            </a:ext>
          </a:extLst>
        </xdr:cNvPr>
        <xdr:cNvCxnSpPr/>
      </xdr:nvCxnSpPr>
      <xdr:spPr>
        <a:xfrm>
          <a:off x="15481300" y="66517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43" name="楕円 442">
          <a:extLst>
            <a:ext uri="{FF2B5EF4-FFF2-40B4-BE49-F238E27FC236}">
              <a16:creationId xmlns:a16="http://schemas.microsoft.com/office/drawing/2014/main" id="{39AE1138-6A2D-41DA-BFF7-8E01A4E268EC}"/>
            </a:ext>
          </a:extLst>
        </xdr:cNvPr>
        <xdr:cNvSpPr/>
      </xdr:nvSpPr>
      <xdr:spPr>
        <a:xfrm>
          <a:off x="14541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100693</xdr:rowOff>
    </xdr:from>
    <xdr:to>
      <xdr:col>81</xdr:col>
      <xdr:colOff>50800</xdr:colOff>
      <xdr:row>38</xdr:row>
      <xdr:rowOff>136616</xdr:rowOff>
    </xdr:to>
    <xdr:cxnSp macro="">
      <xdr:nvCxnSpPr>
        <xdr:cNvPr id="444" name="直線コネクタ 443">
          <a:extLst>
            <a:ext uri="{FF2B5EF4-FFF2-40B4-BE49-F238E27FC236}">
              <a16:creationId xmlns:a16="http://schemas.microsoft.com/office/drawing/2014/main" id="{AD7BF84E-0081-474A-BF91-B157DE54CD14}"/>
            </a:ext>
          </a:extLst>
        </xdr:cNvPr>
        <xdr:cNvCxnSpPr/>
      </xdr:nvCxnSpPr>
      <xdr:spPr>
        <a:xfrm>
          <a:off x="14592300" y="66157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45" name="楕円 444">
          <a:extLst>
            <a:ext uri="{FF2B5EF4-FFF2-40B4-BE49-F238E27FC236}">
              <a16:creationId xmlns:a16="http://schemas.microsoft.com/office/drawing/2014/main" id="{3A816DB2-59FA-431B-B066-C90FA8FF1573}"/>
            </a:ext>
          </a:extLst>
        </xdr:cNvPr>
        <xdr:cNvSpPr/>
      </xdr:nvSpPr>
      <xdr:spPr>
        <a:xfrm>
          <a:off x="1365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64770</xdr:rowOff>
    </xdr:from>
    <xdr:to>
      <xdr:col>76</xdr:col>
      <xdr:colOff>114300</xdr:colOff>
      <xdr:row>38</xdr:row>
      <xdr:rowOff>100693</xdr:rowOff>
    </xdr:to>
    <xdr:cxnSp macro="">
      <xdr:nvCxnSpPr>
        <xdr:cNvPr id="446" name="直線コネクタ 445">
          <a:extLst>
            <a:ext uri="{FF2B5EF4-FFF2-40B4-BE49-F238E27FC236}">
              <a16:creationId xmlns:a16="http://schemas.microsoft.com/office/drawing/2014/main" id="{542DE186-9441-4801-AC98-D3A7145072CB}"/>
            </a:ext>
          </a:extLst>
        </xdr:cNvPr>
        <xdr:cNvCxnSpPr/>
      </xdr:nvCxnSpPr>
      <xdr:spPr>
        <a:xfrm>
          <a:off x="13703300" y="65798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149497</xdr:rowOff>
    </xdr:from>
    <xdr:to>
      <xdr:col>67</xdr:col>
      <xdr:colOff>101600</xdr:colOff>
      <xdr:row>38</xdr:row>
      <xdr:rowOff>79647</xdr:rowOff>
    </xdr:to>
    <xdr:sp macro="" textlink="">
      <xdr:nvSpPr>
        <xdr:cNvPr id="447" name="楕円 446">
          <a:extLst>
            <a:ext uri="{FF2B5EF4-FFF2-40B4-BE49-F238E27FC236}">
              <a16:creationId xmlns:a16="http://schemas.microsoft.com/office/drawing/2014/main" id="{D9606321-138A-420F-BF21-323BD3992B08}"/>
            </a:ext>
          </a:extLst>
        </xdr:cNvPr>
        <xdr:cNvSpPr/>
      </xdr:nvSpPr>
      <xdr:spPr>
        <a:xfrm>
          <a:off x="12763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28847</xdr:rowOff>
    </xdr:from>
    <xdr:to>
      <xdr:col>71</xdr:col>
      <xdr:colOff>177800</xdr:colOff>
      <xdr:row>38</xdr:row>
      <xdr:rowOff>64770</xdr:rowOff>
    </xdr:to>
    <xdr:cxnSp macro="">
      <xdr:nvCxnSpPr>
        <xdr:cNvPr id="448" name="直線コネクタ 447">
          <a:extLst>
            <a:ext uri="{FF2B5EF4-FFF2-40B4-BE49-F238E27FC236}">
              <a16:creationId xmlns:a16="http://schemas.microsoft.com/office/drawing/2014/main" id="{8CAD4A3F-C5C8-4841-A239-54BF975F7DDE}"/>
            </a:ext>
          </a:extLst>
        </xdr:cNvPr>
        <xdr:cNvCxnSpPr/>
      </xdr:nvCxnSpPr>
      <xdr:spPr>
        <a:xfrm>
          <a:off x="12814300" y="65439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D0C5228B-2F6C-45D0-8924-6D29A9500AB3}"/>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B92CCF5D-2A0C-4DF8-AA0B-9EC0952C3042}"/>
            </a:ext>
          </a:extLst>
        </xdr:cNvPr>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C65DB150-2FBE-41B8-8BCC-B21E41AF2DE0}"/>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70049</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CBA14849-DCDC-43C1-AA42-839A04670EE0}"/>
            </a:ext>
          </a:extLst>
        </xdr:cNvPr>
        <xdr:cNvSpPr txBox="1"/>
      </xdr:nvSpPr>
      <xdr:spPr>
        <a:xfrm>
          <a:off x="12611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7093</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DC91BF89-B758-45F1-820A-C005B3754143}"/>
            </a:ext>
          </a:extLst>
        </xdr:cNvPr>
        <xdr:cNvSpPr txBox="1"/>
      </xdr:nvSpPr>
      <xdr:spPr>
        <a:xfrm>
          <a:off x="15266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CA4856F4-3BD8-41B1-B713-0E0D855FD9A4}"/>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3446EF8E-E16E-4634-B701-219A3882803F}"/>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70774</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231D0683-6851-4942-8255-A9357A26E30C}"/>
            </a:ext>
          </a:extLst>
        </xdr:cNvPr>
        <xdr:cNvSpPr txBox="1"/>
      </xdr:nvSpPr>
      <xdr:spPr>
        <a:xfrm>
          <a:off x="12611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865D4F01-8095-4594-93D1-70ABB907679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6BD191AF-F8FD-4497-8712-337C0726C1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39529CDD-D01B-41A3-AEE1-1DA322135D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F124569F-73B1-46ED-AA6C-9182A673B2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E1BC106E-D384-4631-9F55-A701DE3E4C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D8584841-C71B-44A5-8C0E-EB9F6D20F6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AEB45BF2-4A19-4B7F-A636-4FD757D75E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86798C3-FF8A-493D-B33D-7B669F7C43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27D52D31-712F-45A5-BE88-2205405C6C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549FF037-3805-4EC7-931C-C5E769E6C2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DD55391C-4D7E-4EFD-A067-B51ECD2D518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4EFC6235-7770-494E-8E5F-5A8CF4EE79E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B6E816D6-7C8E-4358-A4E0-A7AB2336ED1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BBF04A6B-FF46-426E-BA32-12631AF0E83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A4A76985-9E81-4695-B63B-FDE765CD48B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10C3B882-C273-49B6-9604-A328D097B74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BA67B87D-4F01-4F40-9D6A-9B8A5075F06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771EBD89-9EF8-4344-A9DF-7F911865861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4BE8CE07-77AA-4975-B69A-7EA68C48904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7320C8C0-3816-4D6E-8CFC-1DAB7F99E30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85EAE481-FC07-481D-9860-53E282CA48B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ED8A218B-4B7A-4B76-A2FF-479EC6CE257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455402A6-C9FF-4DAB-83D0-2C8FE8B6106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A3314327-8904-4386-9992-663DB51F7AD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69967CBB-F260-46CF-8AC0-1D365188E1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a:extLst>
            <a:ext uri="{FF2B5EF4-FFF2-40B4-BE49-F238E27FC236}">
              <a16:creationId xmlns:a16="http://schemas.microsoft.com/office/drawing/2014/main" id="{CD228FC2-8815-4808-AED8-AAFFD8411432}"/>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4E8D11EF-2714-4F9C-B27C-FFA7D8D5183C}"/>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a:extLst>
            <a:ext uri="{FF2B5EF4-FFF2-40B4-BE49-F238E27FC236}">
              <a16:creationId xmlns:a16="http://schemas.microsoft.com/office/drawing/2014/main" id="{44B86C4B-0815-41E1-B8AE-81058530F078}"/>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57B2AEFF-B479-4005-9BB0-F818D9EB50A7}"/>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a:extLst>
            <a:ext uri="{FF2B5EF4-FFF2-40B4-BE49-F238E27FC236}">
              <a16:creationId xmlns:a16="http://schemas.microsoft.com/office/drawing/2014/main" id="{ABD4FC16-6F5B-40BE-9038-C6BA6B3A968C}"/>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C06AB892-358D-4D39-AD65-22B116921373}"/>
            </a:ext>
          </a:extLst>
        </xdr:cNvPr>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a:extLst>
            <a:ext uri="{FF2B5EF4-FFF2-40B4-BE49-F238E27FC236}">
              <a16:creationId xmlns:a16="http://schemas.microsoft.com/office/drawing/2014/main" id="{5222BA13-F50A-4EA6-BEAE-0A202E5D8913}"/>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a:extLst>
            <a:ext uri="{FF2B5EF4-FFF2-40B4-BE49-F238E27FC236}">
              <a16:creationId xmlns:a16="http://schemas.microsoft.com/office/drawing/2014/main" id="{352E9E96-0303-4A5C-AB50-A0506D501517}"/>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a:extLst>
            <a:ext uri="{FF2B5EF4-FFF2-40B4-BE49-F238E27FC236}">
              <a16:creationId xmlns:a16="http://schemas.microsoft.com/office/drawing/2014/main" id="{B7B08AC3-FB2D-40A9-A6AB-91B1E2D33533}"/>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121738</xdr:rowOff>
    </xdr:from>
    <xdr:to>
      <xdr:col>102</xdr:col>
      <xdr:colOff>165100</xdr:colOff>
      <xdr:row>40</xdr:row>
      <xdr:rowOff>51888</xdr:rowOff>
    </xdr:to>
    <xdr:sp macro="" textlink="">
      <xdr:nvSpPr>
        <xdr:cNvPr id="491" name="フローチャート: 判断 490">
          <a:extLst>
            <a:ext uri="{FF2B5EF4-FFF2-40B4-BE49-F238E27FC236}">
              <a16:creationId xmlns:a16="http://schemas.microsoft.com/office/drawing/2014/main" id="{EA6D18DD-2E50-471A-B484-9FA8EABA0E1D}"/>
            </a:ext>
          </a:extLst>
        </xdr:cNvPr>
        <xdr:cNvSpPr/>
      </xdr:nvSpPr>
      <xdr:spPr>
        <a:xfrm>
          <a:off x="19494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81462</xdr:rowOff>
    </xdr:from>
    <xdr:to>
      <xdr:col>98</xdr:col>
      <xdr:colOff>38100</xdr:colOff>
      <xdr:row>40</xdr:row>
      <xdr:rowOff>11612</xdr:rowOff>
    </xdr:to>
    <xdr:sp macro="" textlink="">
      <xdr:nvSpPr>
        <xdr:cNvPr id="492" name="フローチャート: 判断 491">
          <a:extLst>
            <a:ext uri="{FF2B5EF4-FFF2-40B4-BE49-F238E27FC236}">
              <a16:creationId xmlns:a16="http://schemas.microsoft.com/office/drawing/2014/main" id="{E96B150D-0925-4983-86C4-910AD31A701E}"/>
            </a:ext>
          </a:extLst>
        </xdr:cNvPr>
        <xdr:cNvSpPr/>
      </xdr:nvSpPr>
      <xdr:spPr>
        <a:xfrm>
          <a:off x="18605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A32B8A6-7D4C-47A5-87CD-DCFDC8BE84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2E952B6B-A198-4DAE-B48B-EC56A9C84FF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62C7502-6490-4503-A0B8-47C7377002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1DDF008-4E06-46B9-94FE-41DEEF1D0A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B0CD528C-74C3-46C7-ACC7-97677BD5B5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105954</xdr:rowOff>
    </xdr:from>
    <xdr:to>
      <xdr:col>116</xdr:col>
      <xdr:colOff>114300</xdr:colOff>
      <xdr:row>39</xdr:row>
      <xdr:rowOff>36104</xdr:rowOff>
    </xdr:to>
    <xdr:sp macro="" textlink="">
      <xdr:nvSpPr>
        <xdr:cNvPr id="498" name="楕円 497">
          <a:extLst>
            <a:ext uri="{FF2B5EF4-FFF2-40B4-BE49-F238E27FC236}">
              <a16:creationId xmlns:a16="http://schemas.microsoft.com/office/drawing/2014/main" id="{521121BA-3640-471E-83D0-0D1C1ED22B01}"/>
            </a:ext>
          </a:extLst>
        </xdr:cNvPr>
        <xdr:cNvSpPr/>
      </xdr:nvSpPr>
      <xdr:spPr>
        <a:xfrm>
          <a:off x="22110700" y="6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128831</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265E477B-70B8-4475-9607-67F8B1164988}"/>
            </a:ext>
          </a:extLst>
        </xdr:cNvPr>
        <xdr:cNvSpPr txBox="1"/>
      </xdr:nvSpPr>
      <xdr:spPr>
        <a:xfrm>
          <a:off x="22199600" y="64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135346</xdr:rowOff>
    </xdr:from>
    <xdr:to>
      <xdr:col>112</xdr:col>
      <xdr:colOff>38100</xdr:colOff>
      <xdr:row>39</xdr:row>
      <xdr:rowOff>65496</xdr:rowOff>
    </xdr:to>
    <xdr:sp macro="" textlink="">
      <xdr:nvSpPr>
        <xdr:cNvPr id="500" name="楕円 499">
          <a:extLst>
            <a:ext uri="{FF2B5EF4-FFF2-40B4-BE49-F238E27FC236}">
              <a16:creationId xmlns:a16="http://schemas.microsoft.com/office/drawing/2014/main" id="{9DF26C79-C5C0-457C-80A2-4817505BCE92}"/>
            </a:ext>
          </a:extLst>
        </xdr:cNvPr>
        <xdr:cNvSpPr/>
      </xdr:nvSpPr>
      <xdr:spPr>
        <a:xfrm>
          <a:off x="21272500" y="665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156754</xdr:rowOff>
    </xdr:from>
    <xdr:to>
      <xdr:col>116</xdr:col>
      <xdr:colOff>63500</xdr:colOff>
      <xdr:row>39</xdr:row>
      <xdr:rowOff>14696</xdr:rowOff>
    </xdr:to>
    <xdr:cxnSp macro="">
      <xdr:nvCxnSpPr>
        <xdr:cNvPr id="501" name="直線コネクタ 500">
          <a:extLst>
            <a:ext uri="{FF2B5EF4-FFF2-40B4-BE49-F238E27FC236}">
              <a16:creationId xmlns:a16="http://schemas.microsoft.com/office/drawing/2014/main" id="{C58291C8-81EB-4580-BA09-975CF4BAB0FD}"/>
            </a:ext>
          </a:extLst>
        </xdr:cNvPr>
        <xdr:cNvCxnSpPr/>
      </xdr:nvCxnSpPr>
      <xdr:spPr>
        <a:xfrm flipV="1">
          <a:off x="21323300" y="667185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149497</xdr:rowOff>
    </xdr:from>
    <xdr:to>
      <xdr:col>107</xdr:col>
      <xdr:colOff>101600</xdr:colOff>
      <xdr:row>39</xdr:row>
      <xdr:rowOff>79647</xdr:rowOff>
    </xdr:to>
    <xdr:sp macro="" textlink="">
      <xdr:nvSpPr>
        <xdr:cNvPr id="502" name="楕円 501">
          <a:extLst>
            <a:ext uri="{FF2B5EF4-FFF2-40B4-BE49-F238E27FC236}">
              <a16:creationId xmlns:a16="http://schemas.microsoft.com/office/drawing/2014/main" id="{010D90EC-3731-45AF-A102-0EBAF7D6061B}"/>
            </a:ext>
          </a:extLst>
        </xdr:cNvPr>
        <xdr:cNvSpPr/>
      </xdr:nvSpPr>
      <xdr:spPr>
        <a:xfrm>
          <a:off x="20383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14696</xdr:rowOff>
    </xdr:from>
    <xdr:to>
      <xdr:col>111</xdr:col>
      <xdr:colOff>177800</xdr:colOff>
      <xdr:row>39</xdr:row>
      <xdr:rowOff>28847</xdr:rowOff>
    </xdr:to>
    <xdr:cxnSp macro="">
      <xdr:nvCxnSpPr>
        <xdr:cNvPr id="503" name="直線コネクタ 502">
          <a:extLst>
            <a:ext uri="{FF2B5EF4-FFF2-40B4-BE49-F238E27FC236}">
              <a16:creationId xmlns:a16="http://schemas.microsoft.com/office/drawing/2014/main" id="{FA4266F9-4E4E-40B1-BEA3-DF364DBF4349}"/>
            </a:ext>
          </a:extLst>
        </xdr:cNvPr>
        <xdr:cNvCxnSpPr/>
      </xdr:nvCxnSpPr>
      <xdr:spPr>
        <a:xfrm flipV="1">
          <a:off x="20434300" y="670124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7438</xdr:rowOff>
    </xdr:from>
    <xdr:to>
      <xdr:col>102</xdr:col>
      <xdr:colOff>165100</xdr:colOff>
      <xdr:row>39</xdr:row>
      <xdr:rowOff>109038</xdr:rowOff>
    </xdr:to>
    <xdr:sp macro="" textlink="">
      <xdr:nvSpPr>
        <xdr:cNvPr id="504" name="楕円 503">
          <a:extLst>
            <a:ext uri="{FF2B5EF4-FFF2-40B4-BE49-F238E27FC236}">
              <a16:creationId xmlns:a16="http://schemas.microsoft.com/office/drawing/2014/main" id="{3B4C9DB4-2DE7-4738-AF32-27B0B7D14DEB}"/>
            </a:ext>
          </a:extLst>
        </xdr:cNvPr>
        <xdr:cNvSpPr/>
      </xdr:nvSpPr>
      <xdr:spPr>
        <a:xfrm>
          <a:off x="19494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28847</xdr:rowOff>
    </xdr:from>
    <xdr:to>
      <xdr:col>107</xdr:col>
      <xdr:colOff>50800</xdr:colOff>
      <xdr:row>39</xdr:row>
      <xdr:rowOff>58238</xdr:rowOff>
    </xdr:to>
    <xdr:cxnSp macro="">
      <xdr:nvCxnSpPr>
        <xdr:cNvPr id="505" name="直線コネクタ 504">
          <a:extLst>
            <a:ext uri="{FF2B5EF4-FFF2-40B4-BE49-F238E27FC236}">
              <a16:creationId xmlns:a16="http://schemas.microsoft.com/office/drawing/2014/main" id="{8AF61208-C5BC-48FC-9755-E616011589FD}"/>
            </a:ext>
          </a:extLst>
        </xdr:cNvPr>
        <xdr:cNvCxnSpPr/>
      </xdr:nvCxnSpPr>
      <xdr:spPr>
        <a:xfrm flipV="1">
          <a:off x="19545300" y="671539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27033</xdr:rowOff>
    </xdr:from>
    <xdr:to>
      <xdr:col>98</xdr:col>
      <xdr:colOff>38100</xdr:colOff>
      <xdr:row>39</xdr:row>
      <xdr:rowOff>128633</xdr:rowOff>
    </xdr:to>
    <xdr:sp macro="" textlink="">
      <xdr:nvSpPr>
        <xdr:cNvPr id="506" name="楕円 505">
          <a:extLst>
            <a:ext uri="{FF2B5EF4-FFF2-40B4-BE49-F238E27FC236}">
              <a16:creationId xmlns:a16="http://schemas.microsoft.com/office/drawing/2014/main" id="{614A4F1A-0EDE-4B33-92B7-4295111690D2}"/>
            </a:ext>
          </a:extLst>
        </xdr:cNvPr>
        <xdr:cNvSpPr/>
      </xdr:nvSpPr>
      <xdr:spPr>
        <a:xfrm>
          <a:off x="18605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58238</xdr:rowOff>
    </xdr:from>
    <xdr:to>
      <xdr:col>102</xdr:col>
      <xdr:colOff>114300</xdr:colOff>
      <xdr:row>39</xdr:row>
      <xdr:rowOff>77833</xdr:rowOff>
    </xdr:to>
    <xdr:cxnSp macro="">
      <xdr:nvCxnSpPr>
        <xdr:cNvPr id="507" name="直線コネクタ 506">
          <a:extLst>
            <a:ext uri="{FF2B5EF4-FFF2-40B4-BE49-F238E27FC236}">
              <a16:creationId xmlns:a16="http://schemas.microsoft.com/office/drawing/2014/main" id="{BBCB43E8-1A8C-471E-8422-B9D31AA5A656}"/>
            </a:ext>
          </a:extLst>
        </xdr:cNvPr>
        <xdr:cNvCxnSpPr/>
      </xdr:nvCxnSpPr>
      <xdr:spPr>
        <a:xfrm flipV="1">
          <a:off x="18656300" y="67447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EFB29D9A-D928-4770-9093-60F7CAF88820}"/>
            </a:ext>
          </a:extLst>
        </xdr:cNvPr>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B18835CA-5BA4-46EC-88F2-F8A3F9CBF8BA}"/>
            </a:ext>
          </a:extLst>
        </xdr:cNvPr>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43015</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3F4538A4-0320-4042-9A3A-52F0214FD488}"/>
            </a:ext>
          </a:extLst>
        </xdr:cNvPr>
        <xdr:cNvSpPr txBox="1"/>
      </xdr:nvSpPr>
      <xdr:spPr>
        <a:xfrm>
          <a:off x="19310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2739</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AFBDD829-D599-4D83-BF41-8265E5FA9EEA}"/>
            </a:ext>
          </a:extLst>
        </xdr:cNvPr>
        <xdr:cNvSpPr txBox="1"/>
      </xdr:nvSpPr>
      <xdr:spPr>
        <a:xfrm>
          <a:off x="184214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82023</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6C457447-2124-413F-ADD3-9BFC4854B323}"/>
            </a:ext>
          </a:extLst>
        </xdr:cNvPr>
        <xdr:cNvSpPr txBox="1"/>
      </xdr:nvSpPr>
      <xdr:spPr>
        <a:xfrm>
          <a:off x="21075727" y="642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96174</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15375693-B2AE-4841-92CE-62BD8D491B8A}"/>
            </a:ext>
          </a:extLst>
        </xdr:cNvPr>
        <xdr:cNvSpPr txBox="1"/>
      </xdr:nvSpPr>
      <xdr:spPr>
        <a:xfrm>
          <a:off x="20199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125565</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F9D24F77-0647-4261-82F9-5F8B1FB5DA17}"/>
            </a:ext>
          </a:extLst>
        </xdr:cNvPr>
        <xdr:cNvSpPr txBox="1"/>
      </xdr:nvSpPr>
      <xdr:spPr>
        <a:xfrm>
          <a:off x="19310427" y="646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145160</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3327FD55-5A01-4F3F-BBD1-F62B994620A5}"/>
            </a:ext>
          </a:extLst>
        </xdr:cNvPr>
        <xdr:cNvSpPr txBox="1"/>
      </xdr:nvSpPr>
      <xdr:spPr>
        <a:xfrm>
          <a:off x="18421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D1486016-D5D1-4678-AEC6-A02BFDC9525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291BA940-882E-444C-9B2C-433B1FC34C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B596B28E-7D39-4CCC-BC5D-E2F3AD122B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53364FB5-C14B-46C8-80E1-5C9500BDB8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E3F7E157-2E44-481B-923A-BF36548342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4E8CAB93-9786-4D18-AA5E-EF0E5634D4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859BEBD4-4232-41B8-9A9D-55ABCFD784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791F4DBF-A12A-44DF-A7C9-3E0A48B259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CEEDDC8A-7656-4F59-8A74-29D77D1FA2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23DE3146-CBFC-424D-A6F5-1B5B04C938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F32F465F-7BDD-40E7-B2D2-7A4C2767C68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0D37FD7D-3CBF-4A6D-A846-4F393A62BE0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478A010F-0D29-4E2F-811E-67AB928850A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BCC1D532-B2EB-4EFF-80D2-3B27EF8B345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DAB09174-CB46-4935-8046-8EDD9697C8A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81A7ED0B-AF86-4AD1-9661-895DD746F6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2E73223D-FBA3-4A31-939E-9DB247497AB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A091B463-775A-4EE2-BD5F-82F67116CCF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9D387849-198E-40B4-97D4-4752A91F101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7C128B27-95C7-4A83-AD21-F9CAD711A8E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7BBE598C-EB40-41A6-B817-B6759BF41D3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C27E4B12-EBB2-4E31-80E1-AE75C7B50C4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84E40932-FF44-43B6-B38C-B794914328F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6BB5ED1C-2646-420C-A7BF-42F9EFE9E8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a:extLst>
            <a:ext uri="{FF2B5EF4-FFF2-40B4-BE49-F238E27FC236}">
              <a16:creationId xmlns:a16="http://schemas.microsoft.com/office/drawing/2014/main" id="{1092950F-DE05-4E64-AB65-9F07E62A4803}"/>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DA7842BB-CAB6-47B8-9DEB-6984860E8DBB}"/>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a:extLst>
            <a:ext uri="{FF2B5EF4-FFF2-40B4-BE49-F238E27FC236}">
              <a16:creationId xmlns:a16="http://schemas.microsoft.com/office/drawing/2014/main" id="{01837777-3415-4B35-A002-E25092D2A4D7}"/>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9E472E43-5F19-495F-B11C-D5CD4FAB0096}"/>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a:extLst>
            <a:ext uri="{FF2B5EF4-FFF2-40B4-BE49-F238E27FC236}">
              <a16:creationId xmlns:a16="http://schemas.microsoft.com/office/drawing/2014/main" id="{6047A92B-F4BC-41B4-9E54-BF77A6867A39}"/>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7EE7EFC6-17C4-4210-ACD5-6ED0C6443AE0}"/>
            </a:ext>
          </a:extLst>
        </xdr:cNvPr>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a:extLst>
            <a:ext uri="{FF2B5EF4-FFF2-40B4-BE49-F238E27FC236}">
              <a16:creationId xmlns:a16="http://schemas.microsoft.com/office/drawing/2014/main" id="{D74241F3-39A2-4120-8756-FECCF203CF12}"/>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a:extLst>
            <a:ext uri="{FF2B5EF4-FFF2-40B4-BE49-F238E27FC236}">
              <a16:creationId xmlns:a16="http://schemas.microsoft.com/office/drawing/2014/main" id="{E4602404-9A90-473F-B67E-2553568E4182}"/>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a:extLst>
            <a:ext uri="{FF2B5EF4-FFF2-40B4-BE49-F238E27FC236}">
              <a16:creationId xmlns:a16="http://schemas.microsoft.com/office/drawing/2014/main" id="{75ECF14D-078E-42F4-A8FA-0CC26BA8CA6E}"/>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9" name="フローチャート: 判断 548">
          <a:extLst>
            <a:ext uri="{FF2B5EF4-FFF2-40B4-BE49-F238E27FC236}">
              <a16:creationId xmlns:a16="http://schemas.microsoft.com/office/drawing/2014/main" id="{15053A95-FE19-47CF-A8DD-200149F73A0E}"/>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50" name="フローチャート: 判断 549">
          <a:extLst>
            <a:ext uri="{FF2B5EF4-FFF2-40B4-BE49-F238E27FC236}">
              <a16:creationId xmlns:a16="http://schemas.microsoft.com/office/drawing/2014/main" id="{C6690EF8-79E6-4CED-9B49-28FE687657BB}"/>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C2314D0-E2C0-414B-ADC8-D24C9745B0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F597717-DD63-4404-B443-B8004F72248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61885BAF-704E-4E69-95AC-41898901242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84E1BF8-7121-415A-888F-A26E54B8CA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77821827-F61B-490F-9208-220F0D4B6A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56" name="楕円 555">
          <a:extLst>
            <a:ext uri="{FF2B5EF4-FFF2-40B4-BE49-F238E27FC236}">
              <a16:creationId xmlns:a16="http://schemas.microsoft.com/office/drawing/2014/main" id="{E0CD7D98-E7FB-4E18-9131-D8D65D7ED591}"/>
            </a:ext>
          </a:extLst>
        </xdr:cNvPr>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105427</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1D681089-BF23-4C04-A173-5405427BE116}"/>
            </a:ext>
          </a:extLst>
        </xdr:cNvPr>
        <xdr:cNvSpPr txBox="1"/>
      </xdr:nvSpPr>
      <xdr:spPr>
        <a:xfrm>
          <a:off x="16357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558" name="楕円 557">
          <a:extLst>
            <a:ext uri="{FF2B5EF4-FFF2-40B4-BE49-F238E27FC236}">
              <a16:creationId xmlns:a16="http://schemas.microsoft.com/office/drawing/2014/main" id="{D52D2E38-F7B4-4BC2-A733-A2349F130D7B}"/>
            </a:ext>
          </a:extLst>
        </xdr:cNvPr>
        <xdr:cNvSpPr/>
      </xdr:nvSpPr>
      <xdr:spPr>
        <a:xfrm>
          <a:off x="1543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133350</xdr:rowOff>
    </xdr:to>
    <xdr:cxnSp macro="">
      <xdr:nvCxnSpPr>
        <xdr:cNvPr id="559" name="直線コネクタ 558">
          <a:extLst>
            <a:ext uri="{FF2B5EF4-FFF2-40B4-BE49-F238E27FC236}">
              <a16:creationId xmlns:a16="http://schemas.microsoft.com/office/drawing/2014/main" id="{708835C2-5A21-4358-A9D9-9BB8E933B586}"/>
            </a:ext>
          </a:extLst>
        </xdr:cNvPr>
        <xdr:cNvCxnSpPr/>
      </xdr:nvCxnSpPr>
      <xdr:spPr>
        <a:xfrm>
          <a:off x="15481300" y="102069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60" name="楕円 559">
          <a:extLst>
            <a:ext uri="{FF2B5EF4-FFF2-40B4-BE49-F238E27FC236}">
              <a16:creationId xmlns:a16="http://schemas.microsoft.com/office/drawing/2014/main" id="{517CAA4E-F506-4DE0-8ADA-3A48A0458171}"/>
            </a:ext>
          </a:extLst>
        </xdr:cNvPr>
        <xdr:cNvSpPr/>
      </xdr:nvSpPr>
      <xdr:spPr>
        <a:xfrm>
          <a:off x="14541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49530</xdr:rowOff>
    </xdr:from>
    <xdr:to>
      <xdr:col>81</xdr:col>
      <xdr:colOff>50800</xdr:colOff>
      <xdr:row>59</xdr:row>
      <xdr:rowOff>91440</xdr:rowOff>
    </xdr:to>
    <xdr:cxnSp macro="">
      <xdr:nvCxnSpPr>
        <xdr:cNvPr id="561" name="直線コネクタ 560">
          <a:extLst>
            <a:ext uri="{FF2B5EF4-FFF2-40B4-BE49-F238E27FC236}">
              <a16:creationId xmlns:a16="http://schemas.microsoft.com/office/drawing/2014/main" id="{806C7456-4463-4F7A-9957-44B272AB7A96}"/>
            </a:ext>
          </a:extLst>
        </xdr:cNvPr>
        <xdr:cNvCxnSpPr/>
      </xdr:nvCxnSpPr>
      <xdr:spPr>
        <a:xfrm>
          <a:off x="14592300" y="101650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62" name="楕円 561">
          <a:extLst>
            <a:ext uri="{FF2B5EF4-FFF2-40B4-BE49-F238E27FC236}">
              <a16:creationId xmlns:a16="http://schemas.microsoft.com/office/drawing/2014/main" id="{CB451F37-6BAE-4A3B-8B2A-D0985A42E122}"/>
            </a:ext>
          </a:extLst>
        </xdr:cNvPr>
        <xdr:cNvSpPr/>
      </xdr:nvSpPr>
      <xdr:spPr>
        <a:xfrm>
          <a:off x="13652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xdr:rowOff>
    </xdr:from>
    <xdr:to>
      <xdr:col>76</xdr:col>
      <xdr:colOff>114300</xdr:colOff>
      <xdr:row>59</xdr:row>
      <xdr:rowOff>49530</xdr:rowOff>
    </xdr:to>
    <xdr:cxnSp macro="">
      <xdr:nvCxnSpPr>
        <xdr:cNvPr id="563" name="直線コネクタ 562">
          <a:extLst>
            <a:ext uri="{FF2B5EF4-FFF2-40B4-BE49-F238E27FC236}">
              <a16:creationId xmlns:a16="http://schemas.microsoft.com/office/drawing/2014/main" id="{5D4974DC-7655-4F54-A0E9-D6EB92E7D0C0}"/>
            </a:ext>
          </a:extLst>
        </xdr:cNvPr>
        <xdr:cNvCxnSpPr/>
      </xdr:nvCxnSpPr>
      <xdr:spPr>
        <a:xfrm>
          <a:off x="13703300" y="1012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564" name="楕円 563">
          <a:extLst>
            <a:ext uri="{FF2B5EF4-FFF2-40B4-BE49-F238E27FC236}">
              <a16:creationId xmlns:a16="http://schemas.microsoft.com/office/drawing/2014/main" id="{BA8E9AC2-C9B8-47A9-B965-18F19C2B2C7B}"/>
            </a:ext>
          </a:extLst>
        </xdr:cNvPr>
        <xdr:cNvSpPr/>
      </xdr:nvSpPr>
      <xdr:spPr>
        <a:xfrm>
          <a:off x="1276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7620</xdr:rowOff>
    </xdr:to>
    <xdr:cxnSp macro="">
      <xdr:nvCxnSpPr>
        <xdr:cNvPr id="565" name="直線コネクタ 564">
          <a:extLst>
            <a:ext uri="{FF2B5EF4-FFF2-40B4-BE49-F238E27FC236}">
              <a16:creationId xmlns:a16="http://schemas.microsoft.com/office/drawing/2014/main" id="{F5A9A187-6CD5-4EA2-830D-E1BC10CAF791}"/>
            </a:ext>
          </a:extLst>
        </xdr:cNvPr>
        <xdr:cNvCxnSpPr/>
      </xdr:nvCxnSpPr>
      <xdr:spPr>
        <a:xfrm>
          <a:off x="12814300" y="10081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66" name="n_1aveValue【学校施設】&#10;有形固定資産減価償却率">
          <a:extLst>
            <a:ext uri="{FF2B5EF4-FFF2-40B4-BE49-F238E27FC236}">
              <a16:creationId xmlns:a16="http://schemas.microsoft.com/office/drawing/2014/main" id="{80188FCF-AEBD-4879-82DA-3CC20397D707}"/>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567" name="n_2aveValue【学校施設】&#10;有形固定資産減価償却率">
          <a:extLst>
            <a:ext uri="{FF2B5EF4-FFF2-40B4-BE49-F238E27FC236}">
              <a16:creationId xmlns:a16="http://schemas.microsoft.com/office/drawing/2014/main" id="{5844DDB3-9DEC-47E3-A414-942A4DF78CB2}"/>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68" name="n_3aveValue【学校施設】&#10;有形固定資産減価償却率">
          <a:extLst>
            <a:ext uri="{FF2B5EF4-FFF2-40B4-BE49-F238E27FC236}">
              <a16:creationId xmlns:a16="http://schemas.microsoft.com/office/drawing/2014/main" id="{68C58BD5-A8D0-49E2-BF32-EE611663111F}"/>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9" name="n_4aveValue【学校施設】&#10;有形固定資産減価償却率">
          <a:extLst>
            <a:ext uri="{FF2B5EF4-FFF2-40B4-BE49-F238E27FC236}">
              <a16:creationId xmlns:a16="http://schemas.microsoft.com/office/drawing/2014/main" id="{C740DBF5-D121-45F4-B8CD-3C98B2047688}"/>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158767</xdr:rowOff>
    </xdr:from>
    <xdr:ext cx="405111" cy="259045"/>
    <xdr:sp macro="" textlink="">
      <xdr:nvSpPr>
        <xdr:cNvPr id="570" name="n_1mainValue【学校施設】&#10;有形固定資産減価償却率">
          <a:extLst>
            <a:ext uri="{FF2B5EF4-FFF2-40B4-BE49-F238E27FC236}">
              <a16:creationId xmlns:a16="http://schemas.microsoft.com/office/drawing/2014/main" id="{0D029761-94D0-4E2B-8E23-70DDBA065AE7}"/>
            </a:ext>
          </a:extLst>
        </xdr:cNvPr>
        <xdr:cNvSpPr txBox="1"/>
      </xdr:nvSpPr>
      <xdr:spPr>
        <a:xfrm>
          <a:off x="15266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571" name="n_2mainValue【学校施設】&#10;有形固定資産減価償却率">
          <a:extLst>
            <a:ext uri="{FF2B5EF4-FFF2-40B4-BE49-F238E27FC236}">
              <a16:creationId xmlns:a16="http://schemas.microsoft.com/office/drawing/2014/main" id="{FBBA987D-268D-4379-97A5-90A707804A50}"/>
            </a:ext>
          </a:extLst>
        </xdr:cNvPr>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72" name="n_3mainValue【学校施設】&#10;有形固定資産減価償却率">
          <a:extLst>
            <a:ext uri="{FF2B5EF4-FFF2-40B4-BE49-F238E27FC236}">
              <a16:creationId xmlns:a16="http://schemas.microsoft.com/office/drawing/2014/main" id="{C92FD517-24A5-48C5-ABBC-6C66FAEAB3AA}"/>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73" name="n_4mainValue【学校施設】&#10;有形固定資産減価償却率">
          <a:extLst>
            <a:ext uri="{FF2B5EF4-FFF2-40B4-BE49-F238E27FC236}">
              <a16:creationId xmlns:a16="http://schemas.microsoft.com/office/drawing/2014/main" id="{5ADE8C1D-0DEA-42C7-9275-F623A5C34B94}"/>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CF7252BB-8472-449C-864F-D153BE33E0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B6905E77-6C92-4B34-82FF-CFB8DB5CE1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DBEBA16C-DCC8-417B-8CD0-437B084A94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A3AFF019-3A6D-4CB4-8012-FEB58CBE8D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653F8B5B-C3ED-4281-A359-72B4AEB6F2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E609DFE1-2D25-4EB7-A67D-8F848AF89E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1E802593-AE18-4586-8439-673F1F0EA5B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4A37CE06-5035-4F43-AE7E-D0EBA95C96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AEEE722B-1DEA-49E5-B666-986B8C777C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9B2B8150-470A-45A8-A22B-4677EAB9BDA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63221144-4714-4C68-B422-8860DCDB49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C4C4596E-E672-44DF-82FF-44D5B75E08A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2167582D-12B0-4F54-A1BC-A6612FADDD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15156A78-FC5E-4087-ADBC-A62D2548A97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F14AE3AA-4156-46ED-BF3D-9E82B0846C2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8C88310D-CFE1-4351-B72C-402FED7EA9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52F43D02-C26F-4E0A-8B25-A0588E8DA9A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753ABC33-1BD2-4334-9C91-DBA17B71D15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77488A16-46CB-4795-A8FE-ACD85FEC058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a:extLst>
            <a:ext uri="{FF2B5EF4-FFF2-40B4-BE49-F238E27FC236}">
              <a16:creationId xmlns:a16="http://schemas.microsoft.com/office/drawing/2014/main" id="{234C48BC-FABE-48FA-858F-31F6EA4CC90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61C0D575-A21F-470A-B0D4-9EE5C22085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0F02A210-38C1-4BB1-9794-3219B33D284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5A62B16B-0F90-43F7-862C-4251FBB3A1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a:extLst>
            <a:ext uri="{FF2B5EF4-FFF2-40B4-BE49-F238E27FC236}">
              <a16:creationId xmlns:a16="http://schemas.microsoft.com/office/drawing/2014/main" id="{2430DAB0-C79C-420E-B222-2CC522303D62}"/>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a:extLst>
            <a:ext uri="{FF2B5EF4-FFF2-40B4-BE49-F238E27FC236}">
              <a16:creationId xmlns:a16="http://schemas.microsoft.com/office/drawing/2014/main" id="{DF6B173A-40F6-4B13-AAC2-1B27A04E1EEE}"/>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a:extLst>
            <a:ext uri="{FF2B5EF4-FFF2-40B4-BE49-F238E27FC236}">
              <a16:creationId xmlns:a16="http://schemas.microsoft.com/office/drawing/2014/main" id="{83BB2F90-CDE8-4365-951A-25F5D148107A}"/>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a:extLst>
            <a:ext uri="{FF2B5EF4-FFF2-40B4-BE49-F238E27FC236}">
              <a16:creationId xmlns:a16="http://schemas.microsoft.com/office/drawing/2014/main" id="{2AFFFAFF-E62F-45BC-817B-2760B096F0CD}"/>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a:extLst>
            <a:ext uri="{FF2B5EF4-FFF2-40B4-BE49-F238E27FC236}">
              <a16:creationId xmlns:a16="http://schemas.microsoft.com/office/drawing/2014/main" id="{DD8235B8-A20C-45C3-BB3B-C59DBDDEE294}"/>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02" name="【学校施設】&#10;一人当たり面積平均値テキスト">
          <a:extLst>
            <a:ext uri="{FF2B5EF4-FFF2-40B4-BE49-F238E27FC236}">
              <a16:creationId xmlns:a16="http://schemas.microsoft.com/office/drawing/2014/main" id="{5C34FCA9-7674-4A0D-91D8-5F02FDD797D2}"/>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E37E63D3-260E-4D17-970C-91D7186F2849}"/>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a:extLst>
            <a:ext uri="{FF2B5EF4-FFF2-40B4-BE49-F238E27FC236}">
              <a16:creationId xmlns:a16="http://schemas.microsoft.com/office/drawing/2014/main" id="{0E00190A-8943-4B08-96EE-0E00A494D445}"/>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a:extLst>
            <a:ext uri="{FF2B5EF4-FFF2-40B4-BE49-F238E27FC236}">
              <a16:creationId xmlns:a16="http://schemas.microsoft.com/office/drawing/2014/main" id="{52A6803A-FE8C-49BE-BA72-854817520F34}"/>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606" name="フローチャート: 判断 605">
          <a:extLst>
            <a:ext uri="{FF2B5EF4-FFF2-40B4-BE49-F238E27FC236}">
              <a16:creationId xmlns:a16="http://schemas.microsoft.com/office/drawing/2014/main" id="{6CE543D6-0607-40B2-BB3B-060F86E56BD1}"/>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34544</xdr:rowOff>
    </xdr:from>
    <xdr:to>
      <xdr:col>98</xdr:col>
      <xdr:colOff>38100</xdr:colOff>
      <xdr:row>61</xdr:row>
      <xdr:rowOff>136144</xdr:rowOff>
    </xdr:to>
    <xdr:sp macro="" textlink="">
      <xdr:nvSpPr>
        <xdr:cNvPr id="607" name="フローチャート: 判断 606">
          <a:extLst>
            <a:ext uri="{FF2B5EF4-FFF2-40B4-BE49-F238E27FC236}">
              <a16:creationId xmlns:a16="http://schemas.microsoft.com/office/drawing/2014/main" id="{6AC5B5E8-42CC-4B04-B430-B09A819D1019}"/>
            </a:ext>
          </a:extLst>
        </xdr:cNvPr>
        <xdr:cNvSpPr/>
      </xdr:nvSpPr>
      <xdr:spPr>
        <a:xfrm>
          <a:off x="18605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EBFA8CC-D063-4E8D-8C16-FED3302801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EA204C2-66BC-42BF-B1B8-226BBF1544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A9BBF6A-B2E8-4CB5-9997-5968C55D6A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AF8FD62-654E-4D04-A0F9-16FED3D375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EE30121E-3077-4785-AC03-67365F6840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143256</xdr:rowOff>
    </xdr:from>
    <xdr:to>
      <xdr:col>116</xdr:col>
      <xdr:colOff>114300</xdr:colOff>
      <xdr:row>57</xdr:row>
      <xdr:rowOff>73406</xdr:rowOff>
    </xdr:to>
    <xdr:sp macro="" textlink="">
      <xdr:nvSpPr>
        <xdr:cNvPr id="613" name="楕円 612">
          <a:extLst>
            <a:ext uri="{FF2B5EF4-FFF2-40B4-BE49-F238E27FC236}">
              <a16:creationId xmlns:a16="http://schemas.microsoft.com/office/drawing/2014/main" id="{C5508EBB-0A30-4907-9114-A4DDEBCCD528}"/>
            </a:ext>
          </a:extLst>
        </xdr:cNvPr>
        <xdr:cNvSpPr/>
      </xdr:nvSpPr>
      <xdr:spPr>
        <a:xfrm>
          <a:off x="22110700" y="97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166133</xdr:rowOff>
    </xdr:from>
    <xdr:ext cx="469744" cy="259045"/>
    <xdr:sp macro="" textlink="">
      <xdr:nvSpPr>
        <xdr:cNvPr id="614" name="【学校施設】&#10;一人当たり面積該当値テキスト">
          <a:extLst>
            <a:ext uri="{FF2B5EF4-FFF2-40B4-BE49-F238E27FC236}">
              <a16:creationId xmlns:a16="http://schemas.microsoft.com/office/drawing/2014/main" id="{A8867F53-28B8-42CA-A651-BC7250D8CABE}"/>
            </a:ext>
          </a:extLst>
        </xdr:cNvPr>
        <xdr:cNvSpPr txBox="1"/>
      </xdr:nvSpPr>
      <xdr:spPr>
        <a:xfrm>
          <a:off x="22199600" y="959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32512</xdr:rowOff>
    </xdr:from>
    <xdr:to>
      <xdr:col>112</xdr:col>
      <xdr:colOff>38100</xdr:colOff>
      <xdr:row>57</xdr:row>
      <xdr:rowOff>134112</xdr:rowOff>
    </xdr:to>
    <xdr:sp macro="" textlink="">
      <xdr:nvSpPr>
        <xdr:cNvPr id="615" name="楕円 614">
          <a:extLst>
            <a:ext uri="{FF2B5EF4-FFF2-40B4-BE49-F238E27FC236}">
              <a16:creationId xmlns:a16="http://schemas.microsoft.com/office/drawing/2014/main" id="{6DB309A2-3FBE-4500-A6B9-A5247032B7CF}"/>
            </a:ext>
          </a:extLst>
        </xdr:cNvPr>
        <xdr:cNvSpPr/>
      </xdr:nvSpPr>
      <xdr:spPr>
        <a:xfrm>
          <a:off x="21272500" y="98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22606</xdr:rowOff>
    </xdr:from>
    <xdr:to>
      <xdr:col>116</xdr:col>
      <xdr:colOff>63500</xdr:colOff>
      <xdr:row>57</xdr:row>
      <xdr:rowOff>83312</xdr:rowOff>
    </xdr:to>
    <xdr:cxnSp macro="">
      <xdr:nvCxnSpPr>
        <xdr:cNvPr id="616" name="直線コネクタ 615">
          <a:extLst>
            <a:ext uri="{FF2B5EF4-FFF2-40B4-BE49-F238E27FC236}">
              <a16:creationId xmlns:a16="http://schemas.microsoft.com/office/drawing/2014/main" id="{A2E45501-D66E-4C72-9738-D5C7B6CCD90F}"/>
            </a:ext>
          </a:extLst>
        </xdr:cNvPr>
        <xdr:cNvCxnSpPr/>
      </xdr:nvCxnSpPr>
      <xdr:spPr>
        <a:xfrm flipV="1">
          <a:off x="21323300" y="9795256"/>
          <a:ext cx="8382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60071</xdr:rowOff>
    </xdr:from>
    <xdr:to>
      <xdr:col>107</xdr:col>
      <xdr:colOff>101600</xdr:colOff>
      <xdr:row>57</xdr:row>
      <xdr:rowOff>161671</xdr:rowOff>
    </xdr:to>
    <xdr:sp macro="" textlink="">
      <xdr:nvSpPr>
        <xdr:cNvPr id="617" name="楕円 616">
          <a:extLst>
            <a:ext uri="{FF2B5EF4-FFF2-40B4-BE49-F238E27FC236}">
              <a16:creationId xmlns:a16="http://schemas.microsoft.com/office/drawing/2014/main" id="{5A3AAF7E-1679-447E-A17B-308F8AF4004C}"/>
            </a:ext>
          </a:extLst>
        </xdr:cNvPr>
        <xdr:cNvSpPr/>
      </xdr:nvSpPr>
      <xdr:spPr>
        <a:xfrm>
          <a:off x="20383500" y="98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83312</xdr:rowOff>
    </xdr:from>
    <xdr:to>
      <xdr:col>111</xdr:col>
      <xdr:colOff>177800</xdr:colOff>
      <xdr:row>57</xdr:row>
      <xdr:rowOff>110871</xdr:rowOff>
    </xdr:to>
    <xdr:cxnSp macro="">
      <xdr:nvCxnSpPr>
        <xdr:cNvPr id="618" name="直線コネクタ 617">
          <a:extLst>
            <a:ext uri="{FF2B5EF4-FFF2-40B4-BE49-F238E27FC236}">
              <a16:creationId xmlns:a16="http://schemas.microsoft.com/office/drawing/2014/main" id="{0F36B02A-9ED9-412D-8323-1D60C4069154}"/>
            </a:ext>
          </a:extLst>
        </xdr:cNvPr>
        <xdr:cNvCxnSpPr/>
      </xdr:nvCxnSpPr>
      <xdr:spPr>
        <a:xfrm flipV="1">
          <a:off x="20434300" y="9855962"/>
          <a:ext cx="889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119380</xdr:rowOff>
    </xdr:from>
    <xdr:to>
      <xdr:col>102</xdr:col>
      <xdr:colOff>165100</xdr:colOff>
      <xdr:row>58</xdr:row>
      <xdr:rowOff>49530</xdr:rowOff>
    </xdr:to>
    <xdr:sp macro="" textlink="">
      <xdr:nvSpPr>
        <xdr:cNvPr id="619" name="楕円 618">
          <a:extLst>
            <a:ext uri="{FF2B5EF4-FFF2-40B4-BE49-F238E27FC236}">
              <a16:creationId xmlns:a16="http://schemas.microsoft.com/office/drawing/2014/main" id="{AD15C6BA-58F7-4F16-A3DF-A5290EBC5512}"/>
            </a:ext>
          </a:extLst>
        </xdr:cNvPr>
        <xdr:cNvSpPr/>
      </xdr:nvSpPr>
      <xdr:spPr>
        <a:xfrm>
          <a:off x="19494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110871</xdr:rowOff>
    </xdr:from>
    <xdr:to>
      <xdr:col>107</xdr:col>
      <xdr:colOff>50800</xdr:colOff>
      <xdr:row>57</xdr:row>
      <xdr:rowOff>170180</xdr:rowOff>
    </xdr:to>
    <xdr:cxnSp macro="">
      <xdr:nvCxnSpPr>
        <xdr:cNvPr id="620" name="直線コネクタ 619">
          <a:extLst>
            <a:ext uri="{FF2B5EF4-FFF2-40B4-BE49-F238E27FC236}">
              <a16:creationId xmlns:a16="http://schemas.microsoft.com/office/drawing/2014/main" id="{2A497413-705D-46B4-B000-B14B8645C7CD}"/>
            </a:ext>
          </a:extLst>
        </xdr:cNvPr>
        <xdr:cNvCxnSpPr/>
      </xdr:nvCxnSpPr>
      <xdr:spPr>
        <a:xfrm flipV="1">
          <a:off x="19545300" y="9883521"/>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159893</xdr:rowOff>
    </xdr:from>
    <xdr:to>
      <xdr:col>98</xdr:col>
      <xdr:colOff>38100</xdr:colOff>
      <xdr:row>58</xdr:row>
      <xdr:rowOff>90043</xdr:rowOff>
    </xdr:to>
    <xdr:sp macro="" textlink="">
      <xdr:nvSpPr>
        <xdr:cNvPr id="621" name="楕円 620">
          <a:extLst>
            <a:ext uri="{FF2B5EF4-FFF2-40B4-BE49-F238E27FC236}">
              <a16:creationId xmlns:a16="http://schemas.microsoft.com/office/drawing/2014/main" id="{20A8E79C-4CCF-4F19-B39B-4043AB14B308}"/>
            </a:ext>
          </a:extLst>
        </xdr:cNvPr>
        <xdr:cNvSpPr/>
      </xdr:nvSpPr>
      <xdr:spPr>
        <a:xfrm>
          <a:off x="18605500" y="99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170180</xdr:rowOff>
    </xdr:from>
    <xdr:to>
      <xdr:col>102</xdr:col>
      <xdr:colOff>114300</xdr:colOff>
      <xdr:row>58</xdr:row>
      <xdr:rowOff>39243</xdr:rowOff>
    </xdr:to>
    <xdr:cxnSp macro="">
      <xdr:nvCxnSpPr>
        <xdr:cNvPr id="622" name="直線コネクタ 621">
          <a:extLst>
            <a:ext uri="{FF2B5EF4-FFF2-40B4-BE49-F238E27FC236}">
              <a16:creationId xmlns:a16="http://schemas.microsoft.com/office/drawing/2014/main" id="{7AA06DE6-1018-4994-BBDB-5316D9222674}"/>
            </a:ext>
          </a:extLst>
        </xdr:cNvPr>
        <xdr:cNvCxnSpPr/>
      </xdr:nvCxnSpPr>
      <xdr:spPr>
        <a:xfrm flipV="1">
          <a:off x="18656300" y="9942830"/>
          <a:ext cx="889000" cy="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a:extLst>
            <a:ext uri="{FF2B5EF4-FFF2-40B4-BE49-F238E27FC236}">
              <a16:creationId xmlns:a16="http://schemas.microsoft.com/office/drawing/2014/main" id="{6C200FEF-2A1B-4BE7-814D-D562F06A9FA9}"/>
            </a:ext>
          </a:extLst>
        </xdr:cNvPr>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a:extLst>
            <a:ext uri="{FF2B5EF4-FFF2-40B4-BE49-F238E27FC236}">
              <a16:creationId xmlns:a16="http://schemas.microsoft.com/office/drawing/2014/main" id="{1DAB6AA6-9D2B-4D5C-B730-CED67D31A08A}"/>
            </a:ext>
          </a:extLst>
        </xdr:cNvPr>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142130</xdr:rowOff>
    </xdr:from>
    <xdr:ext cx="469744" cy="259045"/>
    <xdr:sp macro="" textlink="">
      <xdr:nvSpPr>
        <xdr:cNvPr id="625" name="n_3aveValue【学校施設】&#10;一人当たり面積">
          <a:extLst>
            <a:ext uri="{FF2B5EF4-FFF2-40B4-BE49-F238E27FC236}">
              <a16:creationId xmlns:a16="http://schemas.microsoft.com/office/drawing/2014/main" id="{E2485CBF-59DB-4F29-A657-5AC07E25F135}"/>
            </a:ext>
          </a:extLst>
        </xdr:cNvPr>
        <xdr:cNvSpPr txBox="1"/>
      </xdr:nvSpPr>
      <xdr:spPr>
        <a:xfrm>
          <a:off x="19310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127271</xdr:rowOff>
    </xdr:from>
    <xdr:ext cx="469744" cy="259045"/>
    <xdr:sp macro="" textlink="">
      <xdr:nvSpPr>
        <xdr:cNvPr id="626" name="n_4aveValue【学校施設】&#10;一人当たり面積">
          <a:extLst>
            <a:ext uri="{FF2B5EF4-FFF2-40B4-BE49-F238E27FC236}">
              <a16:creationId xmlns:a16="http://schemas.microsoft.com/office/drawing/2014/main" id="{7A3C3A26-EAF1-4070-BED2-0FC192CA8CE7}"/>
            </a:ext>
          </a:extLst>
        </xdr:cNvPr>
        <xdr:cNvSpPr txBox="1"/>
      </xdr:nvSpPr>
      <xdr:spPr>
        <a:xfrm>
          <a:off x="18421427"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150639</xdr:rowOff>
    </xdr:from>
    <xdr:ext cx="469744" cy="259045"/>
    <xdr:sp macro="" textlink="">
      <xdr:nvSpPr>
        <xdr:cNvPr id="627" name="n_1mainValue【学校施設】&#10;一人当たり面積">
          <a:extLst>
            <a:ext uri="{FF2B5EF4-FFF2-40B4-BE49-F238E27FC236}">
              <a16:creationId xmlns:a16="http://schemas.microsoft.com/office/drawing/2014/main" id="{F18CCF2C-DE59-4A78-85A8-3D4F66850DDD}"/>
            </a:ext>
          </a:extLst>
        </xdr:cNvPr>
        <xdr:cNvSpPr txBox="1"/>
      </xdr:nvSpPr>
      <xdr:spPr>
        <a:xfrm>
          <a:off x="21075727" y="958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6748</xdr:rowOff>
    </xdr:from>
    <xdr:ext cx="469744" cy="259045"/>
    <xdr:sp macro="" textlink="">
      <xdr:nvSpPr>
        <xdr:cNvPr id="628" name="n_2mainValue【学校施設】&#10;一人当たり面積">
          <a:extLst>
            <a:ext uri="{FF2B5EF4-FFF2-40B4-BE49-F238E27FC236}">
              <a16:creationId xmlns:a16="http://schemas.microsoft.com/office/drawing/2014/main" id="{631FDC34-F6BF-4135-8A58-2D183553B83D}"/>
            </a:ext>
          </a:extLst>
        </xdr:cNvPr>
        <xdr:cNvSpPr txBox="1"/>
      </xdr:nvSpPr>
      <xdr:spPr>
        <a:xfrm>
          <a:off x="20199427" y="96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66057</xdr:rowOff>
    </xdr:from>
    <xdr:ext cx="469744" cy="259045"/>
    <xdr:sp macro="" textlink="">
      <xdr:nvSpPr>
        <xdr:cNvPr id="629" name="n_3mainValue【学校施設】&#10;一人当たり面積">
          <a:extLst>
            <a:ext uri="{FF2B5EF4-FFF2-40B4-BE49-F238E27FC236}">
              <a16:creationId xmlns:a16="http://schemas.microsoft.com/office/drawing/2014/main" id="{B9118514-5F94-4CC5-98B8-0EC407433486}"/>
            </a:ext>
          </a:extLst>
        </xdr:cNvPr>
        <xdr:cNvSpPr txBox="1"/>
      </xdr:nvSpPr>
      <xdr:spPr>
        <a:xfrm>
          <a:off x="19310427" y="966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106570</xdr:rowOff>
    </xdr:from>
    <xdr:ext cx="469744" cy="259045"/>
    <xdr:sp macro="" textlink="">
      <xdr:nvSpPr>
        <xdr:cNvPr id="630" name="n_4mainValue【学校施設】&#10;一人当たり面積">
          <a:extLst>
            <a:ext uri="{FF2B5EF4-FFF2-40B4-BE49-F238E27FC236}">
              <a16:creationId xmlns:a16="http://schemas.microsoft.com/office/drawing/2014/main" id="{B931387C-C29B-4A71-B6C6-A96FC654372E}"/>
            </a:ext>
          </a:extLst>
        </xdr:cNvPr>
        <xdr:cNvSpPr txBox="1"/>
      </xdr:nvSpPr>
      <xdr:spPr>
        <a:xfrm>
          <a:off x="18421427" y="970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AC0BBC2D-5117-4CD4-98FC-39CE70B4F6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830C68E8-033B-4948-99A9-874096F5020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3FD823F9-C005-465C-870D-6FE46531F6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19D91D63-8CD0-4CCA-BC5D-AA0E71B7721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C808A564-C260-4574-9F8A-0BC5B53612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730A931B-EC7A-491A-87B8-866ADE625F2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C5EFDAB5-34EC-4E0B-B04B-8868FD087F2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5F0C948B-CC77-47D9-A75F-5E7F23F8368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2BA1611-B439-429D-B214-971CAECDB3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4862CC0E-8F4D-4336-A18E-8B78BCD71D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A1C61C48-F8FF-4F7C-8D9D-533EF72FE7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991C2CEC-AD36-4114-99F0-668F7723E76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9A7B5C38-1FE9-4C3E-A938-BC9F95898A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527603AF-F892-4C98-9AAD-7A39B84348D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6D4DEE-F912-42FA-9F08-8D9EC200E4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DDDED564-C4C7-4BB9-81D0-C1D605EF076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498A6DC-205A-4E27-9E3D-B1F7243518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A9B08BBB-707A-4EFC-9D4E-4109D09A20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EAFE5A8C-71AC-4E18-8AF2-A83E6E5FCB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65B6F516-A563-43F6-94D5-2AC1941975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D18D7E34-BB7F-4206-8ABC-82B77AFF73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5BF1BCC7-9A77-49D0-8809-5C17342649E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1B5F7CA7-D246-47EC-A38D-AA56C23CEA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CC413C29-9120-4907-8FF4-60659CF9431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31B27BEB-5161-4BEB-B4E2-DE92EB74D74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CE891AC9-94E9-4D24-B247-2E643CF8AC9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7880A722-35E8-4519-A463-003F1910F30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a:extLst>
            <a:ext uri="{FF2B5EF4-FFF2-40B4-BE49-F238E27FC236}">
              <a16:creationId xmlns:a16="http://schemas.microsoft.com/office/drawing/2014/main" id="{3B99CF0D-CC88-4B3F-AE06-C8AD3FBD0C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706CDA1A-CF2C-47B9-AE88-E57571B787A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a:extLst>
            <a:ext uri="{FF2B5EF4-FFF2-40B4-BE49-F238E27FC236}">
              <a16:creationId xmlns:a16="http://schemas.microsoft.com/office/drawing/2014/main" id="{957934D9-CEDB-412C-ADB6-017E2DCD9F6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a:extLst>
            <a:ext uri="{FF2B5EF4-FFF2-40B4-BE49-F238E27FC236}">
              <a16:creationId xmlns:a16="http://schemas.microsoft.com/office/drawing/2014/main" id="{0CD87B38-EF8C-4A72-A928-1D7CC7B0FF0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a:extLst>
            <a:ext uri="{FF2B5EF4-FFF2-40B4-BE49-F238E27FC236}">
              <a16:creationId xmlns:a16="http://schemas.microsoft.com/office/drawing/2014/main" id="{D11B0548-E065-4BED-829E-A1599EAF1EF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a:extLst>
            <a:ext uri="{FF2B5EF4-FFF2-40B4-BE49-F238E27FC236}">
              <a16:creationId xmlns:a16="http://schemas.microsoft.com/office/drawing/2014/main" id="{876087B8-B93E-407C-B358-EABD4E3B87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a:extLst>
            <a:ext uri="{FF2B5EF4-FFF2-40B4-BE49-F238E27FC236}">
              <a16:creationId xmlns:a16="http://schemas.microsoft.com/office/drawing/2014/main" id="{9885641C-DA07-4922-AAB9-50D24C9E47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a:extLst>
            <a:ext uri="{FF2B5EF4-FFF2-40B4-BE49-F238E27FC236}">
              <a16:creationId xmlns:a16="http://schemas.microsoft.com/office/drawing/2014/main" id="{B82AD13F-FB32-497E-9E05-47E36B3CE0D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a:extLst>
            <a:ext uri="{FF2B5EF4-FFF2-40B4-BE49-F238E27FC236}">
              <a16:creationId xmlns:a16="http://schemas.microsoft.com/office/drawing/2014/main" id="{80382A4C-ABC9-4F03-8974-66F0FF053C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a:extLst>
            <a:ext uri="{FF2B5EF4-FFF2-40B4-BE49-F238E27FC236}">
              <a16:creationId xmlns:a16="http://schemas.microsoft.com/office/drawing/2014/main" id="{8980F063-D341-4F31-8A03-67217FC72EF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a:extLst>
            <a:ext uri="{FF2B5EF4-FFF2-40B4-BE49-F238E27FC236}">
              <a16:creationId xmlns:a16="http://schemas.microsoft.com/office/drawing/2014/main" id="{50FF6647-5F1A-48A7-9D82-32171B8762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a:extLst>
            <a:ext uri="{FF2B5EF4-FFF2-40B4-BE49-F238E27FC236}">
              <a16:creationId xmlns:a16="http://schemas.microsoft.com/office/drawing/2014/main" id="{10B61E99-684B-4F60-9D6F-C356EE5ED5A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a:extLst>
            <a:ext uri="{FF2B5EF4-FFF2-40B4-BE49-F238E27FC236}">
              <a16:creationId xmlns:a16="http://schemas.microsoft.com/office/drawing/2014/main" id="{420A1B91-DE3C-4173-9918-3B15BEC3F47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6E57AFB3-06AE-4364-B34E-0F7F3E6BADE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72" name="直線コネクタ 671">
          <a:extLst>
            <a:ext uri="{FF2B5EF4-FFF2-40B4-BE49-F238E27FC236}">
              <a16:creationId xmlns:a16="http://schemas.microsoft.com/office/drawing/2014/main" id="{5F16127C-3FD7-44E2-A491-2A2EA00E11D7}"/>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a:extLst>
            <a:ext uri="{FF2B5EF4-FFF2-40B4-BE49-F238E27FC236}">
              <a16:creationId xmlns:a16="http://schemas.microsoft.com/office/drawing/2014/main" id="{F2931306-6E16-4C78-9F0C-5670242B75A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a:extLst>
            <a:ext uri="{FF2B5EF4-FFF2-40B4-BE49-F238E27FC236}">
              <a16:creationId xmlns:a16="http://schemas.microsoft.com/office/drawing/2014/main" id="{43357184-87DA-4934-A13B-65E96B81BDB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5" name="【公民館】&#10;有形固定資産減価償却率最大値テキスト">
          <a:extLst>
            <a:ext uri="{FF2B5EF4-FFF2-40B4-BE49-F238E27FC236}">
              <a16:creationId xmlns:a16="http://schemas.microsoft.com/office/drawing/2014/main" id="{EE3D1B24-832A-4F23-BEAA-AD37DC5B1C0B}"/>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6" name="直線コネクタ 675">
          <a:extLst>
            <a:ext uri="{FF2B5EF4-FFF2-40B4-BE49-F238E27FC236}">
              <a16:creationId xmlns:a16="http://schemas.microsoft.com/office/drawing/2014/main" id="{165B7434-A7EF-4301-BCFE-BD98D46154ED}"/>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677" name="【公民館】&#10;有形固定資産減価償却率平均値テキスト">
          <a:extLst>
            <a:ext uri="{FF2B5EF4-FFF2-40B4-BE49-F238E27FC236}">
              <a16:creationId xmlns:a16="http://schemas.microsoft.com/office/drawing/2014/main" id="{72E1B9C5-1324-4CA2-8314-E649B246A60E}"/>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8" name="フローチャート: 判断 677">
          <a:extLst>
            <a:ext uri="{FF2B5EF4-FFF2-40B4-BE49-F238E27FC236}">
              <a16:creationId xmlns:a16="http://schemas.microsoft.com/office/drawing/2014/main" id="{694F7303-453B-4F00-B1F0-3AE2025D299E}"/>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9" name="フローチャート: 判断 678">
          <a:extLst>
            <a:ext uri="{FF2B5EF4-FFF2-40B4-BE49-F238E27FC236}">
              <a16:creationId xmlns:a16="http://schemas.microsoft.com/office/drawing/2014/main" id="{8E4237DB-C028-4B5C-B986-04C1F23ECF41}"/>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0" name="フローチャート: 判断 679">
          <a:extLst>
            <a:ext uri="{FF2B5EF4-FFF2-40B4-BE49-F238E27FC236}">
              <a16:creationId xmlns:a16="http://schemas.microsoft.com/office/drawing/2014/main" id="{B02358B1-F10E-4A8B-BD1B-78297152B9FD}"/>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81" name="フローチャート: 判断 680">
          <a:extLst>
            <a:ext uri="{FF2B5EF4-FFF2-40B4-BE49-F238E27FC236}">
              <a16:creationId xmlns:a16="http://schemas.microsoft.com/office/drawing/2014/main" id="{96FF8B47-0F54-4AAA-81A6-BB400C2CB539}"/>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82" name="フローチャート: 判断 681">
          <a:extLst>
            <a:ext uri="{FF2B5EF4-FFF2-40B4-BE49-F238E27FC236}">
              <a16:creationId xmlns:a16="http://schemas.microsoft.com/office/drawing/2014/main" id="{D1FB773A-5535-4631-A527-AC2560528CD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69550443-F674-47D9-B439-346278289B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5031A556-0862-41B6-AC73-E03CA4C7872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24E8280-D708-4115-B911-6FB466FEC0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43FE3FC8-A138-4CDC-B63F-742C653F7D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F6E42C76-2DE0-4167-8C2E-7B4DE46C0A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142966</xdr:rowOff>
    </xdr:from>
    <xdr:to>
      <xdr:col>85</xdr:col>
      <xdr:colOff>177800</xdr:colOff>
      <xdr:row>109</xdr:row>
      <xdr:rowOff>73116</xdr:rowOff>
    </xdr:to>
    <xdr:sp macro="" textlink="">
      <xdr:nvSpPr>
        <xdr:cNvPr id="688" name="楕円 687">
          <a:extLst>
            <a:ext uri="{FF2B5EF4-FFF2-40B4-BE49-F238E27FC236}">
              <a16:creationId xmlns:a16="http://schemas.microsoft.com/office/drawing/2014/main" id="{DB0C81E8-7585-4013-AC89-85B2C9DF0E7C}"/>
            </a:ext>
          </a:extLst>
        </xdr:cNvPr>
        <xdr:cNvSpPr/>
      </xdr:nvSpPr>
      <xdr:spPr>
        <a:xfrm>
          <a:off x="16268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57893</xdr:rowOff>
    </xdr:from>
    <xdr:ext cx="405111" cy="259045"/>
    <xdr:sp macro="" textlink="">
      <xdr:nvSpPr>
        <xdr:cNvPr id="689" name="【公民館】&#10;有形固定資産減価償却率該当値テキスト">
          <a:extLst>
            <a:ext uri="{FF2B5EF4-FFF2-40B4-BE49-F238E27FC236}">
              <a16:creationId xmlns:a16="http://schemas.microsoft.com/office/drawing/2014/main" id="{75037EBC-B9FA-491A-944D-F1AC0ECF3EFA}"/>
            </a:ext>
          </a:extLst>
        </xdr:cNvPr>
        <xdr:cNvSpPr txBox="1"/>
      </xdr:nvSpPr>
      <xdr:spPr>
        <a:xfrm>
          <a:off x="16357600" y="1857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139700</xdr:rowOff>
    </xdr:from>
    <xdr:to>
      <xdr:col>81</xdr:col>
      <xdr:colOff>101600</xdr:colOff>
      <xdr:row>109</xdr:row>
      <xdr:rowOff>69850</xdr:rowOff>
    </xdr:to>
    <xdr:sp macro="" textlink="">
      <xdr:nvSpPr>
        <xdr:cNvPr id="690" name="楕円 689">
          <a:extLst>
            <a:ext uri="{FF2B5EF4-FFF2-40B4-BE49-F238E27FC236}">
              <a16:creationId xmlns:a16="http://schemas.microsoft.com/office/drawing/2014/main" id="{111D2560-E4D5-4422-B1F8-6F46D9B331EB}"/>
            </a:ext>
          </a:extLst>
        </xdr:cNvPr>
        <xdr:cNvSpPr/>
      </xdr:nvSpPr>
      <xdr:spPr>
        <a:xfrm>
          <a:off x="15430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19050</xdr:rowOff>
    </xdr:from>
    <xdr:to>
      <xdr:col>85</xdr:col>
      <xdr:colOff>127000</xdr:colOff>
      <xdr:row>109</xdr:row>
      <xdr:rowOff>22316</xdr:rowOff>
    </xdr:to>
    <xdr:cxnSp macro="">
      <xdr:nvCxnSpPr>
        <xdr:cNvPr id="691" name="直線コネクタ 690">
          <a:extLst>
            <a:ext uri="{FF2B5EF4-FFF2-40B4-BE49-F238E27FC236}">
              <a16:creationId xmlns:a16="http://schemas.microsoft.com/office/drawing/2014/main" id="{ED199330-12A8-4608-80FC-B134417BE010}"/>
            </a:ext>
          </a:extLst>
        </xdr:cNvPr>
        <xdr:cNvCxnSpPr/>
      </xdr:nvCxnSpPr>
      <xdr:spPr>
        <a:xfrm>
          <a:off x="15481300" y="187071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136434</xdr:rowOff>
    </xdr:from>
    <xdr:to>
      <xdr:col>76</xdr:col>
      <xdr:colOff>165100</xdr:colOff>
      <xdr:row>109</xdr:row>
      <xdr:rowOff>66584</xdr:rowOff>
    </xdr:to>
    <xdr:sp macro="" textlink="">
      <xdr:nvSpPr>
        <xdr:cNvPr id="692" name="楕円 691">
          <a:extLst>
            <a:ext uri="{FF2B5EF4-FFF2-40B4-BE49-F238E27FC236}">
              <a16:creationId xmlns:a16="http://schemas.microsoft.com/office/drawing/2014/main" id="{EC18DAC9-82DD-4C26-8A9F-2D3CB4A0D765}"/>
            </a:ext>
          </a:extLst>
        </xdr:cNvPr>
        <xdr:cNvSpPr/>
      </xdr:nvSpPr>
      <xdr:spPr>
        <a:xfrm>
          <a:off x="14541500" y="186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15784</xdr:rowOff>
    </xdr:from>
    <xdr:to>
      <xdr:col>81</xdr:col>
      <xdr:colOff>50800</xdr:colOff>
      <xdr:row>109</xdr:row>
      <xdr:rowOff>19050</xdr:rowOff>
    </xdr:to>
    <xdr:cxnSp macro="">
      <xdr:nvCxnSpPr>
        <xdr:cNvPr id="693" name="直線コネクタ 692">
          <a:extLst>
            <a:ext uri="{FF2B5EF4-FFF2-40B4-BE49-F238E27FC236}">
              <a16:creationId xmlns:a16="http://schemas.microsoft.com/office/drawing/2014/main" id="{DDAEF24E-C002-41F3-B38D-80136A228D53}"/>
            </a:ext>
          </a:extLst>
        </xdr:cNvPr>
        <xdr:cNvCxnSpPr/>
      </xdr:nvCxnSpPr>
      <xdr:spPr>
        <a:xfrm>
          <a:off x="14592300" y="187038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131536</xdr:rowOff>
    </xdr:from>
    <xdr:to>
      <xdr:col>72</xdr:col>
      <xdr:colOff>38100</xdr:colOff>
      <xdr:row>109</xdr:row>
      <xdr:rowOff>61686</xdr:rowOff>
    </xdr:to>
    <xdr:sp macro="" textlink="">
      <xdr:nvSpPr>
        <xdr:cNvPr id="694" name="楕円 693">
          <a:extLst>
            <a:ext uri="{FF2B5EF4-FFF2-40B4-BE49-F238E27FC236}">
              <a16:creationId xmlns:a16="http://schemas.microsoft.com/office/drawing/2014/main" id="{E5432FAD-8B5E-496B-A7AC-DC9FC3D31429}"/>
            </a:ext>
          </a:extLst>
        </xdr:cNvPr>
        <xdr:cNvSpPr/>
      </xdr:nvSpPr>
      <xdr:spPr>
        <a:xfrm>
          <a:off x="13652500" y="186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10886</xdr:rowOff>
    </xdr:from>
    <xdr:to>
      <xdr:col>76</xdr:col>
      <xdr:colOff>114300</xdr:colOff>
      <xdr:row>109</xdr:row>
      <xdr:rowOff>15784</xdr:rowOff>
    </xdr:to>
    <xdr:cxnSp macro="">
      <xdr:nvCxnSpPr>
        <xdr:cNvPr id="695" name="直線コネクタ 694">
          <a:extLst>
            <a:ext uri="{FF2B5EF4-FFF2-40B4-BE49-F238E27FC236}">
              <a16:creationId xmlns:a16="http://schemas.microsoft.com/office/drawing/2014/main" id="{E71993EA-D88F-4E0D-AB77-C0CA6FFF55B6}"/>
            </a:ext>
          </a:extLst>
        </xdr:cNvPr>
        <xdr:cNvCxnSpPr/>
      </xdr:nvCxnSpPr>
      <xdr:spPr>
        <a:xfrm>
          <a:off x="13703300" y="1869893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126637</xdr:rowOff>
    </xdr:from>
    <xdr:to>
      <xdr:col>67</xdr:col>
      <xdr:colOff>101600</xdr:colOff>
      <xdr:row>109</xdr:row>
      <xdr:rowOff>56787</xdr:rowOff>
    </xdr:to>
    <xdr:sp macro="" textlink="">
      <xdr:nvSpPr>
        <xdr:cNvPr id="696" name="楕円 695">
          <a:extLst>
            <a:ext uri="{FF2B5EF4-FFF2-40B4-BE49-F238E27FC236}">
              <a16:creationId xmlns:a16="http://schemas.microsoft.com/office/drawing/2014/main" id="{551E6394-7669-4A93-9C21-3E05F74318C5}"/>
            </a:ext>
          </a:extLst>
        </xdr:cNvPr>
        <xdr:cNvSpPr/>
      </xdr:nvSpPr>
      <xdr:spPr>
        <a:xfrm>
          <a:off x="12763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5987</xdr:rowOff>
    </xdr:from>
    <xdr:to>
      <xdr:col>71</xdr:col>
      <xdr:colOff>177800</xdr:colOff>
      <xdr:row>109</xdr:row>
      <xdr:rowOff>10886</xdr:rowOff>
    </xdr:to>
    <xdr:cxnSp macro="">
      <xdr:nvCxnSpPr>
        <xdr:cNvPr id="697" name="直線コネクタ 696">
          <a:extLst>
            <a:ext uri="{FF2B5EF4-FFF2-40B4-BE49-F238E27FC236}">
              <a16:creationId xmlns:a16="http://schemas.microsoft.com/office/drawing/2014/main" id="{4ED029A2-A9B6-4968-95D5-1B7832CC830B}"/>
            </a:ext>
          </a:extLst>
        </xdr:cNvPr>
        <xdr:cNvCxnSpPr/>
      </xdr:nvCxnSpPr>
      <xdr:spPr>
        <a:xfrm>
          <a:off x="12814300" y="186940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98" name="n_1aveValue【公民館】&#10;有形固定資産減価償却率">
          <a:extLst>
            <a:ext uri="{FF2B5EF4-FFF2-40B4-BE49-F238E27FC236}">
              <a16:creationId xmlns:a16="http://schemas.microsoft.com/office/drawing/2014/main" id="{001E4C42-4C3A-4940-ABEF-1273A5BFE50D}"/>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699" name="n_2aveValue【公民館】&#10;有形固定資産減価償却率">
          <a:extLst>
            <a:ext uri="{FF2B5EF4-FFF2-40B4-BE49-F238E27FC236}">
              <a16:creationId xmlns:a16="http://schemas.microsoft.com/office/drawing/2014/main" id="{CAB5E948-6861-4609-8247-CEB68F7DB5D9}"/>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700" name="n_3aveValue【公民館】&#10;有形固定資産減価償却率">
          <a:extLst>
            <a:ext uri="{FF2B5EF4-FFF2-40B4-BE49-F238E27FC236}">
              <a16:creationId xmlns:a16="http://schemas.microsoft.com/office/drawing/2014/main" id="{56727DAE-8A8B-4DF7-890E-136EE2709741}"/>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01" name="n_4aveValue【公民館】&#10;有形固定資産減価償却率">
          <a:extLst>
            <a:ext uri="{FF2B5EF4-FFF2-40B4-BE49-F238E27FC236}">
              <a16:creationId xmlns:a16="http://schemas.microsoft.com/office/drawing/2014/main" id="{37782729-6BEA-495A-A0E9-60BF58EC2E8A}"/>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60977</xdr:rowOff>
    </xdr:from>
    <xdr:ext cx="405111" cy="259045"/>
    <xdr:sp macro="" textlink="">
      <xdr:nvSpPr>
        <xdr:cNvPr id="702" name="n_1mainValue【公民館】&#10;有形固定資産減価償却率">
          <a:extLst>
            <a:ext uri="{FF2B5EF4-FFF2-40B4-BE49-F238E27FC236}">
              <a16:creationId xmlns:a16="http://schemas.microsoft.com/office/drawing/2014/main" id="{26EA63CE-D6B9-4DEB-BFAB-CF22B5BDCD06}"/>
            </a:ext>
          </a:extLst>
        </xdr:cNvPr>
        <xdr:cNvSpPr txBox="1"/>
      </xdr:nvSpPr>
      <xdr:spPr>
        <a:xfrm>
          <a:off x="152660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57711</xdr:rowOff>
    </xdr:from>
    <xdr:ext cx="405111" cy="259045"/>
    <xdr:sp macro="" textlink="">
      <xdr:nvSpPr>
        <xdr:cNvPr id="703" name="n_2mainValue【公民館】&#10;有形固定資産減価償却率">
          <a:extLst>
            <a:ext uri="{FF2B5EF4-FFF2-40B4-BE49-F238E27FC236}">
              <a16:creationId xmlns:a16="http://schemas.microsoft.com/office/drawing/2014/main" id="{C237512B-3CB3-4CFB-807E-3E75BACD4F6C}"/>
            </a:ext>
          </a:extLst>
        </xdr:cNvPr>
        <xdr:cNvSpPr txBox="1"/>
      </xdr:nvSpPr>
      <xdr:spPr>
        <a:xfrm>
          <a:off x="14389744" y="187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52813</xdr:rowOff>
    </xdr:from>
    <xdr:ext cx="405111" cy="259045"/>
    <xdr:sp macro="" textlink="">
      <xdr:nvSpPr>
        <xdr:cNvPr id="704" name="n_3mainValue【公民館】&#10;有形固定資産減価償却率">
          <a:extLst>
            <a:ext uri="{FF2B5EF4-FFF2-40B4-BE49-F238E27FC236}">
              <a16:creationId xmlns:a16="http://schemas.microsoft.com/office/drawing/2014/main" id="{88903517-4EEE-4C9A-9EA7-A53978F3F6E3}"/>
            </a:ext>
          </a:extLst>
        </xdr:cNvPr>
        <xdr:cNvSpPr txBox="1"/>
      </xdr:nvSpPr>
      <xdr:spPr>
        <a:xfrm>
          <a:off x="13500744" y="187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47914</xdr:rowOff>
    </xdr:from>
    <xdr:ext cx="405111" cy="259045"/>
    <xdr:sp macro="" textlink="">
      <xdr:nvSpPr>
        <xdr:cNvPr id="705" name="n_4mainValue【公民館】&#10;有形固定資産減価償却率">
          <a:extLst>
            <a:ext uri="{FF2B5EF4-FFF2-40B4-BE49-F238E27FC236}">
              <a16:creationId xmlns:a16="http://schemas.microsoft.com/office/drawing/2014/main" id="{24514E0E-863D-4487-899C-7BA40EE9F1B5}"/>
            </a:ext>
          </a:extLst>
        </xdr:cNvPr>
        <xdr:cNvSpPr txBox="1"/>
      </xdr:nvSpPr>
      <xdr:spPr>
        <a:xfrm>
          <a:off x="12611744" y="187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ADFDAE44-1B36-49B0-8F40-ECD9F3580C1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8F4E9C11-8814-43E9-A2DB-2C17BD9FEC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574A1B78-A34A-4BC9-8858-494E3490EA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653367BC-69C2-49E9-9709-A9C663B16B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B984EFE4-438C-4C43-9AF6-EDBA09EB6C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C001ECC9-8915-4BBA-926C-9687C00855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A404ADE6-46CE-4E9F-87B6-FB4C6AD6F1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6DE400F6-7685-4A89-B75A-05B72ED628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F4DB56E2-4FDB-4D08-BDB5-2A46579835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8DD031E9-B7F7-43F6-AF1D-7722C3B0BA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4AA8CC8B-880B-408B-8429-6CCC72F291D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EB147D4C-CAFD-4849-908C-FF1EC842029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2C4D2DB3-17B2-4792-AB90-8FA5EE9F7D5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D5E13C79-A0E5-4836-A478-217AF803E6B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155C36A3-ADBE-41BC-BF83-5353741E969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5843EA6A-7967-4580-8288-6C84B8F8E7C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2678675F-7375-46A8-A25C-8E5D36E77C0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037A6B78-8117-43EB-BBD6-2CD75640BD3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4A9EE205-9F97-43C5-9FCA-7128ACD4919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47F58940-39D4-4930-B23C-20576363D00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DC904127-1749-4E69-AD48-5A6831F425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a:extLst>
            <a:ext uri="{FF2B5EF4-FFF2-40B4-BE49-F238E27FC236}">
              <a16:creationId xmlns:a16="http://schemas.microsoft.com/office/drawing/2014/main" id="{1BFBC8C7-692E-4227-8A72-81FD7ECFD99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8166F452-2290-4300-8C5E-F2C744D22BE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9" name="直線コネクタ 728">
          <a:extLst>
            <a:ext uri="{FF2B5EF4-FFF2-40B4-BE49-F238E27FC236}">
              <a16:creationId xmlns:a16="http://schemas.microsoft.com/office/drawing/2014/main" id="{D49EFED2-246A-4CD6-A94F-DB0DE52CC018}"/>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30" name="【公民館】&#10;一人当たり面積最小値テキスト">
          <a:extLst>
            <a:ext uri="{FF2B5EF4-FFF2-40B4-BE49-F238E27FC236}">
              <a16:creationId xmlns:a16="http://schemas.microsoft.com/office/drawing/2014/main" id="{377DD7C0-18D9-433D-8DE2-38545F54C66D}"/>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31" name="直線コネクタ 730">
          <a:extLst>
            <a:ext uri="{FF2B5EF4-FFF2-40B4-BE49-F238E27FC236}">
              <a16:creationId xmlns:a16="http://schemas.microsoft.com/office/drawing/2014/main" id="{7ADA37E4-C2B8-4EA8-AAAE-D0E1B1DBCC01}"/>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32" name="【公民館】&#10;一人当たり面積最大値テキスト">
          <a:extLst>
            <a:ext uri="{FF2B5EF4-FFF2-40B4-BE49-F238E27FC236}">
              <a16:creationId xmlns:a16="http://schemas.microsoft.com/office/drawing/2014/main" id="{2E4FD3D2-1319-43E9-9825-7DE1C81D8FFF}"/>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3" name="直線コネクタ 732">
          <a:extLst>
            <a:ext uri="{FF2B5EF4-FFF2-40B4-BE49-F238E27FC236}">
              <a16:creationId xmlns:a16="http://schemas.microsoft.com/office/drawing/2014/main" id="{EAF687A5-30B9-4296-B274-56602E1FD18B}"/>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734" name="【公民館】&#10;一人当たり面積平均値テキスト">
          <a:extLst>
            <a:ext uri="{FF2B5EF4-FFF2-40B4-BE49-F238E27FC236}">
              <a16:creationId xmlns:a16="http://schemas.microsoft.com/office/drawing/2014/main" id="{A1CB9549-C2DB-4A8F-8B06-A20CE0B3F0A5}"/>
            </a:ext>
          </a:extLst>
        </xdr:cNvPr>
        <xdr:cNvSpPr txBox="1"/>
      </xdr:nvSpPr>
      <xdr:spPr>
        <a:xfrm>
          <a:off x="22199600" y="18402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5" name="フローチャート: 判断 734">
          <a:extLst>
            <a:ext uri="{FF2B5EF4-FFF2-40B4-BE49-F238E27FC236}">
              <a16:creationId xmlns:a16="http://schemas.microsoft.com/office/drawing/2014/main" id="{C42B51C6-0B52-4AE0-B36C-0AD8CDF777FA}"/>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6" name="フローチャート: 判断 735">
          <a:extLst>
            <a:ext uri="{FF2B5EF4-FFF2-40B4-BE49-F238E27FC236}">
              <a16:creationId xmlns:a16="http://schemas.microsoft.com/office/drawing/2014/main" id="{0C4F5790-0702-44C4-A88B-5C588DBC7F73}"/>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7" name="フローチャート: 判断 736">
          <a:extLst>
            <a:ext uri="{FF2B5EF4-FFF2-40B4-BE49-F238E27FC236}">
              <a16:creationId xmlns:a16="http://schemas.microsoft.com/office/drawing/2014/main" id="{19932BD0-F403-47D2-AAB5-F1E09FFA4AF4}"/>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38" name="フローチャート: 判断 737">
          <a:extLst>
            <a:ext uri="{FF2B5EF4-FFF2-40B4-BE49-F238E27FC236}">
              <a16:creationId xmlns:a16="http://schemas.microsoft.com/office/drawing/2014/main" id="{F5D9F7E2-3570-4F48-8362-590A42A2987C}"/>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39" name="フローチャート: 判断 738">
          <a:extLst>
            <a:ext uri="{FF2B5EF4-FFF2-40B4-BE49-F238E27FC236}">
              <a16:creationId xmlns:a16="http://schemas.microsoft.com/office/drawing/2014/main" id="{8E2428B9-A511-49AB-9E49-347CBA0CD3B2}"/>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939B70D-EA01-4A1C-9A75-7D47958FF79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558EB1D-4FF6-4853-8216-BC7406E408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611042B-9AD5-47C9-875E-497A462F86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EA3C2E35-554D-4B22-B756-5C5465D761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5EF98D7C-DBDD-4677-BE58-DB7A0C586A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21019</xdr:rowOff>
    </xdr:from>
    <xdr:to>
      <xdr:col>116</xdr:col>
      <xdr:colOff>114300</xdr:colOff>
      <xdr:row>100</xdr:row>
      <xdr:rowOff>122619</xdr:rowOff>
    </xdr:to>
    <xdr:sp macro="" textlink="">
      <xdr:nvSpPr>
        <xdr:cNvPr id="745" name="楕円 744">
          <a:extLst>
            <a:ext uri="{FF2B5EF4-FFF2-40B4-BE49-F238E27FC236}">
              <a16:creationId xmlns:a16="http://schemas.microsoft.com/office/drawing/2014/main" id="{EACF6708-8A97-4EE3-BCBF-FF80D4EFC40A}"/>
            </a:ext>
          </a:extLst>
        </xdr:cNvPr>
        <xdr:cNvSpPr/>
      </xdr:nvSpPr>
      <xdr:spPr>
        <a:xfrm>
          <a:off x="22110700" y="171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145496</xdr:rowOff>
    </xdr:from>
    <xdr:ext cx="469744" cy="259045"/>
    <xdr:sp macro="" textlink="">
      <xdr:nvSpPr>
        <xdr:cNvPr id="746" name="【公民館】&#10;一人当たり面積該当値テキスト">
          <a:extLst>
            <a:ext uri="{FF2B5EF4-FFF2-40B4-BE49-F238E27FC236}">
              <a16:creationId xmlns:a16="http://schemas.microsoft.com/office/drawing/2014/main" id="{B11CE2A3-4983-4EB0-91A4-E661523C6398}"/>
            </a:ext>
          </a:extLst>
        </xdr:cNvPr>
        <xdr:cNvSpPr txBox="1"/>
      </xdr:nvSpPr>
      <xdr:spPr>
        <a:xfrm>
          <a:off x="22199600" y="171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91312</xdr:rowOff>
    </xdr:from>
    <xdr:to>
      <xdr:col>112</xdr:col>
      <xdr:colOff>38100</xdr:colOff>
      <xdr:row>101</xdr:row>
      <xdr:rowOff>21462</xdr:rowOff>
    </xdr:to>
    <xdr:sp macro="" textlink="">
      <xdr:nvSpPr>
        <xdr:cNvPr id="747" name="楕円 746">
          <a:extLst>
            <a:ext uri="{FF2B5EF4-FFF2-40B4-BE49-F238E27FC236}">
              <a16:creationId xmlns:a16="http://schemas.microsoft.com/office/drawing/2014/main" id="{F74EE22E-313F-4F2B-8967-9DDA622AF1D8}"/>
            </a:ext>
          </a:extLst>
        </xdr:cNvPr>
        <xdr:cNvSpPr/>
      </xdr:nvSpPr>
      <xdr:spPr>
        <a:xfrm>
          <a:off x="21272500" y="1723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71819</xdr:rowOff>
    </xdr:from>
    <xdr:to>
      <xdr:col>116</xdr:col>
      <xdr:colOff>63500</xdr:colOff>
      <xdr:row>100</xdr:row>
      <xdr:rowOff>142112</xdr:rowOff>
    </xdr:to>
    <xdr:cxnSp macro="">
      <xdr:nvCxnSpPr>
        <xdr:cNvPr id="748" name="直線コネクタ 747">
          <a:extLst>
            <a:ext uri="{FF2B5EF4-FFF2-40B4-BE49-F238E27FC236}">
              <a16:creationId xmlns:a16="http://schemas.microsoft.com/office/drawing/2014/main" id="{CA329EAA-2408-4F68-978D-F56184C20B10}"/>
            </a:ext>
          </a:extLst>
        </xdr:cNvPr>
        <xdr:cNvCxnSpPr/>
      </xdr:nvCxnSpPr>
      <xdr:spPr>
        <a:xfrm flipV="1">
          <a:off x="21323300" y="17216819"/>
          <a:ext cx="838200" cy="7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123317</xdr:rowOff>
    </xdr:from>
    <xdr:to>
      <xdr:col>107</xdr:col>
      <xdr:colOff>101600</xdr:colOff>
      <xdr:row>101</xdr:row>
      <xdr:rowOff>53467</xdr:rowOff>
    </xdr:to>
    <xdr:sp macro="" textlink="">
      <xdr:nvSpPr>
        <xdr:cNvPr id="749" name="楕円 748">
          <a:extLst>
            <a:ext uri="{FF2B5EF4-FFF2-40B4-BE49-F238E27FC236}">
              <a16:creationId xmlns:a16="http://schemas.microsoft.com/office/drawing/2014/main" id="{68CB68C5-BB1D-4ADC-903B-CAA93C0526F1}"/>
            </a:ext>
          </a:extLst>
        </xdr:cNvPr>
        <xdr:cNvSpPr/>
      </xdr:nvSpPr>
      <xdr:spPr>
        <a:xfrm>
          <a:off x="20383500" y="1726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142112</xdr:rowOff>
    </xdr:from>
    <xdr:to>
      <xdr:col>111</xdr:col>
      <xdr:colOff>177800</xdr:colOff>
      <xdr:row>101</xdr:row>
      <xdr:rowOff>2667</xdr:rowOff>
    </xdr:to>
    <xdr:cxnSp macro="">
      <xdr:nvCxnSpPr>
        <xdr:cNvPr id="750" name="直線コネクタ 749">
          <a:extLst>
            <a:ext uri="{FF2B5EF4-FFF2-40B4-BE49-F238E27FC236}">
              <a16:creationId xmlns:a16="http://schemas.microsoft.com/office/drawing/2014/main" id="{4A9FAD4A-D07E-4B7F-BD74-89E3A4C7FB2C}"/>
            </a:ext>
          </a:extLst>
        </xdr:cNvPr>
        <xdr:cNvCxnSpPr/>
      </xdr:nvCxnSpPr>
      <xdr:spPr>
        <a:xfrm flipV="1">
          <a:off x="20434300" y="1728711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20447</xdr:rowOff>
    </xdr:from>
    <xdr:to>
      <xdr:col>102</xdr:col>
      <xdr:colOff>165100</xdr:colOff>
      <xdr:row>101</xdr:row>
      <xdr:rowOff>122047</xdr:rowOff>
    </xdr:to>
    <xdr:sp macro="" textlink="">
      <xdr:nvSpPr>
        <xdr:cNvPr id="751" name="楕円 750">
          <a:extLst>
            <a:ext uri="{FF2B5EF4-FFF2-40B4-BE49-F238E27FC236}">
              <a16:creationId xmlns:a16="http://schemas.microsoft.com/office/drawing/2014/main" id="{9366D66E-BCCA-4F9E-A985-EE08715625BF}"/>
            </a:ext>
          </a:extLst>
        </xdr:cNvPr>
        <xdr:cNvSpPr/>
      </xdr:nvSpPr>
      <xdr:spPr>
        <a:xfrm>
          <a:off x="19494500" y="1733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2667</xdr:rowOff>
    </xdr:from>
    <xdr:to>
      <xdr:col>107</xdr:col>
      <xdr:colOff>50800</xdr:colOff>
      <xdr:row>101</xdr:row>
      <xdr:rowOff>71247</xdr:rowOff>
    </xdr:to>
    <xdr:cxnSp macro="">
      <xdr:nvCxnSpPr>
        <xdr:cNvPr id="752" name="直線コネクタ 751">
          <a:extLst>
            <a:ext uri="{FF2B5EF4-FFF2-40B4-BE49-F238E27FC236}">
              <a16:creationId xmlns:a16="http://schemas.microsoft.com/office/drawing/2014/main" id="{E2B284EE-456D-4B82-A276-2B1954F4E2F3}"/>
            </a:ext>
          </a:extLst>
        </xdr:cNvPr>
        <xdr:cNvCxnSpPr/>
      </xdr:nvCxnSpPr>
      <xdr:spPr>
        <a:xfrm flipV="1">
          <a:off x="19545300" y="1731911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67311</xdr:rowOff>
    </xdr:from>
    <xdr:to>
      <xdr:col>98</xdr:col>
      <xdr:colOff>38100</xdr:colOff>
      <xdr:row>101</xdr:row>
      <xdr:rowOff>168911</xdr:rowOff>
    </xdr:to>
    <xdr:sp macro="" textlink="">
      <xdr:nvSpPr>
        <xdr:cNvPr id="753" name="楕円 752">
          <a:extLst>
            <a:ext uri="{FF2B5EF4-FFF2-40B4-BE49-F238E27FC236}">
              <a16:creationId xmlns:a16="http://schemas.microsoft.com/office/drawing/2014/main" id="{920D9D3F-F11D-4C06-877F-2DE83A167B4A}"/>
            </a:ext>
          </a:extLst>
        </xdr:cNvPr>
        <xdr:cNvSpPr/>
      </xdr:nvSpPr>
      <xdr:spPr>
        <a:xfrm>
          <a:off x="18605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71247</xdr:rowOff>
    </xdr:from>
    <xdr:to>
      <xdr:col>102</xdr:col>
      <xdr:colOff>114300</xdr:colOff>
      <xdr:row>101</xdr:row>
      <xdr:rowOff>118111</xdr:rowOff>
    </xdr:to>
    <xdr:cxnSp macro="">
      <xdr:nvCxnSpPr>
        <xdr:cNvPr id="754" name="直線コネクタ 753">
          <a:extLst>
            <a:ext uri="{FF2B5EF4-FFF2-40B4-BE49-F238E27FC236}">
              <a16:creationId xmlns:a16="http://schemas.microsoft.com/office/drawing/2014/main" id="{7754322A-5622-4C75-9A7A-BDB0E5434A22}"/>
            </a:ext>
          </a:extLst>
        </xdr:cNvPr>
        <xdr:cNvCxnSpPr/>
      </xdr:nvCxnSpPr>
      <xdr:spPr>
        <a:xfrm flipV="1">
          <a:off x="18656300" y="17387697"/>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29545</xdr:rowOff>
    </xdr:from>
    <xdr:ext cx="469744" cy="259045"/>
    <xdr:sp macro="" textlink="">
      <xdr:nvSpPr>
        <xdr:cNvPr id="755" name="n_1aveValue【公民館】&#10;一人当たり面積">
          <a:extLst>
            <a:ext uri="{FF2B5EF4-FFF2-40B4-BE49-F238E27FC236}">
              <a16:creationId xmlns:a16="http://schemas.microsoft.com/office/drawing/2014/main" id="{D55AAEE2-DB33-43CF-BC64-FEF78FA4009D}"/>
            </a:ext>
          </a:extLst>
        </xdr:cNvPr>
        <xdr:cNvSpPr txBox="1"/>
      </xdr:nvSpPr>
      <xdr:spPr>
        <a:xfrm>
          <a:off x="21075727" y="185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56" name="n_2aveValue【公民館】&#10;一人当たり面積">
          <a:extLst>
            <a:ext uri="{FF2B5EF4-FFF2-40B4-BE49-F238E27FC236}">
              <a16:creationId xmlns:a16="http://schemas.microsoft.com/office/drawing/2014/main" id="{8F48D8EF-FB41-44A4-9033-3DFCD87CBD73}"/>
            </a:ext>
          </a:extLst>
        </xdr:cNvPr>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757" name="n_3aveValue【公民館】&#10;一人当たり面積">
          <a:extLst>
            <a:ext uri="{FF2B5EF4-FFF2-40B4-BE49-F238E27FC236}">
              <a16:creationId xmlns:a16="http://schemas.microsoft.com/office/drawing/2014/main" id="{BF4510C8-D9E0-4A34-BEC8-502957518C77}"/>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758" name="n_4aveValue【公民館】&#10;一人当たり面積">
          <a:extLst>
            <a:ext uri="{FF2B5EF4-FFF2-40B4-BE49-F238E27FC236}">
              <a16:creationId xmlns:a16="http://schemas.microsoft.com/office/drawing/2014/main" id="{37547C5C-9A90-492D-ADDE-9BD0BD714FF2}"/>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37989</xdr:rowOff>
    </xdr:from>
    <xdr:ext cx="469744" cy="259045"/>
    <xdr:sp macro="" textlink="">
      <xdr:nvSpPr>
        <xdr:cNvPr id="759" name="n_1mainValue【公民館】&#10;一人当たり面積">
          <a:extLst>
            <a:ext uri="{FF2B5EF4-FFF2-40B4-BE49-F238E27FC236}">
              <a16:creationId xmlns:a16="http://schemas.microsoft.com/office/drawing/2014/main" id="{C7C1EACD-4E1B-4BCB-8CB1-B4E35698DA1D}"/>
            </a:ext>
          </a:extLst>
        </xdr:cNvPr>
        <xdr:cNvSpPr txBox="1"/>
      </xdr:nvSpPr>
      <xdr:spPr>
        <a:xfrm>
          <a:off x="21075727" y="1701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69994</xdr:rowOff>
    </xdr:from>
    <xdr:ext cx="469744" cy="259045"/>
    <xdr:sp macro="" textlink="">
      <xdr:nvSpPr>
        <xdr:cNvPr id="760" name="n_2mainValue【公民館】&#10;一人当たり面積">
          <a:extLst>
            <a:ext uri="{FF2B5EF4-FFF2-40B4-BE49-F238E27FC236}">
              <a16:creationId xmlns:a16="http://schemas.microsoft.com/office/drawing/2014/main" id="{9C2C9BAD-F05A-43BC-8A68-7DA57C7A6ED5}"/>
            </a:ext>
          </a:extLst>
        </xdr:cNvPr>
        <xdr:cNvSpPr txBox="1"/>
      </xdr:nvSpPr>
      <xdr:spPr>
        <a:xfrm>
          <a:off x="20199427" y="1704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138574</xdr:rowOff>
    </xdr:from>
    <xdr:ext cx="469744" cy="259045"/>
    <xdr:sp macro="" textlink="">
      <xdr:nvSpPr>
        <xdr:cNvPr id="761" name="n_3mainValue【公民館】&#10;一人当たり面積">
          <a:extLst>
            <a:ext uri="{FF2B5EF4-FFF2-40B4-BE49-F238E27FC236}">
              <a16:creationId xmlns:a16="http://schemas.microsoft.com/office/drawing/2014/main" id="{C6CD00A4-59EB-455B-9A15-7498A37A6645}"/>
            </a:ext>
          </a:extLst>
        </xdr:cNvPr>
        <xdr:cNvSpPr txBox="1"/>
      </xdr:nvSpPr>
      <xdr:spPr>
        <a:xfrm>
          <a:off x="19310427" y="171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13988</xdr:rowOff>
    </xdr:from>
    <xdr:ext cx="469744" cy="259045"/>
    <xdr:sp macro="" textlink="">
      <xdr:nvSpPr>
        <xdr:cNvPr id="762" name="n_4mainValue【公民館】&#10;一人当たり面積">
          <a:extLst>
            <a:ext uri="{FF2B5EF4-FFF2-40B4-BE49-F238E27FC236}">
              <a16:creationId xmlns:a16="http://schemas.microsoft.com/office/drawing/2014/main" id="{D79F0FA0-B8BE-45C0-BE31-ED17F5A416BA}"/>
            </a:ext>
          </a:extLst>
        </xdr:cNvPr>
        <xdr:cNvSpPr txBox="1"/>
      </xdr:nvSpPr>
      <xdr:spPr>
        <a:xfrm>
          <a:off x="18421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697078C1-5548-4566-B7EF-72E4D0D1EB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91073B3E-34F5-4405-98A0-683FFF026F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FA9BF41-AEF6-4ED6-9FEA-A6A2A92021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類似団体と比較して特に有形固定資産減価償却率が高くなっている施設は公民館であり、特に低くなっている施設は道路である。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は各集落に整備されているが、集落が点在し集落間の距離が離れているため、施設の統廃合による集約化が難しい状況の中で竣工から年数が経過している施設が大半であることが高い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令和元年度に策定の公共施設個別施設計画に基づいて、計画的な老朽化対策に取り組んでいく必要がある。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E9CE00-90AC-4682-9FDC-49676E5FBD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76FDB6-3AEE-47EF-8CD8-0B4397F9E28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59D061-C21A-415E-9C18-B7B68F19AD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A2C531-2E01-4F5F-B227-A9BF8A623D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3C4973-9543-4696-B92E-6242F98A59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82BAE8-F47B-42CB-962F-72021A06E7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443964-7B61-400D-A96A-5EF08621B5B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FD2E98-9C34-42A8-A61C-3E5A543B68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7723C9-2006-4C8E-989F-98FD1C83DB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4EFF01-B5B5-4D76-880F-1A5518FCB4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871
369.96
3,184,357
2,794,215
354,073
1,684,717
2,204,973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1CA4C8-8730-4F30-979C-6851E2D497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EA0001-A0B2-4645-9CF5-82C44202BC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F46FB5-C81D-4D52-8A45-D65CD7CFE1E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2AD623-E91E-40D0-86D9-D21D75E293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498034-9846-4960-B7DC-E4D5F16F3E3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4933EDE-9A43-4516-9FA9-37308D5771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480B13-11FE-4CD6-BC8D-8B3C74108F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B560C7-6042-425B-9FDC-12970231AA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0DE4B0-E237-47BE-8B2F-526256A101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3E6C46-D264-4699-BFF4-EE10B89E4F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C0CCC2-F068-4A48-88FD-1E36B83B8F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E22BC6-DDF6-4480-ACC4-613BDA601D2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FBF075-4D21-47C7-974F-11CF2D083B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021D6E-74D1-4A04-BB7B-26F38864F2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3A1A36-1400-4F20-9A72-A6979D0A9F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80FF35-E59C-40CE-A7F7-90CA4DCDD7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B97297-2021-4F9C-9376-BE40035923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AC8969-F062-4CEA-AE9E-BA39C3132E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7F003E-6ACF-4073-88B8-56AD2ED6E14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746C6E-E1D9-425D-B8B8-B853EBF5FA7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C01E95-D480-4326-B471-3D2A2BDEA4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19B80D-A6FA-4F9F-B445-4E0E54ECEB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01698F-848E-41E0-8EDB-9071D97DC2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0EED687-CB78-41AB-A52C-CE652EC878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666DCB-44FC-4782-9264-A797563EBF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CF29BB-49F1-4294-BAA4-0EB0645C10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329201-76CD-46F3-B21D-073D08CF1CD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E962F5-7BCA-425A-BC72-2924BAB745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36F99A-03F9-48C6-BA81-A2F4196934A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D67253C-2332-4E46-97E8-C50F4D73AF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BE34DC3-D5D1-41EF-A3B5-47BB96F21D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14838EA-4873-47B6-8173-AF6C9096C8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204725F-4D42-4250-92B5-1EC88EEBE2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3DE81FA-291B-4C92-9053-448E9B43634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7233FCD-A28A-449B-B0DA-31B61ECBF5F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9F21285-A307-4833-B37E-509763D1D59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525DD89-B892-4D37-B612-40C8CEDA2C3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D136F35-34AC-4013-8916-EA42DE2D384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56C2A89-A822-416A-B6EB-ED60187C1B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D3C5EAA-5B18-4A3F-B379-F8C150F001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D4F1E4F-C765-4CEF-A7C2-CAE04017FD8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7063B3C-9DCE-42C2-889D-23A1877D206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24F64D7-C8B5-48CC-AE7D-9DCE5FB7A1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44A62B5-F2AA-4190-898A-6089D43645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B7194A1-06D9-4498-B7C6-10590AA90D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66D5460-F33B-4271-8C16-2F5E42C6F3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ACDBD91-ECD8-4F27-8820-B5A39561A9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D3A6EB4-C6E9-4FD8-A2AE-E895F02506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7F495FA-5D6C-455B-B9AA-041595B0F04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DCEBDD-5849-4E7D-A2A9-9BA3F5BB0D3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3DE9C12-4590-4AD9-B344-0AC0C8967A9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7B8EA5D3-2472-44FB-931B-E7383C3394A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4B01476-4AA1-4EB6-93EF-9DEFC58A5D6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C8880C2-660A-42BA-BFCD-63D98431A45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7432C60-15A6-4710-8CE4-1AF56A5360F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3D5C1AA-0A35-429B-83D8-D5C28708918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C9545AF-5AC7-407F-9ACA-EA3EA7BB24A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585CFE3-A0E1-4BBF-B2C1-3BE720F7A49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BB9B25D-C061-4EE7-B5B1-7A3F8CF60F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5D857ABD-5FFE-42BD-B70B-28D3ABD6C24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F3C6B00-5CA9-4F62-9080-C45F5D1679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942A054-189B-42DA-AA2F-8516E8299D6F}"/>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698BC50-1FF7-4D23-A4C9-11F8A5AC264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35FA1A35-9974-472E-8C51-53E8929AB63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309061B-9CB4-4C88-929D-28B3D2861CE1}"/>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64F1CF90-1143-4F96-B63D-9CF923118EDF}"/>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690734F-F83B-48BA-A5BA-F9EB34C305D7}"/>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3FBA455A-7E81-4EAA-8BCF-F855ECF921D2}"/>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A836FFAE-8641-471D-97C9-B1E83A1FBDB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10A643A9-0554-4BE7-A1AA-7581567F5E3B}"/>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82" name="フローチャート: 判断 81">
          <a:extLst>
            <a:ext uri="{FF2B5EF4-FFF2-40B4-BE49-F238E27FC236}">
              <a16:creationId xmlns:a16="http://schemas.microsoft.com/office/drawing/2014/main" id="{CC88BDBF-89DE-4F5E-965F-3748925D1632}"/>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83" name="フローチャート: 判断 82">
          <a:extLst>
            <a:ext uri="{FF2B5EF4-FFF2-40B4-BE49-F238E27FC236}">
              <a16:creationId xmlns:a16="http://schemas.microsoft.com/office/drawing/2014/main" id="{E0E00F8F-957B-4E0A-8F42-7D16DB4C426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131E539-75A7-41F4-8AE2-048362D1B12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90F0EC1-0B97-4B15-AC33-12AC071208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39C91C0-715C-480C-9D81-4EB4FBC934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CB3AD7C-CC23-4B49-AA38-8BD69DDAE02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68A205B-3655-4C6B-BD9D-A75D9505249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168275</xdr:rowOff>
    </xdr:from>
    <xdr:to>
      <xdr:col>24</xdr:col>
      <xdr:colOff>114300</xdr:colOff>
      <xdr:row>64</xdr:row>
      <xdr:rowOff>98425</xdr:rowOff>
    </xdr:to>
    <xdr:sp macro="" textlink="">
      <xdr:nvSpPr>
        <xdr:cNvPr id="89" name="楕円 88">
          <a:extLst>
            <a:ext uri="{FF2B5EF4-FFF2-40B4-BE49-F238E27FC236}">
              <a16:creationId xmlns:a16="http://schemas.microsoft.com/office/drawing/2014/main" id="{3DCE9F6D-2793-4F0C-A337-708CD8AF55C1}"/>
            </a:ext>
          </a:extLst>
        </xdr:cNvPr>
        <xdr:cNvSpPr/>
      </xdr:nvSpPr>
      <xdr:spPr>
        <a:xfrm>
          <a:off x="45847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83202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80D80F0-AC2C-44E9-90C5-4107DF051E0C}"/>
            </a:ext>
          </a:extLst>
        </xdr:cNvPr>
        <xdr:cNvSpPr txBox="1"/>
      </xdr:nvSpPr>
      <xdr:spPr>
        <a:xfrm>
          <a:off x="4673600" y="1088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149225</xdr:rowOff>
    </xdr:from>
    <xdr:to>
      <xdr:col>20</xdr:col>
      <xdr:colOff>38100</xdr:colOff>
      <xdr:row>64</xdr:row>
      <xdr:rowOff>79375</xdr:rowOff>
    </xdr:to>
    <xdr:sp macro="" textlink="">
      <xdr:nvSpPr>
        <xdr:cNvPr id="91" name="楕円 90">
          <a:extLst>
            <a:ext uri="{FF2B5EF4-FFF2-40B4-BE49-F238E27FC236}">
              <a16:creationId xmlns:a16="http://schemas.microsoft.com/office/drawing/2014/main" id="{A8394488-64F5-4F11-9B7C-EB6C7AB287E5}"/>
            </a:ext>
          </a:extLst>
        </xdr:cNvPr>
        <xdr:cNvSpPr/>
      </xdr:nvSpPr>
      <xdr:spPr>
        <a:xfrm>
          <a:off x="3746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28575</xdr:rowOff>
    </xdr:from>
    <xdr:to>
      <xdr:col>24</xdr:col>
      <xdr:colOff>63500</xdr:colOff>
      <xdr:row>64</xdr:row>
      <xdr:rowOff>47625</xdr:rowOff>
    </xdr:to>
    <xdr:cxnSp macro="">
      <xdr:nvCxnSpPr>
        <xdr:cNvPr id="92" name="直線コネクタ 91">
          <a:extLst>
            <a:ext uri="{FF2B5EF4-FFF2-40B4-BE49-F238E27FC236}">
              <a16:creationId xmlns:a16="http://schemas.microsoft.com/office/drawing/2014/main" id="{D677AE21-5CAF-4586-83D4-19C5B81084B6}"/>
            </a:ext>
          </a:extLst>
        </xdr:cNvPr>
        <xdr:cNvCxnSpPr/>
      </xdr:nvCxnSpPr>
      <xdr:spPr>
        <a:xfrm>
          <a:off x="3797300" y="11001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130175</xdr:rowOff>
    </xdr:from>
    <xdr:to>
      <xdr:col>15</xdr:col>
      <xdr:colOff>101600</xdr:colOff>
      <xdr:row>64</xdr:row>
      <xdr:rowOff>60325</xdr:rowOff>
    </xdr:to>
    <xdr:sp macro="" textlink="">
      <xdr:nvSpPr>
        <xdr:cNvPr id="93" name="楕円 92">
          <a:extLst>
            <a:ext uri="{FF2B5EF4-FFF2-40B4-BE49-F238E27FC236}">
              <a16:creationId xmlns:a16="http://schemas.microsoft.com/office/drawing/2014/main" id="{CE65C5D4-6A4F-4EA6-A961-9CD58CD142BB}"/>
            </a:ext>
          </a:extLst>
        </xdr:cNvPr>
        <xdr:cNvSpPr/>
      </xdr:nvSpPr>
      <xdr:spPr>
        <a:xfrm>
          <a:off x="28575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9525</xdr:rowOff>
    </xdr:from>
    <xdr:to>
      <xdr:col>19</xdr:col>
      <xdr:colOff>177800</xdr:colOff>
      <xdr:row>64</xdr:row>
      <xdr:rowOff>28575</xdr:rowOff>
    </xdr:to>
    <xdr:cxnSp macro="">
      <xdr:nvCxnSpPr>
        <xdr:cNvPr id="94" name="直線コネクタ 93">
          <a:extLst>
            <a:ext uri="{FF2B5EF4-FFF2-40B4-BE49-F238E27FC236}">
              <a16:creationId xmlns:a16="http://schemas.microsoft.com/office/drawing/2014/main" id="{5388B0D0-6EC0-419D-976E-A89280DD2804}"/>
            </a:ext>
          </a:extLst>
        </xdr:cNvPr>
        <xdr:cNvCxnSpPr/>
      </xdr:nvCxnSpPr>
      <xdr:spPr>
        <a:xfrm>
          <a:off x="2908300" y="10982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111125</xdr:rowOff>
    </xdr:from>
    <xdr:to>
      <xdr:col>10</xdr:col>
      <xdr:colOff>165100</xdr:colOff>
      <xdr:row>64</xdr:row>
      <xdr:rowOff>41275</xdr:rowOff>
    </xdr:to>
    <xdr:sp macro="" textlink="">
      <xdr:nvSpPr>
        <xdr:cNvPr id="95" name="楕円 94">
          <a:extLst>
            <a:ext uri="{FF2B5EF4-FFF2-40B4-BE49-F238E27FC236}">
              <a16:creationId xmlns:a16="http://schemas.microsoft.com/office/drawing/2014/main" id="{E3DEE005-3040-4A8C-A35A-E21E48F32CCC}"/>
            </a:ext>
          </a:extLst>
        </xdr:cNvPr>
        <xdr:cNvSpPr/>
      </xdr:nvSpPr>
      <xdr:spPr>
        <a:xfrm>
          <a:off x="1968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161925</xdr:rowOff>
    </xdr:from>
    <xdr:to>
      <xdr:col>15</xdr:col>
      <xdr:colOff>50800</xdr:colOff>
      <xdr:row>64</xdr:row>
      <xdr:rowOff>9525</xdr:rowOff>
    </xdr:to>
    <xdr:cxnSp macro="">
      <xdr:nvCxnSpPr>
        <xdr:cNvPr id="96" name="直線コネクタ 95">
          <a:extLst>
            <a:ext uri="{FF2B5EF4-FFF2-40B4-BE49-F238E27FC236}">
              <a16:creationId xmlns:a16="http://schemas.microsoft.com/office/drawing/2014/main" id="{0F76BDA7-E991-4010-85A2-C11563A256CC}"/>
            </a:ext>
          </a:extLst>
        </xdr:cNvPr>
        <xdr:cNvCxnSpPr/>
      </xdr:nvCxnSpPr>
      <xdr:spPr>
        <a:xfrm>
          <a:off x="2019300" y="10963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92075</xdr:rowOff>
    </xdr:from>
    <xdr:to>
      <xdr:col>6</xdr:col>
      <xdr:colOff>38100</xdr:colOff>
      <xdr:row>64</xdr:row>
      <xdr:rowOff>22225</xdr:rowOff>
    </xdr:to>
    <xdr:sp macro="" textlink="">
      <xdr:nvSpPr>
        <xdr:cNvPr id="97" name="楕円 96">
          <a:extLst>
            <a:ext uri="{FF2B5EF4-FFF2-40B4-BE49-F238E27FC236}">
              <a16:creationId xmlns:a16="http://schemas.microsoft.com/office/drawing/2014/main" id="{35F8B36A-0E8D-4FF9-98DE-46B7F309141B}"/>
            </a:ext>
          </a:extLst>
        </xdr:cNvPr>
        <xdr:cNvSpPr/>
      </xdr:nvSpPr>
      <xdr:spPr>
        <a:xfrm>
          <a:off x="1079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142875</xdr:rowOff>
    </xdr:from>
    <xdr:to>
      <xdr:col>10</xdr:col>
      <xdr:colOff>114300</xdr:colOff>
      <xdr:row>63</xdr:row>
      <xdr:rowOff>161925</xdr:rowOff>
    </xdr:to>
    <xdr:cxnSp macro="">
      <xdr:nvCxnSpPr>
        <xdr:cNvPr id="98" name="直線コネクタ 97">
          <a:extLst>
            <a:ext uri="{FF2B5EF4-FFF2-40B4-BE49-F238E27FC236}">
              <a16:creationId xmlns:a16="http://schemas.microsoft.com/office/drawing/2014/main" id="{9F4162A4-0772-4A17-B20A-D8A2B5478FF2}"/>
            </a:ext>
          </a:extLst>
        </xdr:cNvPr>
        <xdr:cNvCxnSpPr/>
      </xdr:nvCxnSpPr>
      <xdr:spPr>
        <a:xfrm>
          <a:off x="1130300" y="10944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a:extLst>
            <a:ext uri="{FF2B5EF4-FFF2-40B4-BE49-F238E27FC236}">
              <a16:creationId xmlns:a16="http://schemas.microsoft.com/office/drawing/2014/main" id="{75802A8B-92E5-4AC2-B110-A4161784549C}"/>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AEAE5F8B-1533-48AB-AB37-4B7CE1106F04}"/>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114952</xdr:rowOff>
    </xdr:from>
    <xdr:ext cx="405111" cy="259045"/>
    <xdr:sp macro="" textlink="">
      <xdr:nvSpPr>
        <xdr:cNvPr id="101" name="n_3aveValue【体育館・プール】&#10;有形固定資産減価償却率">
          <a:extLst>
            <a:ext uri="{FF2B5EF4-FFF2-40B4-BE49-F238E27FC236}">
              <a16:creationId xmlns:a16="http://schemas.microsoft.com/office/drawing/2014/main" id="{44EB8A41-CBD7-46DF-B8DF-FB7602EC2571}"/>
            </a:ext>
          </a:extLst>
        </xdr:cNvPr>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02" name="n_4aveValue【体育館・プール】&#10;有形固定資産減価償却率">
          <a:extLst>
            <a:ext uri="{FF2B5EF4-FFF2-40B4-BE49-F238E27FC236}">
              <a16:creationId xmlns:a16="http://schemas.microsoft.com/office/drawing/2014/main" id="{F890F5F0-7289-4449-89FE-098167060BB8}"/>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70502</xdr:rowOff>
    </xdr:from>
    <xdr:ext cx="405111" cy="259045"/>
    <xdr:sp macro="" textlink="">
      <xdr:nvSpPr>
        <xdr:cNvPr id="103" name="n_1mainValue【体育館・プール】&#10;有形固定資産減価償却率">
          <a:extLst>
            <a:ext uri="{FF2B5EF4-FFF2-40B4-BE49-F238E27FC236}">
              <a16:creationId xmlns:a16="http://schemas.microsoft.com/office/drawing/2014/main" id="{45AEF71E-0E19-483F-AAF0-E5E3FEEC0B9C}"/>
            </a:ext>
          </a:extLst>
        </xdr:cNvPr>
        <xdr:cNvSpPr txBox="1"/>
      </xdr:nvSpPr>
      <xdr:spPr>
        <a:xfrm>
          <a:off x="35820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51452</xdr:rowOff>
    </xdr:from>
    <xdr:ext cx="405111" cy="259045"/>
    <xdr:sp macro="" textlink="">
      <xdr:nvSpPr>
        <xdr:cNvPr id="104" name="n_2mainValue【体育館・プール】&#10;有形固定資産減価償却率">
          <a:extLst>
            <a:ext uri="{FF2B5EF4-FFF2-40B4-BE49-F238E27FC236}">
              <a16:creationId xmlns:a16="http://schemas.microsoft.com/office/drawing/2014/main" id="{52ABC058-7E14-4BB9-A91E-867F334A7354}"/>
            </a:ext>
          </a:extLst>
        </xdr:cNvPr>
        <xdr:cNvSpPr txBox="1"/>
      </xdr:nvSpPr>
      <xdr:spPr>
        <a:xfrm>
          <a:off x="2705744"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32402</xdr:rowOff>
    </xdr:from>
    <xdr:ext cx="405111" cy="259045"/>
    <xdr:sp macro="" textlink="">
      <xdr:nvSpPr>
        <xdr:cNvPr id="105" name="n_3mainValue【体育館・プール】&#10;有形固定資産減価償却率">
          <a:extLst>
            <a:ext uri="{FF2B5EF4-FFF2-40B4-BE49-F238E27FC236}">
              <a16:creationId xmlns:a16="http://schemas.microsoft.com/office/drawing/2014/main" id="{3FA6144D-426C-4B26-9EFF-9DB8F55452B8}"/>
            </a:ext>
          </a:extLst>
        </xdr:cNvPr>
        <xdr:cNvSpPr txBox="1"/>
      </xdr:nvSpPr>
      <xdr:spPr>
        <a:xfrm>
          <a:off x="1816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13352</xdr:rowOff>
    </xdr:from>
    <xdr:ext cx="405111" cy="259045"/>
    <xdr:sp macro="" textlink="">
      <xdr:nvSpPr>
        <xdr:cNvPr id="106" name="n_4mainValue【体育館・プール】&#10;有形固定資産減価償却率">
          <a:extLst>
            <a:ext uri="{FF2B5EF4-FFF2-40B4-BE49-F238E27FC236}">
              <a16:creationId xmlns:a16="http://schemas.microsoft.com/office/drawing/2014/main" id="{225B7761-B12F-4ADB-B446-66AE28F7262E}"/>
            </a:ext>
          </a:extLst>
        </xdr:cNvPr>
        <xdr:cNvSpPr txBox="1"/>
      </xdr:nvSpPr>
      <xdr:spPr>
        <a:xfrm>
          <a:off x="927744"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B21AA2D-DD38-4168-AF0A-7C150495AB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C5EE94A-F1A9-4C44-B5E0-03F69DB45C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4A7DA5E-E723-4EBD-9B14-353B7DED362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68959A2-FBA0-446C-BB25-B2F39142E3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6ECAC4D5-2BB6-4623-A8CD-C91248E908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4294D973-9261-46E2-9187-7624E92E2F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BC5EEDD-030E-49B3-B7EE-C475B70425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0D052FB-E376-4D06-9F76-1F5A941086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8E9CF87-2F18-4EB0-832C-68A7C932CF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23A126E-B6B8-4F16-AFD8-AB8003827C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F812456-146B-4115-A55B-4206610CC1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CD635F83-ED7C-4DEF-8334-9676924329A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29C1EF4C-A3CA-4B77-A9AF-2FB0274F138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D392E8D7-4E56-4AB4-8057-A790011D795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8E4D0A21-14FF-40F6-B0A6-821C2FAC602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5B3F8781-BA00-4B22-96FA-08573F57158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6F922215-6665-4901-B35D-0F8A3159D01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F1A9E852-BE05-4258-B1FC-F847CFB0617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76C59348-F933-4BEB-8175-636F1CE341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35BA9B13-157F-4299-B33C-1755C09B725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BF0CAA49-2723-42B1-93D5-3403B03541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ADF3E74D-35DF-4908-A042-DD8821E45A5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876E561A-4097-4FA7-B9F7-57AD0DFCBC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3C77FF1B-510F-437B-AC9A-2EF815131DD9}"/>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a:extLst>
            <a:ext uri="{FF2B5EF4-FFF2-40B4-BE49-F238E27FC236}">
              <a16:creationId xmlns:a16="http://schemas.microsoft.com/office/drawing/2014/main" id="{E56A9CFB-D03F-4F63-B0F2-961414FB4344}"/>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A1F123DB-4690-42A8-98BE-B92F8498383A}"/>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a:extLst>
            <a:ext uri="{FF2B5EF4-FFF2-40B4-BE49-F238E27FC236}">
              <a16:creationId xmlns:a16="http://schemas.microsoft.com/office/drawing/2014/main" id="{39969B33-B9C7-4551-AE21-125D4E3A487C}"/>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54FC4CAE-6810-44F4-A5F8-A70FF3D51C3B}"/>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86885</xdr:rowOff>
    </xdr:from>
    <xdr:ext cx="469744" cy="259045"/>
    <xdr:sp macro="" textlink="">
      <xdr:nvSpPr>
        <xdr:cNvPr id="135" name="【体育館・プール】&#10;一人当たり面積平均値テキスト">
          <a:extLst>
            <a:ext uri="{FF2B5EF4-FFF2-40B4-BE49-F238E27FC236}">
              <a16:creationId xmlns:a16="http://schemas.microsoft.com/office/drawing/2014/main" id="{A6E75B9B-C630-4B7F-A613-ADC5774AC7C2}"/>
            </a:ext>
          </a:extLst>
        </xdr:cNvPr>
        <xdr:cNvSpPr txBox="1"/>
      </xdr:nvSpPr>
      <xdr:spPr>
        <a:xfrm>
          <a:off x="10515600" y="1054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a:extLst>
            <a:ext uri="{FF2B5EF4-FFF2-40B4-BE49-F238E27FC236}">
              <a16:creationId xmlns:a16="http://schemas.microsoft.com/office/drawing/2014/main" id="{48608C14-9762-4370-B298-94FF091D8E5B}"/>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a:extLst>
            <a:ext uri="{FF2B5EF4-FFF2-40B4-BE49-F238E27FC236}">
              <a16:creationId xmlns:a16="http://schemas.microsoft.com/office/drawing/2014/main" id="{B2C688E9-B497-4388-9418-E4D504767C85}"/>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a:extLst>
            <a:ext uri="{FF2B5EF4-FFF2-40B4-BE49-F238E27FC236}">
              <a16:creationId xmlns:a16="http://schemas.microsoft.com/office/drawing/2014/main" id="{A18F31BD-5DF2-4684-8BB8-E552F03F1ABE}"/>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98933</xdr:rowOff>
    </xdr:from>
    <xdr:to>
      <xdr:col>41</xdr:col>
      <xdr:colOff>101600</xdr:colOff>
      <xdr:row>62</xdr:row>
      <xdr:rowOff>29083</xdr:rowOff>
    </xdr:to>
    <xdr:sp macro="" textlink="">
      <xdr:nvSpPr>
        <xdr:cNvPr id="139" name="フローチャート: 判断 138">
          <a:extLst>
            <a:ext uri="{FF2B5EF4-FFF2-40B4-BE49-F238E27FC236}">
              <a16:creationId xmlns:a16="http://schemas.microsoft.com/office/drawing/2014/main" id="{AA995E84-E485-4E47-87EC-1232D2A34878}"/>
            </a:ext>
          </a:extLst>
        </xdr:cNvPr>
        <xdr:cNvSpPr/>
      </xdr:nvSpPr>
      <xdr:spPr>
        <a:xfrm>
          <a:off x="7810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104267</xdr:rowOff>
    </xdr:from>
    <xdr:to>
      <xdr:col>36</xdr:col>
      <xdr:colOff>165100</xdr:colOff>
      <xdr:row>62</xdr:row>
      <xdr:rowOff>34417</xdr:rowOff>
    </xdr:to>
    <xdr:sp macro="" textlink="">
      <xdr:nvSpPr>
        <xdr:cNvPr id="140" name="フローチャート: 判断 139">
          <a:extLst>
            <a:ext uri="{FF2B5EF4-FFF2-40B4-BE49-F238E27FC236}">
              <a16:creationId xmlns:a16="http://schemas.microsoft.com/office/drawing/2014/main" id="{D59D4ECD-872C-42CF-A612-49FA58C8B035}"/>
            </a:ext>
          </a:extLst>
        </xdr:cNvPr>
        <xdr:cNvSpPr/>
      </xdr:nvSpPr>
      <xdr:spPr>
        <a:xfrm>
          <a:off x="6921500" y="1056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86A3E70F-D867-4DBB-9A5E-D81E77D0D4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ACE8473-A53B-436B-A8FF-4F6D2F77B1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72EABA9-AD31-4BCE-885D-84621E4C988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9D434EF-E297-4DF9-A61A-19082C977F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E4525D3-14DA-4CC8-9CD9-A706FAB1A6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154178</xdr:rowOff>
    </xdr:from>
    <xdr:to>
      <xdr:col>55</xdr:col>
      <xdr:colOff>50800</xdr:colOff>
      <xdr:row>56</xdr:row>
      <xdr:rowOff>84328</xdr:rowOff>
    </xdr:to>
    <xdr:sp macro="" textlink="">
      <xdr:nvSpPr>
        <xdr:cNvPr id="146" name="楕円 145">
          <a:extLst>
            <a:ext uri="{FF2B5EF4-FFF2-40B4-BE49-F238E27FC236}">
              <a16:creationId xmlns:a16="http://schemas.microsoft.com/office/drawing/2014/main" id="{C0CB944B-2FF3-4F54-A022-25926CACECA7}"/>
            </a:ext>
          </a:extLst>
        </xdr:cNvPr>
        <xdr:cNvSpPr/>
      </xdr:nvSpPr>
      <xdr:spPr>
        <a:xfrm>
          <a:off x="10426700" y="95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5605</xdr:rowOff>
    </xdr:from>
    <xdr:ext cx="469744" cy="259045"/>
    <xdr:sp macro="" textlink="">
      <xdr:nvSpPr>
        <xdr:cNvPr id="147" name="【体育館・プール】&#10;一人当たり面積該当値テキスト">
          <a:extLst>
            <a:ext uri="{FF2B5EF4-FFF2-40B4-BE49-F238E27FC236}">
              <a16:creationId xmlns:a16="http://schemas.microsoft.com/office/drawing/2014/main" id="{707BF5A5-B6C6-49B2-BD5A-27DEF55D1CF0}"/>
            </a:ext>
          </a:extLst>
        </xdr:cNvPr>
        <xdr:cNvSpPr txBox="1"/>
      </xdr:nvSpPr>
      <xdr:spPr>
        <a:xfrm>
          <a:off x="10515600" y="94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51308</xdr:rowOff>
    </xdr:from>
    <xdr:to>
      <xdr:col>50</xdr:col>
      <xdr:colOff>165100</xdr:colOff>
      <xdr:row>56</xdr:row>
      <xdr:rowOff>152908</xdr:rowOff>
    </xdr:to>
    <xdr:sp macro="" textlink="">
      <xdr:nvSpPr>
        <xdr:cNvPr id="148" name="楕円 147">
          <a:extLst>
            <a:ext uri="{FF2B5EF4-FFF2-40B4-BE49-F238E27FC236}">
              <a16:creationId xmlns:a16="http://schemas.microsoft.com/office/drawing/2014/main" id="{5DBFC3A4-86DE-4FCF-B464-55AB11A60181}"/>
            </a:ext>
          </a:extLst>
        </xdr:cNvPr>
        <xdr:cNvSpPr/>
      </xdr:nvSpPr>
      <xdr:spPr>
        <a:xfrm>
          <a:off x="9588500" y="96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33528</xdr:rowOff>
    </xdr:from>
    <xdr:to>
      <xdr:col>55</xdr:col>
      <xdr:colOff>0</xdr:colOff>
      <xdr:row>56</xdr:row>
      <xdr:rowOff>102108</xdr:rowOff>
    </xdr:to>
    <xdr:cxnSp macro="">
      <xdr:nvCxnSpPr>
        <xdr:cNvPr id="149" name="直線コネクタ 148">
          <a:extLst>
            <a:ext uri="{FF2B5EF4-FFF2-40B4-BE49-F238E27FC236}">
              <a16:creationId xmlns:a16="http://schemas.microsoft.com/office/drawing/2014/main" id="{78C99DCB-F568-427F-833E-6018E9371D37}"/>
            </a:ext>
          </a:extLst>
        </xdr:cNvPr>
        <xdr:cNvCxnSpPr/>
      </xdr:nvCxnSpPr>
      <xdr:spPr>
        <a:xfrm flipV="1">
          <a:off x="9639300" y="96347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82550</xdr:rowOff>
    </xdr:from>
    <xdr:to>
      <xdr:col>46</xdr:col>
      <xdr:colOff>38100</xdr:colOff>
      <xdr:row>57</xdr:row>
      <xdr:rowOff>12700</xdr:rowOff>
    </xdr:to>
    <xdr:sp macro="" textlink="">
      <xdr:nvSpPr>
        <xdr:cNvPr id="150" name="楕円 149">
          <a:extLst>
            <a:ext uri="{FF2B5EF4-FFF2-40B4-BE49-F238E27FC236}">
              <a16:creationId xmlns:a16="http://schemas.microsoft.com/office/drawing/2014/main" id="{5414CD0E-E441-4413-B89C-13E2E64AAEE3}"/>
            </a:ext>
          </a:extLst>
        </xdr:cNvPr>
        <xdr:cNvSpPr/>
      </xdr:nvSpPr>
      <xdr:spPr>
        <a:xfrm>
          <a:off x="8699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102108</xdr:rowOff>
    </xdr:from>
    <xdr:to>
      <xdr:col>50</xdr:col>
      <xdr:colOff>114300</xdr:colOff>
      <xdr:row>56</xdr:row>
      <xdr:rowOff>133350</xdr:rowOff>
    </xdr:to>
    <xdr:cxnSp macro="">
      <xdr:nvCxnSpPr>
        <xdr:cNvPr id="151" name="直線コネクタ 150">
          <a:extLst>
            <a:ext uri="{FF2B5EF4-FFF2-40B4-BE49-F238E27FC236}">
              <a16:creationId xmlns:a16="http://schemas.microsoft.com/office/drawing/2014/main" id="{2365556E-49CA-4024-87AE-7564DA89C74F}"/>
            </a:ext>
          </a:extLst>
        </xdr:cNvPr>
        <xdr:cNvCxnSpPr/>
      </xdr:nvCxnSpPr>
      <xdr:spPr>
        <a:xfrm flipV="1">
          <a:off x="8750300" y="970330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149606</xdr:rowOff>
    </xdr:from>
    <xdr:to>
      <xdr:col>41</xdr:col>
      <xdr:colOff>101600</xdr:colOff>
      <xdr:row>57</xdr:row>
      <xdr:rowOff>79756</xdr:rowOff>
    </xdr:to>
    <xdr:sp macro="" textlink="">
      <xdr:nvSpPr>
        <xdr:cNvPr id="152" name="楕円 151">
          <a:extLst>
            <a:ext uri="{FF2B5EF4-FFF2-40B4-BE49-F238E27FC236}">
              <a16:creationId xmlns:a16="http://schemas.microsoft.com/office/drawing/2014/main" id="{64F3F286-87CD-4B5D-9405-92CCD761FC75}"/>
            </a:ext>
          </a:extLst>
        </xdr:cNvPr>
        <xdr:cNvSpPr/>
      </xdr:nvSpPr>
      <xdr:spPr>
        <a:xfrm>
          <a:off x="7810500" y="97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133350</xdr:rowOff>
    </xdr:from>
    <xdr:to>
      <xdr:col>45</xdr:col>
      <xdr:colOff>177800</xdr:colOff>
      <xdr:row>57</xdr:row>
      <xdr:rowOff>28956</xdr:rowOff>
    </xdr:to>
    <xdr:cxnSp macro="">
      <xdr:nvCxnSpPr>
        <xdr:cNvPr id="153" name="直線コネクタ 152">
          <a:extLst>
            <a:ext uri="{FF2B5EF4-FFF2-40B4-BE49-F238E27FC236}">
              <a16:creationId xmlns:a16="http://schemas.microsoft.com/office/drawing/2014/main" id="{7ADB2921-BF42-46A8-8CED-FDDB904F1230}"/>
            </a:ext>
          </a:extLst>
        </xdr:cNvPr>
        <xdr:cNvCxnSpPr/>
      </xdr:nvCxnSpPr>
      <xdr:spPr>
        <a:xfrm flipV="1">
          <a:off x="7861300" y="973455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23495</xdr:rowOff>
    </xdr:from>
    <xdr:to>
      <xdr:col>36</xdr:col>
      <xdr:colOff>165100</xdr:colOff>
      <xdr:row>57</xdr:row>
      <xdr:rowOff>125095</xdr:rowOff>
    </xdr:to>
    <xdr:sp macro="" textlink="">
      <xdr:nvSpPr>
        <xdr:cNvPr id="154" name="楕円 153">
          <a:extLst>
            <a:ext uri="{FF2B5EF4-FFF2-40B4-BE49-F238E27FC236}">
              <a16:creationId xmlns:a16="http://schemas.microsoft.com/office/drawing/2014/main" id="{12CA26F4-4866-4741-A365-004EC660D174}"/>
            </a:ext>
          </a:extLst>
        </xdr:cNvPr>
        <xdr:cNvSpPr/>
      </xdr:nvSpPr>
      <xdr:spPr>
        <a:xfrm>
          <a:off x="6921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28956</xdr:rowOff>
    </xdr:from>
    <xdr:to>
      <xdr:col>41</xdr:col>
      <xdr:colOff>50800</xdr:colOff>
      <xdr:row>57</xdr:row>
      <xdr:rowOff>74295</xdr:rowOff>
    </xdr:to>
    <xdr:cxnSp macro="">
      <xdr:nvCxnSpPr>
        <xdr:cNvPr id="155" name="直線コネクタ 154">
          <a:extLst>
            <a:ext uri="{FF2B5EF4-FFF2-40B4-BE49-F238E27FC236}">
              <a16:creationId xmlns:a16="http://schemas.microsoft.com/office/drawing/2014/main" id="{E3524885-90DE-42EF-B679-8D2D97650ED9}"/>
            </a:ext>
          </a:extLst>
        </xdr:cNvPr>
        <xdr:cNvCxnSpPr/>
      </xdr:nvCxnSpPr>
      <xdr:spPr>
        <a:xfrm flipV="1">
          <a:off x="6972300" y="9801606"/>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156" name="n_1aveValue【体育館・プール】&#10;一人当たり面積">
          <a:extLst>
            <a:ext uri="{FF2B5EF4-FFF2-40B4-BE49-F238E27FC236}">
              <a16:creationId xmlns:a16="http://schemas.microsoft.com/office/drawing/2014/main" id="{DAB31A6D-B806-4CC7-A6B1-938E2DEDB788}"/>
            </a:ext>
          </a:extLst>
        </xdr:cNvPr>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157" name="n_2aveValue【体育館・プール】&#10;一人当たり面積">
          <a:extLst>
            <a:ext uri="{FF2B5EF4-FFF2-40B4-BE49-F238E27FC236}">
              <a16:creationId xmlns:a16="http://schemas.microsoft.com/office/drawing/2014/main" id="{DEE7E140-5D26-4F8F-8A3D-3000200E8FF2}"/>
            </a:ext>
          </a:extLst>
        </xdr:cNvPr>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20210</xdr:rowOff>
    </xdr:from>
    <xdr:ext cx="469744" cy="259045"/>
    <xdr:sp macro="" textlink="">
      <xdr:nvSpPr>
        <xdr:cNvPr id="158" name="n_3aveValue【体育館・プール】&#10;一人当たり面積">
          <a:extLst>
            <a:ext uri="{FF2B5EF4-FFF2-40B4-BE49-F238E27FC236}">
              <a16:creationId xmlns:a16="http://schemas.microsoft.com/office/drawing/2014/main" id="{EBEC2A6B-883C-41F3-89D2-85FEC25550E0}"/>
            </a:ext>
          </a:extLst>
        </xdr:cNvPr>
        <xdr:cNvSpPr txBox="1"/>
      </xdr:nvSpPr>
      <xdr:spPr>
        <a:xfrm>
          <a:off x="7626427" y="1065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25544</xdr:rowOff>
    </xdr:from>
    <xdr:ext cx="469744" cy="259045"/>
    <xdr:sp macro="" textlink="">
      <xdr:nvSpPr>
        <xdr:cNvPr id="159" name="n_4aveValue【体育館・プール】&#10;一人当たり面積">
          <a:extLst>
            <a:ext uri="{FF2B5EF4-FFF2-40B4-BE49-F238E27FC236}">
              <a16:creationId xmlns:a16="http://schemas.microsoft.com/office/drawing/2014/main" id="{525885E2-E4DC-489A-AAD4-763B7B708F2E}"/>
            </a:ext>
          </a:extLst>
        </xdr:cNvPr>
        <xdr:cNvSpPr txBox="1"/>
      </xdr:nvSpPr>
      <xdr:spPr>
        <a:xfrm>
          <a:off x="6737427" y="1065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169435</xdr:rowOff>
    </xdr:from>
    <xdr:ext cx="469744" cy="259045"/>
    <xdr:sp macro="" textlink="">
      <xdr:nvSpPr>
        <xdr:cNvPr id="160" name="n_1mainValue【体育館・プール】&#10;一人当たり面積">
          <a:extLst>
            <a:ext uri="{FF2B5EF4-FFF2-40B4-BE49-F238E27FC236}">
              <a16:creationId xmlns:a16="http://schemas.microsoft.com/office/drawing/2014/main" id="{3DB326F4-B161-4038-9138-E92A475E4D42}"/>
            </a:ext>
          </a:extLst>
        </xdr:cNvPr>
        <xdr:cNvSpPr txBox="1"/>
      </xdr:nvSpPr>
      <xdr:spPr>
        <a:xfrm>
          <a:off x="9391727" y="942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29227</xdr:rowOff>
    </xdr:from>
    <xdr:ext cx="469744" cy="259045"/>
    <xdr:sp macro="" textlink="">
      <xdr:nvSpPr>
        <xdr:cNvPr id="161" name="n_2mainValue【体育館・プール】&#10;一人当たり面積">
          <a:extLst>
            <a:ext uri="{FF2B5EF4-FFF2-40B4-BE49-F238E27FC236}">
              <a16:creationId xmlns:a16="http://schemas.microsoft.com/office/drawing/2014/main" id="{A2042266-70EE-42F4-AF39-6CEA0E1FB0F0}"/>
            </a:ext>
          </a:extLst>
        </xdr:cNvPr>
        <xdr:cNvSpPr txBox="1"/>
      </xdr:nvSpPr>
      <xdr:spPr>
        <a:xfrm>
          <a:off x="8515427" y="945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96283</xdr:rowOff>
    </xdr:from>
    <xdr:ext cx="469744" cy="259045"/>
    <xdr:sp macro="" textlink="">
      <xdr:nvSpPr>
        <xdr:cNvPr id="162" name="n_3mainValue【体育館・プール】&#10;一人当たり面積">
          <a:extLst>
            <a:ext uri="{FF2B5EF4-FFF2-40B4-BE49-F238E27FC236}">
              <a16:creationId xmlns:a16="http://schemas.microsoft.com/office/drawing/2014/main" id="{2B29C3C9-8DE5-4AF6-9375-789D990AD7B6}"/>
            </a:ext>
          </a:extLst>
        </xdr:cNvPr>
        <xdr:cNvSpPr txBox="1"/>
      </xdr:nvSpPr>
      <xdr:spPr>
        <a:xfrm>
          <a:off x="7626427" y="95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141622</xdr:rowOff>
    </xdr:from>
    <xdr:ext cx="469744" cy="259045"/>
    <xdr:sp macro="" textlink="">
      <xdr:nvSpPr>
        <xdr:cNvPr id="163" name="n_4mainValue【体育館・プール】&#10;一人当たり面積">
          <a:extLst>
            <a:ext uri="{FF2B5EF4-FFF2-40B4-BE49-F238E27FC236}">
              <a16:creationId xmlns:a16="http://schemas.microsoft.com/office/drawing/2014/main" id="{98BE0A74-745A-46B1-B651-527C9E5E608E}"/>
            </a:ext>
          </a:extLst>
        </xdr:cNvPr>
        <xdr:cNvSpPr txBox="1"/>
      </xdr:nvSpPr>
      <xdr:spPr>
        <a:xfrm>
          <a:off x="6737427" y="957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AB0B1346-C9A0-41F5-A299-11FBE403EA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5CC13DAE-2C5A-465D-AAF4-58F9CDB7BB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7C20C-03CE-4853-9599-35149CD9B7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314FC6C1-CC57-4B1F-956F-5E7B3E83C5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E28DD1A6-9C1D-405A-BE1A-C05DB671BD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1EE1BB20-DCB8-4BA3-BE89-9EA104212A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5C07DB99-9E29-4FEE-ABEC-502200D630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4DB97C59-6DB3-4829-ACF3-8DFA476739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3B43F1A7-742E-484A-BE1C-257DA2CB6B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B476CE8-46DA-40DF-A266-955320BFAB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DBC994F6-343A-473E-AC3A-3CD6184B5FD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67EFE877-FEC1-4C3D-9743-2263D5C6D1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DC36B28F-49C9-4244-8571-31D00A5BF72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AF6B0944-4E38-461F-9995-B8867A9D117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60282128-ED07-4AD5-A8C6-EC53932080F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3D345039-33A9-4458-8F03-F97A9AFFB8B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2ECFA0E5-3C00-44DB-B99A-20FC7ECD269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810A89C5-ACF0-4D47-85E7-3E7B70F69FD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C20D4BD5-9CB8-45B9-9823-6134BEB8A2D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4B569146-2DD9-4242-B519-01F6FA346DC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E787885-0BAA-4560-82F1-D3FEF594F3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739D4247-E727-4B16-B95E-31D88E0793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CDE997E6-94B9-4F01-9A6C-6BC8DEE09A6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E64CFF22-7444-49CA-BE46-BC1675DDBC0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8" name="直線コネクタ 187">
          <a:extLst>
            <a:ext uri="{FF2B5EF4-FFF2-40B4-BE49-F238E27FC236}">
              <a16:creationId xmlns:a16="http://schemas.microsoft.com/office/drawing/2014/main" id="{04A6C852-443F-4F6F-AA43-725D7CF1B604}"/>
            </a:ext>
          </a:extLst>
        </xdr:cNvPr>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1BDFEB92-CB2D-44F8-AD09-C47BC5C10F75}"/>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90" name="直線コネクタ 189">
          <a:extLst>
            <a:ext uri="{FF2B5EF4-FFF2-40B4-BE49-F238E27FC236}">
              <a16:creationId xmlns:a16="http://schemas.microsoft.com/office/drawing/2014/main" id="{6F0C5551-222C-4D00-8CE1-EACE4543DB4E}"/>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F4CA9E9A-3C2C-4D83-AAF7-EF723E2088C3}"/>
            </a:ext>
          </a:extLst>
        </xdr:cNvPr>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92" name="直線コネクタ 191">
          <a:extLst>
            <a:ext uri="{FF2B5EF4-FFF2-40B4-BE49-F238E27FC236}">
              <a16:creationId xmlns:a16="http://schemas.microsoft.com/office/drawing/2014/main" id="{BA7B9FE8-0049-4FAF-9333-97C644E7B8A8}"/>
            </a:ext>
          </a:extLst>
        </xdr:cNvPr>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E93D9DFC-2714-48FA-B742-2B522908BB45}"/>
            </a:ext>
          </a:extLst>
        </xdr:cNvPr>
        <xdr:cNvSpPr txBox="1"/>
      </xdr:nvSpPr>
      <xdr:spPr>
        <a:xfrm>
          <a:off x="4673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4" name="フローチャート: 判断 193">
          <a:extLst>
            <a:ext uri="{FF2B5EF4-FFF2-40B4-BE49-F238E27FC236}">
              <a16:creationId xmlns:a16="http://schemas.microsoft.com/office/drawing/2014/main" id="{7CBE0DBA-61C7-48B5-B4F6-EAACBEDADA75}"/>
            </a:ext>
          </a:extLst>
        </xdr:cNvPr>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a:extLst>
            <a:ext uri="{FF2B5EF4-FFF2-40B4-BE49-F238E27FC236}">
              <a16:creationId xmlns:a16="http://schemas.microsoft.com/office/drawing/2014/main" id="{A50AF9B7-8788-4D3A-AD06-26A437EC8690}"/>
            </a:ext>
          </a:extLst>
        </xdr:cNvPr>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a:extLst>
            <a:ext uri="{FF2B5EF4-FFF2-40B4-BE49-F238E27FC236}">
              <a16:creationId xmlns:a16="http://schemas.microsoft.com/office/drawing/2014/main" id="{6BE47023-2BAD-4017-9990-EA4B3AA4E35B}"/>
            </a:ext>
          </a:extLst>
        </xdr:cNvPr>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197" name="フローチャート: 判断 196">
          <a:extLst>
            <a:ext uri="{FF2B5EF4-FFF2-40B4-BE49-F238E27FC236}">
              <a16:creationId xmlns:a16="http://schemas.microsoft.com/office/drawing/2014/main" id="{B88D34F9-F2A4-415D-A01A-31FEBD865E12}"/>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50164</xdr:rowOff>
    </xdr:from>
    <xdr:to>
      <xdr:col>6</xdr:col>
      <xdr:colOff>38100</xdr:colOff>
      <xdr:row>80</xdr:row>
      <xdr:rowOff>151764</xdr:rowOff>
    </xdr:to>
    <xdr:sp macro="" textlink="">
      <xdr:nvSpPr>
        <xdr:cNvPr id="198" name="フローチャート: 判断 197">
          <a:extLst>
            <a:ext uri="{FF2B5EF4-FFF2-40B4-BE49-F238E27FC236}">
              <a16:creationId xmlns:a16="http://schemas.microsoft.com/office/drawing/2014/main" id="{221A3FC8-16BE-464F-AFA4-A23727DEB998}"/>
            </a:ext>
          </a:extLst>
        </xdr:cNvPr>
        <xdr:cNvSpPr/>
      </xdr:nvSpPr>
      <xdr:spPr>
        <a:xfrm>
          <a:off x="1079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49A0AC6-1CD1-4BF7-A186-3AF1C2F8FE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D0C93333-B400-44C9-9CA4-88E1FC04B5D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AEB49EA-A565-4D0A-9312-920A78C069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F614719-4813-428E-83E8-E2AB5AEC68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61948AA-BDE7-423A-9AF7-EF95972ED1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04" name="楕円 203">
          <a:extLst>
            <a:ext uri="{FF2B5EF4-FFF2-40B4-BE49-F238E27FC236}">
              <a16:creationId xmlns:a16="http://schemas.microsoft.com/office/drawing/2014/main" id="{B3DFD4D2-E56E-4660-8EFC-253FCFDD6E10}"/>
            </a:ext>
          </a:extLst>
        </xdr:cNvPr>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7B622BB0-AEE6-4491-B8FE-9495F0447996}"/>
            </a:ext>
          </a:extLst>
        </xdr:cNvPr>
        <xdr:cNvSpPr txBox="1"/>
      </xdr:nvSpPr>
      <xdr:spPr>
        <a:xfrm>
          <a:off x="4673600"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126364</xdr:rowOff>
    </xdr:from>
    <xdr:to>
      <xdr:col>20</xdr:col>
      <xdr:colOff>38100</xdr:colOff>
      <xdr:row>82</xdr:row>
      <xdr:rowOff>56514</xdr:rowOff>
    </xdr:to>
    <xdr:sp macro="" textlink="">
      <xdr:nvSpPr>
        <xdr:cNvPr id="206" name="楕円 205">
          <a:extLst>
            <a:ext uri="{FF2B5EF4-FFF2-40B4-BE49-F238E27FC236}">
              <a16:creationId xmlns:a16="http://schemas.microsoft.com/office/drawing/2014/main" id="{57985CFF-6595-4B37-AD17-13FCC2B1C317}"/>
            </a:ext>
          </a:extLst>
        </xdr:cNvPr>
        <xdr:cNvSpPr/>
      </xdr:nvSpPr>
      <xdr:spPr>
        <a:xfrm>
          <a:off x="3746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5714</xdr:rowOff>
    </xdr:from>
    <xdr:to>
      <xdr:col>24</xdr:col>
      <xdr:colOff>63500</xdr:colOff>
      <xdr:row>82</xdr:row>
      <xdr:rowOff>72389</xdr:rowOff>
    </xdr:to>
    <xdr:cxnSp macro="">
      <xdr:nvCxnSpPr>
        <xdr:cNvPr id="207" name="直線コネクタ 206">
          <a:extLst>
            <a:ext uri="{FF2B5EF4-FFF2-40B4-BE49-F238E27FC236}">
              <a16:creationId xmlns:a16="http://schemas.microsoft.com/office/drawing/2014/main" id="{2FB2A1EC-CED6-4F4F-8395-CCDD5ADCA863}"/>
            </a:ext>
          </a:extLst>
        </xdr:cNvPr>
        <xdr:cNvCxnSpPr/>
      </xdr:nvCxnSpPr>
      <xdr:spPr>
        <a:xfrm>
          <a:off x="3797300" y="14064614"/>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82550</xdr:rowOff>
    </xdr:from>
    <xdr:to>
      <xdr:col>15</xdr:col>
      <xdr:colOff>101600</xdr:colOff>
      <xdr:row>82</xdr:row>
      <xdr:rowOff>12700</xdr:rowOff>
    </xdr:to>
    <xdr:sp macro="" textlink="">
      <xdr:nvSpPr>
        <xdr:cNvPr id="208" name="楕円 207">
          <a:extLst>
            <a:ext uri="{FF2B5EF4-FFF2-40B4-BE49-F238E27FC236}">
              <a16:creationId xmlns:a16="http://schemas.microsoft.com/office/drawing/2014/main" id="{C3850CAD-30D8-4140-A197-11CFEA78671C}"/>
            </a:ext>
          </a:extLst>
        </xdr:cNvPr>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5714</xdr:rowOff>
    </xdr:to>
    <xdr:cxnSp macro="">
      <xdr:nvCxnSpPr>
        <xdr:cNvPr id="209" name="直線コネクタ 208">
          <a:extLst>
            <a:ext uri="{FF2B5EF4-FFF2-40B4-BE49-F238E27FC236}">
              <a16:creationId xmlns:a16="http://schemas.microsoft.com/office/drawing/2014/main" id="{3F7BFBC9-FBB7-4118-98A5-9CC05DE36FEB}"/>
            </a:ext>
          </a:extLst>
        </xdr:cNvPr>
        <xdr:cNvCxnSpPr/>
      </xdr:nvCxnSpPr>
      <xdr:spPr>
        <a:xfrm>
          <a:off x="2908300" y="140208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10" name="楕円 209">
          <a:extLst>
            <a:ext uri="{FF2B5EF4-FFF2-40B4-BE49-F238E27FC236}">
              <a16:creationId xmlns:a16="http://schemas.microsoft.com/office/drawing/2014/main" id="{A8BA5015-8570-4D94-BC66-FA6CBCA3F2F4}"/>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81</xdr:row>
      <xdr:rowOff>133350</xdr:rowOff>
    </xdr:to>
    <xdr:cxnSp macro="">
      <xdr:nvCxnSpPr>
        <xdr:cNvPr id="211" name="直線コネクタ 210">
          <a:extLst>
            <a:ext uri="{FF2B5EF4-FFF2-40B4-BE49-F238E27FC236}">
              <a16:creationId xmlns:a16="http://schemas.microsoft.com/office/drawing/2014/main" id="{30FED086-73FC-488C-9B29-03EFF3F48369}"/>
            </a:ext>
          </a:extLst>
        </xdr:cNvPr>
        <xdr:cNvCxnSpPr/>
      </xdr:nvCxnSpPr>
      <xdr:spPr>
        <a:xfrm>
          <a:off x="2019300" y="14005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25400</xdr:rowOff>
    </xdr:from>
    <xdr:to>
      <xdr:col>6</xdr:col>
      <xdr:colOff>38100</xdr:colOff>
      <xdr:row>81</xdr:row>
      <xdr:rowOff>127000</xdr:rowOff>
    </xdr:to>
    <xdr:sp macro="" textlink="">
      <xdr:nvSpPr>
        <xdr:cNvPr id="212" name="楕円 211">
          <a:extLst>
            <a:ext uri="{FF2B5EF4-FFF2-40B4-BE49-F238E27FC236}">
              <a16:creationId xmlns:a16="http://schemas.microsoft.com/office/drawing/2014/main" id="{319B6D77-27DC-4A5E-BE32-35AF3FF274BF}"/>
            </a:ext>
          </a:extLst>
        </xdr:cNvPr>
        <xdr:cNvSpPr/>
      </xdr:nvSpPr>
      <xdr:spPr>
        <a:xfrm>
          <a:off x="1079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76200</xdr:rowOff>
    </xdr:from>
    <xdr:to>
      <xdr:col>10</xdr:col>
      <xdr:colOff>114300</xdr:colOff>
      <xdr:row>81</xdr:row>
      <xdr:rowOff>118111</xdr:rowOff>
    </xdr:to>
    <xdr:cxnSp macro="">
      <xdr:nvCxnSpPr>
        <xdr:cNvPr id="213" name="直線コネクタ 212">
          <a:extLst>
            <a:ext uri="{FF2B5EF4-FFF2-40B4-BE49-F238E27FC236}">
              <a16:creationId xmlns:a16="http://schemas.microsoft.com/office/drawing/2014/main" id="{84E86751-A4C5-46F2-90C0-686459300361}"/>
            </a:ext>
          </a:extLst>
        </xdr:cNvPr>
        <xdr:cNvCxnSpPr/>
      </xdr:nvCxnSpPr>
      <xdr:spPr>
        <a:xfrm>
          <a:off x="1130300" y="13963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214" name="n_1aveValue【福祉施設】&#10;有形固定資産減価償却率">
          <a:extLst>
            <a:ext uri="{FF2B5EF4-FFF2-40B4-BE49-F238E27FC236}">
              <a16:creationId xmlns:a16="http://schemas.microsoft.com/office/drawing/2014/main" id="{0CC38770-5A60-4345-BAAE-997491DD21C3}"/>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15" name="n_2aveValue【福祉施設】&#10;有形固定資産減価償却率">
          <a:extLst>
            <a:ext uri="{FF2B5EF4-FFF2-40B4-BE49-F238E27FC236}">
              <a16:creationId xmlns:a16="http://schemas.microsoft.com/office/drawing/2014/main" id="{3EEB1B92-B19F-4B36-8952-F4ADC5945FDE}"/>
            </a:ext>
          </a:extLst>
        </xdr:cNvPr>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216" name="n_3aveValue【福祉施設】&#10;有形固定資産減価償却率">
          <a:extLst>
            <a:ext uri="{FF2B5EF4-FFF2-40B4-BE49-F238E27FC236}">
              <a16:creationId xmlns:a16="http://schemas.microsoft.com/office/drawing/2014/main" id="{C482002C-0D47-4E55-9DAA-07FA82475103}"/>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168291</xdr:rowOff>
    </xdr:from>
    <xdr:ext cx="405111" cy="259045"/>
    <xdr:sp macro="" textlink="">
      <xdr:nvSpPr>
        <xdr:cNvPr id="217" name="n_4aveValue【福祉施設】&#10;有形固定資産減価償却率">
          <a:extLst>
            <a:ext uri="{FF2B5EF4-FFF2-40B4-BE49-F238E27FC236}">
              <a16:creationId xmlns:a16="http://schemas.microsoft.com/office/drawing/2014/main" id="{0915B2D1-BEDA-47FC-BEB9-53766D036C3D}"/>
            </a:ext>
          </a:extLst>
        </xdr:cNvPr>
        <xdr:cNvSpPr txBox="1"/>
      </xdr:nvSpPr>
      <xdr:spPr>
        <a:xfrm>
          <a:off x="927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47641</xdr:rowOff>
    </xdr:from>
    <xdr:ext cx="405111" cy="259045"/>
    <xdr:sp macro="" textlink="">
      <xdr:nvSpPr>
        <xdr:cNvPr id="218" name="n_1mainValue【福祉施設】&#10;有形固定資産減価償却率">
          <a:extLst>
            <a:ext uri="{FF2B5EF4-FFF2-40B4-BE49-F238E27FC236}">
              <a16:creationId xmlns:a16="http://schemas.microsoft.com/office/drawing/2014/main" id="{EC2C3FF3-E4A9-49D6-A684-C792599410C3}"/>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19" name="n_2mainValue【福祉施設】&#10;有形固定資産減価償却率">
          <a:extLst>
            <a:ext uri="{FF2B5EF4-FFF2-40B4-BE49-F238E27FC236}">
              <a16:creationId xmlns:a16="http://schemas.microsoft.com/office/drawing/2014/main" id="{5B3E7E03-8BBF-49FB-BA39-3CAE447A1644}"/>
            </a:ext>
          </a:extLst>
        </xdr:cNvPr>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220" name="n_3mainValue【福祉施設】&#10;有形固定資産減価償却率">
          <a:extLst>
            <a:ext uri="{FF2B5EF4-FFF2-40B4-BE49-F238E27FC236}">
              <a16:creationId xmlns:a16="http://schemas.microsoft.com/office/drawing/2014/main" id="{E3D6F591-20CF-413A-9F02-E0A1016BC1B3}"/>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221" name="n_4mainValue【福祉施設】&#10;有形固定資産減価償却率">
          <a:extLst>
            <a:ext uri="{FF2B5EF4-FFF2-40B4-BE49-F238E27FC236}">
              <a16:creationId xmlns:a16="http://schemas.microsoft.com/office/drawing/2014/main" id="{8F842421-DBD5-43D4-8084-CFC26247FE31}"/>
            </a:ext>
          </a:extLst>
        </xdr:cNvPr>
        <xdr:cNvSpPr txBox="1"/>
      </xdr:nvSpPr>
      <xdr:spPr>
        <a:xfrm>
          <a:off x="927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62E606E8-0B12-449C-9C8E-EB2D0B77A7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CA6E2DC9-9D52-48C2-8F0B-5A7A1CCBB7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43B4A85B-FDC8-4978-97EF-D41AD7CCE0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D8376E8F-495A-47F9-8D4D-F1E3CAC18B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74865042-C8A9-42D1-BDCA-29CF17A32B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8C433565-3134-40B3-96DB-EF0E2EA055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C6AEFDE9-A0A2-4B7C-9429-A140EE17406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CC3813BD-FDBE-46DD-9A7F-C085E42136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AA19848-C870-422C-AE14-D28E993AD2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1DB993A7-3C09-41CC-980F-8ADF39FE29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C0934FDE-6B14-4A2F-8BB2-C07A77CD917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40BC715E-871F-43D0-A21F-836A8FE07A4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CDE4063C-01C7-47F7-975A-51EF181CB4F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C2096A56-40FA-4CCB-B3AF-D8612124C5E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8F3B759F-49BD-4651-90CF-0FB0A97808D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C93C591E-B9F8-40AF-A991-02B0D96A4A8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FDF337BF-2070-44E3-9947-2BFEE303F60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B4D52DBA-FD6F-45BE-9DCB-BCA7C082AEC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31C9F3A5-9FE5-4351-AFB7-1CEAD7E53F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32E7CF0B-FC04-4AEA-98CA-AA382DF0EDF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7307AF98-74C7-4FF6-A11B-5BC4619782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3" name="直線コネクタ 242">
          <a:extLst>
            <a:ext uri="{FF2B5EF4-FFF2-40B4-BE49-F238E27FC236}">
              <a16:creationId xmlns:a16="http://schemas.microsoft.com/office/drawing/2014/main" id="{73ED18EA-BAA3-4D56-A94C-0C7986E80D6A}"/>
            </a:ext>
          </a:extLst>
        </xdr:cNvPr>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4" name="【福祉施設】&#10;一人当たり面積最小値テキスト">
          <a:extLst>
            <a:ext uri="{FF2B5EF4-FFF2-40B4-BE49-F238E27FC236}">
              <a16:creationId xmlns:a16="http://schemas.microsoft.com/office/drawing/2014/main" id="{F1B1F118-05CB-4252-A42B-348CC61F4AF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5" name="直線コネクタ 244">
          <a:extLst>
            <a:ext uri="{FF2B5EF4-FFF2-40B4-BE49-F238E27FC236}">
              <a16:creationId xmlns:a16="http://schemas.microsoft.com/office/drawing/2014/main" id="{F73DCC73-0262-4054-B972-0C2327376854}"/>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6" name="【福祉施設】&#10;一人当たり面積最大値テキスト">
          <a:extLst>
            <a:ext uri="{FF2B5EF4-FFF2-40B4-BE49-F238E27FC236}">
              <a16:creationId xmlns:a16="http://schemas.microsoft.com/office/drawing/2014/main" id="{3F7DF451-3008-4AA3-A800-6BD3711314FC}"/>
            </a:ext>
          </a:extLst>
        </xdr:cNvPr>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7" name="直線コネクタ 246">
          <a:extLst>
            <a:ext uri="{FF2B5EF4-FFF2-40B4-BE49-F238E27FC236}">
              <a16:creationId xmlns:a16="http://schemas.microsoft.com/office/drawing/2014/main" id="{17804DC1-807A-4B92-9254-98EBAC7641EE}"/>
            </a:ext>
          </a:extLst>
        </xdr:cNvPr>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85056</xdr:rowOff>
    </xdr:from>
    <xdr:ext cx="469744" cy="259045"/>
    <xdr:sp macro="" textlink="">
      <xdr:nvSpPr>
        <xdr:cNvPr id="248" name="【福祉施設】&#10;一人当たり面積平均値テキスト">
          <a:extLst>
            <a:ext uri="{FF2B5EF4-FFF2-40B4-BE49-F238E27FC236}">
              <a16:creationId xmlns:a16="http://schemas.microsoft.com/office/drawing/2014/main" id="{4FF077E2-264A-4365-A3A1-D9EF76FE91FF}"/>
            </a:ext>
          </a:extLst>
        </xdr:cNvPr>
        <xdr:cNvSpPr txBox="1"/>
      </xdr:nvSpPr>
      <xdr:spPr>
        <a:xfrm>
          <a:off x="10515600" y="1448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9" name="フローチャート: 判断 248">
          <a:extLst>
            <a:ext uri="{FF2B5EF4-FFF2-40B4-BE49-F238E27FC236}">
              <a16:creationId xmlns:a16="http://schemas.microsoft.com/office/drawing/2014/main" id="{9C1D0005-531D-4EA6-9861-E306B10D4B33}"/>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0" name="フローチャート: 判断 249">
          <a:extLst>
            <a:ext uri="{FF2B5EF4-FFF2-40B4-BE49-F238E27FC236}">
              <a16:creationId xmlns:a16="http://schemas.microsoft.com/office/drawing/2014/main" id="{DE3BFC26-9F31-4227-BBE5-D1B46AABA73A}"/>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73EC760B-B527-4F39-B860-040D7ECA325B}"/>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158750</xdr:rowOff>
    </xdr:from>
    <xdr:to>
      <xdr:col>41</xdr:col>
      <xdr:colOff>101600</xdr:colOff>
      <xdr:row>85</xdr:row>
      <xdr:rowOff>88900</xdr:rowOff>
    </xdr:to>
    <xdr:sp macro="" textlink="">
      <xdr:nvSpPr>
        <xdr:cNvPr id="252" name="フローチャート: 判断 251">
          <a:extLst>
            <a:ext uri="{FF2B5EF4-FFF2-40B4-BE49-F238E27FC236}">
              <a16:creationId xmlns:a16="http://schemas.microsoft.com/office/drawing/2014/main" id="{E6BC33F6-2886-4A9A-9F83-BCA0ACC62162}"/>
            </a:ext>
          </a:extLst>
        </xdr:cNvPr>
        <xdr:cNvSpPr/>
      </xdr:nvSpPr>
      <xdr:spPr>
        <a:xfrm>
          <a:off x="7810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169266</xdr:rowOff>
    </xdr:from>
    <xdr:to>
      <xdr:col>36</xdr:col>
      <xdr:colOff>165100</xdr:colOff>
      <xdr:row>85</xdr:row>
      <xdr:rowOff>99416</xdr:rowOff>
    </xdr:to>
    <xdr:sp macro="" textlink="">
      <xdr:nvSpPr>
        <xdr:cNvPr id="253" name="フローチャート: 判断 252">
          <a:extLst>
            <a:ext uri="{FF2B5EF4-FFF2-40B4-BE49-F238E27FC236}">
              <a16:creationId xmlns:a16="http://schemas.microsoft.com/office/drawing/2014/main" id="{7AA97718-D6A9-4B1B-A702-5E933AD1122D}"/>
            </a:ext>
          </a:extLst>
        </xdr:cNvPr>
        <xdr:cNvSpPr/>
      </xdr:nvSpPr>
      <xdr:spPr>
        <a:xfrm>
          <a:off x="6921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939CF1B-3DF6-47A9-B8B3-5C06FB85E2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3AB289C-3308-41C8-8D99-18484E11E5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10F2777-2519-4F7B-B161-7AC2E23003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A5DEFA5-B5E8-4D8B-83E4-D96325F58A9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20536DC-6FA7-4C2C-963B-90DDB5FF77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56795</xdr:rowOff>
    </xdr:from>
    <xdr:to>
      <xdr:col>55</xdr:col>
      <xdr:colOff>50800</xdr:colOff>
      <xdr:row>83</xdr:row>
      <xdr:rowOff>158395</xdr:rowOff>
    </xdr:to>
    <xdr:sp macro="" textlink="">
      <xdr:nvSpPr>
        <xdr:cNvPr id="259" name="楕円 258">
          <a:extLst>
            <a:ext uri="{FF2B5EF4-FFF2-40B4-BE49-F238E27FC236}">
              <a16:creationId xmlns:a16="http://schemas.microsoft.com/office/drawing/2014/main" id="{AFA0DE82-75A2-418F-A83B-6FC078B68F28}"/>
            </a:ext>
          </a:extLst>
        </xdr:cNvPr>
        <xdr:cNvSpPr/>
      </xdr:nvSpPr>
      <xdr:spPr>
        <a:xfrm>
          <a:off x="10426700" y="142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79672</xdr:rowOff>
    </xdr:from>
    <xdr:ext cx="469744" cy="259045"/>
    <xdr:sp macro="" textlink="">
      <xdr:nvSpPr>
        <xdr:cNvPr id="260" name="【福祉施設】&#10;一人当たり面積該当値テキスト">
          <a:extLst>
            <a:ext uri="{FF2B5EF4-FFF2-40B4-BE49-F238E27FC236}">
              <a16:creationId xmlns:a16="http://schemas.microsoft.com/office/drawing/2014/main" id="{1969701C-3CB5-4DB7-9E3D-53EC889525A2}"/>
            </a:ext>
          </a:extLst>
        </xdr:cNvPr>
        <xdr:cNvSpPr txBox="1"/>
      </xdr:nvSpPr>
      <xdr:spPr>
        <a:xfrm>
          <a:off x="10515600" y="1413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78511</xdr:rowOff>
    </xdr:from>
    <xdr:to>
      <xdr:col>50</xdr:col>
      <xdr:colOff>165100</xdr:colOff>
      <xdr:row>84</xdr:row>
      <xdr:rowOff>8661</xdr:rowOff>
    </xdr:to>
    <xdr:sp macro="" textlink="">
      <xdr:nvSpPr>
        <xdr:cNvPr id="261" name="楕円 260">
          <a:extLst>
            <a:ext uri="{FF2B5EF4-FFF2-40B4-BE49-F238E27FC236}">
              <a16:creationId xmlns:a16="http://schemas.microsoft.com/office/drawing/2014/main" id="{73D5019F-89AB-42A1-B2F1-8D21BE336FC1}"/>
            </a:ext>
          </a:extLst>
        </xdr:cNvPr>
        <xdr:cNvSpPr/>
      </xdr:nvSpPr>
      <xdr:spPr>
        <a:xfrm>
          <a:off x="9588500" y="1430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107595</xdr:rowOff>
    </xdr:from>
    <xdr:to>
      <xdr:col>55</xdr:col>
      <xdr:colOff>0</xdr:colOff>
      <xdr:row>83</xdr:row>
      <xdr:rowOff>129311</xdr:rowOff>
    </xdr:to>
    <xdr:cxnSp macro="">
      <xdr:nvCxnSpPr>
        <xdr:cNvPr id="262" name="直線コネクタ 261">
          <a:extLst>
            <a:ext uri="{FF2B5EF4-FFF2-40B4-BE49-F238E27FC236}">
              <a16:creationId xmlns:a16="http://schemas.microsoft.com/office/drawing/2014/main" id="{16311C0A-A501-44EF-B5E6-6AA71EFEA7A1}"/>
            </a:ext>
          </a:extLst>
        </xdr:cNvPr>
        <xdr:cNvCxnSpPr/>
      </xdr:nvCxnSpPr>
      <xdr:spPr>
        <a:xfrm flipV="1">
          <a:off x="9639300" y="14337945"/>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88112</xdr:rowOff>
    </xdr:from>
    <xdr:to>
      <xdr:col>46</xdr:col>
      <xdr:colOff>38100</xdr:colOff>
      <xdr:row>84</xdr:row>
      <xdr:rowOff>18262</xdr:rowOff>
    </xdr:to>
    <xdr:sp macro="" textlink="">
      <xdr:nvSpPr>
        <xdr:cNvPr id="263" name="楕円 262">
          <a:extLst>
            <a:ext uri="{FF2B5EF4-FFF2-40B4-BE49-F238E27FC236}">
              <a16:creationId xmlns:a16="http://schemas.microsoft.com/office/drawing/2014/main" id="{3E34867A-9B0D-48C3-8E14-048B5CABCE4F}"/>
            </a:ext>
          </a:extLst>
        </xdr:cNvPr>
        <xdr:cNvSpPr/>
      </xdr:nvSpPr>
      <xdr:spPr>
        <a:xfrm>
          <a:off x="8699500" y="1431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129311</xdr:rowOff>
    </xdr:from>
    <xdr:to>
      <xdr:col>50</xdr:col>
      <xdr:colOff>114300</xdr:colOff>
      <xdr:row>83</xdr:row>
      <xdr:rowOff>138912</xdr:rowOff>
    </xdr:to>
    <xdr:cxnSp macro="">
      <xdr:nvCxnSpPr>
        <xdr:cNvPr id="264" name="直線コネクタ 263">
          <a:extLst>
            <a:ext uri="{FF2B5EF4-FFF2-40B4-BE49-F238E27FC236}">
              <a16:creationId xmlns:a16="http://schemas.microsoft.com/office/drawing/2014/main" id="{40E1B79C-0ACD-4EA9-A83F-2D8AC17F0808}"/>
            </a:ext>
          </a:extLst>
        </xdr:cNvPr>
        <xdr:cNvCxnSpPr/>
      </xdr:nvCxnSpPr>
      <xdr:spPr>
        <a:xfrm flipV="1">
          <a:off x="8750300" y="1435966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109144</xdr:rowOff>
    </xdr:from>
    <xdr:to>
      <xdr:col>41</xdr:col>
      <xdr:colOff>101600</xdr:colOff>
      <xdr:row>84</xdr:row>
      <xdr:rowOff>39294</xdr:rowOff>
    </xdr:to>
    <xdr:sp macro="" textlink="">
      <xdr:nvSpPr>
        <xdr:cNvPr id="265" name="楕円 264">
          <a:extLst>
            <a:ext uri="{FF2B5EF4-FFF2-40B4-BE49-F238E27FC236}">
              <a16:creationId xmlns:a16="http://schemas.microsoft.com/office/drawing/2014/main" id="{410F408A-CE64-436B-B3E0-09A6ED1D400E}"/>
            </a:ext>
          </a:extLst>
        </xdr:cNvPr>
        <xdr:cNvSpPr/>
      </xdr:nvSpPr>
      <xdr:spPr>
        <a:xfrm>
          <a:off x="7810500" y="143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138912</xdr:rowOff>
    </xdr:from>
    <xdr:to>
      <xdr:col>45</xdr:col>
      <xdr:colOff>177800</xdr:colOff>
      <xdr:row>83</xdr:row>
      <xdr:rowOff>159944</xdr:rowOff>
    </xdr:to>
    <xdr:cxnSp macro="">
      <xdr:nvCxnSpPr>
        <xdr:cNvPr id="266" name="直線コネクタ 265">
          <a:extLst>
            <a:ext uri="{FF2B5EF4-FFF2-40B4-BE49-F238E27FC236}">
              <a16:creationId xmlns:a16="http://schemas.microsoft.com/office/drawing/2014/main" id="{69E9DDF5-FC8E-446F-954B-786A6A217D83}"/>
            </a:ext>
          </a:extLst>
        </xdr:cNvPr>
        <xdr:cNvCxnSpPr/>
      </xdr:nvCxnSpPr>
      <xdr:spPr>
        <a:xfrm flipV="1">
          <a:off x="7861300" y="14369262"/>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123546</xdr:rowOff>
    </xdr:from>
    <xdr:to>
      <xdr:col>36</xdr:col>
      <xdr:colOff>165100</xdr:colOff>
      <xdr:row>84</xdr:row>
      <xdr:rowOff>53696</xdr:rowOff>
    </xdr:to>
    <xdr:sp macro="" textlink="">
      <xdr:nvSpPr>
        <xdr:cNvPr id="267" name="楕円 266">
          <a:extLst>
            <a:ext uri="{FF2B5EF4-FFF2-40B4-BE49-F238E27FC236}">
              <a16:creationId xmlns:a16="http://schemas.microsoft.com/office/drawing/2014/main" id="{332BFAE9-B896-4D6F-A458-100986C25B10}"/>
            </a:ext>
          </a:extLst>
        </xdr:cNvPr>
        <xdr:cNvSpPr/>
      </xdr:nvSpPr>
      <xdr:spPr>
        <a:xfrm>
          <a:off x="6921500" y="143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159944</xdr:rowOff>
    </xdr:from>
    <xdr:to>
      <xdr:col>41</xdr:col>
      <xdr:colOff>50800</xdr:colOff>
      <xdr:row>84</xdr:row>
      <xdr:rowOff>2896</xdr:rowOff>
    </xdr:to>
    <xdr:cxnSp macro="">
      <xdr:nvCxnSpPr>
        <xdr:cNvPr id="268" name="直線コネクタ 267">
          <a:extLst>
            <a:ext uri="{FF2B5EF4-FFF2-40B4-BE49-F238E27FC236}">
              <a16:creationId xmlns:a16="http://schemas.microsoft.com/office/drawing/2014/main" id="{757986E4-5B6B-471A-9FF1-060A6808182B}"/>
            </a:ext>
          </a:extLst>
        </xdr:cNvPr>
        <xdr:cNvCxnSpPr/>
      </xdr:nvCxnSpPr>
      <xdr:spPr>
        <a:xfrm flipV="1">
          <a:off x="6972300" y="1439029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62196</xdr:rowOff>
    </xdr:from>
    <xdr:ext cx="469744" cy="259045"/>
    <xdr:sp macro="" textlink="">
      <xdr:nvSpPr>
        <xdr:cNvPr id="269" name="n_1aveValue【福祉施設】&#10;一人当たり面積">
          <a:extLst>
            <a:ext uri="{FF2B5EF4-FFF2-40B4-BE49-F238E27FC236}">
              <a16:creationId xmlns:a16="http://schemas.microsoft.com/office/drawing/2014/main" id="{84DDA666-76A4-464B-AEB2-BEEB94320AE4}"/>
            </a:ext>
          </a:extLst>
        </xdr:cNvPr>
        <xdr:cNvSpPr txBox="1"/>
      </xdr:nvSpPr>
      <xdr:spPr>
        <a:xfrm>
          <a:off x="9391727" y="1463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70" name="n_2aveValue【福祉施設】&#10;一人当たり面積">
          <a:extLst>
            <a:ext uri="{FF2B5EF4-FFF2-40B4-BE49-F238E27FC236}">
              <a16:creationId xmlns:a16="http://schemas.microsoft.com/office/drawing/2014/main" id="{B9A1F333-D5E6-45E9-AA4F-3BBD5283C93F}"/>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80027</xdr:rowOff>
    </xdr:from>
    <xdr:ext cx="469744" cy="259045"/>
    <xdr:sp macro="" textlink="">
      <xdr:nvSpPr>
        <xdr:cNvPr id="271" name="n_3aveValue【福祉施設】&#10;一人当たり面積">
          <a:extLst>
            <a:ext uri="{FF2B5EF4-FFF2-40B4-BE49-F238E27FC236}">
              <a16:creationId xmlns:a16="http://schemas.microsoft.com/office/drawing/2014/main" id="{C080109B-01AC-4747-9578-BE4061674AEA}"/>
            </a:ext>
          </a:extLst>
        </xdr:cNvPr>
        <xdr:cNvSpPr txBox="1"/>
      </xdr:nvSpPr>
      <xdr:spPr>
        <a:xfrm>
          <a:off x="7626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90543</xdr:rowOff>
    </xdr:from>
    <xdr:ext cx="469744" cy="259045"/>
    <xdr:sp macro="" textlink="">
      <xdr:nvSpPr>
        <xdr:cNvPr id="272" name="n_4aveValue【福祉施設】&#10;一人当たり面積">
          <a:extLst>
            <a:ext uri="{FF2B5EF4-FFF2-40B4-BE49-F238E27FC236}">
              <a16:creationId xmlns:a16="http://schemas.microsoft.com/office/drawing/2014/main" id="{7F894DD3-C0B8-4220-8F28-D212C1B41116}"/>
            </a:ext>
          </a:extLst>
        </xdr:cNvPr>
        <xdr:cNvSpPr txBox="1"/>
      </xdr:nvSpPr>
      <xdr:spPr>
        <a:xfrm>
          <a:off x="6737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25188</xdr:rowOff>
    </xdr:from>
    <xdr:ext cx="469744" cy="259045"/>
    <xdr:sp macro="" textlink="">
      <xdr:nvSpPr>
        <xdr:cNvPr id="273" name="n_1mainValue【福祉施設】&#10;一人当たり面積">
          <a:extLst>
            <a:ext uri="{FF2B5EF4-FFF2-40B4-BE49-F238E27FC236}">
              <a16:creationId xmlns:a16="http://schemas.microsoft.com/office/drawing/2014/main" id="{F291B9BD-D636-4F26-8177-935DBDF591F4}"/>
            </a:ext>
          </a:extLst>
        </xdr:cNvPr>
        <xdr:cNvSpPr txBox="1"/>
      </xdr:nvSpPr>
      <xdr:spPr>
        <a:xfrm>
          <a:off x="9391727" y="1408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34789</xdr:rowOff>
    </xdr:from>
    <xdr:ext cx="469744" cy="259045"/>
    <xdr:sp macro="" textlink="">
      <xdr:nvSpPr>
        <xdr:cNvPr id="274" name="n_2mainValue【福祉施設】&#10;一人当たり面積">
          <a:extLst>
            <a:ext uri="{FF2B5EF4-FFF2-40B4-BE49-F238E27FC236}">
              <a16:creationId xmlns:a16="http://schemas.microsoft.com/office/drawing/2014/main" id="{28EEA69F-5DE0-4E87-9501-DE936071931A}"/>
            </a:ext>
          </a:extLst>
        </xdr:cNvPr>
        <xdr:cNvSpPr txBox="1"/>
      </xdr:nvSpPr>
      <xdr:spPr>
        <a:xfrm>
          <a:off x="8515427" y="140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55821</xdr:rowOff>
    </xdr:from>
    <xdr:ext cx="469744" cy="259045"/>
    <xdr:sp macro="" textlink="">
      <xdr:nvSpPr>
        <xdr:cNvPr id="275" name="n_3mainValue【福祉施設】&#10;一人当たり面積">
          <a:extLst>
            <a:ext uri="{FF2B5EF4-FFF2-40B4-BE49-F238E27FC236}">
              <a16:creationId xmlns:a16="http://schemas.microsoft.com/office/drawing/2014/main" id="{2529EFCE-2BA5-4C74-9E3B-23C457E4A2C0}"/>
            </a:ext>
          </a:extLst>
        </xdr:cNvPr>
        <xdr:cNvSpPr txBox="1"/>
      </xdr:nvSpPr>
      <xdr:spPr>
        <a:xfrm>
          <a:off x="7626427" y="141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70223</xdr:rowOff>
    </xdr:from>
    <xdr:ext cx="469744" cy="259045"/>
    <xdr:sp macro="" textlink="">
      <xdr:nvSpPr>
        <xdr:cNvPr id="276" name="n_4mainValue【福祉施設】&#10;一人当たり面積">
          <a:extLst>
            <a:ext uri="{FF2B5EF4-FFF2-40B4-BE49-F238E27FC236}">
              <a16:creationId xmlns:a16="http://schemas.microsoft.com/office/drawing/2014/main" id="{2E61135C-E81A-4E78-AB24-16444B3F74C7}"/>
            </a:ext>
          </a:extLst>
        </xdr:cNvPr>
        <xdr:cNvSpPr txBox="1"/>
      </xdr:nvSpPr>
      <xdr:spPr>
        <a:xfrm>
          <a:off x="6737427" y="1412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D72367BF-6B18-4739-9513-30B6E5AAB69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7D75338-0FCD-4F8F-B0A1-ADA05BFBE8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236A5A6C-1CF6-4EC6-B9C8-F31ACA3D59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41EC15E4-824E-41CB-BA2C-7BFAA143C1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329902B1-EA25-4905-8387-B66BD43A95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712F11DC-94B7-4B64-84D8-C0D9B2AACC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E6EEC0B-A25F-481B-B1FC-92C8339C5E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4DBA24AF-0A37-4B2F-90E9-8D89BDE335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D77D3B4F-9F42-4837-A013-F4CBD58F870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7786DC7E-2904-4A00-BABA-C96C641FD59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95168EB1-FC9D-4614-A21B-AE06C09AC6C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710704E7-E54A-40B4-AB11-BB494C8492F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12AF2DC7-9EF5-4B24-BF33-073BC2706FF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2DA4929-520F-4939-A395-5BE5DD06867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C63E7235-DCAA-4DBB-B876-09513777362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F2F4F33-FC70-4D2E-BAFD-40A3486615B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DB0215F7-47F1-40AA-922F-583954ED6FF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74C0867C-30BB-4188-995D-6CCF6F268D7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49458F-C37C-4303-80C3-C8F12C52C4F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99D2D609-CAAD-4344-AE25-9D4C11FCC86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F442445B-BEA9-4F53-8101-6F10F802617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7AC1882E-A2E2-4F5D-809E-04EF889EC8F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33DDA55F-BC04-4B4A-A305-7B58F3086D1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7A265F5C-1A49-457F-9E2A-03688931287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133350</xdr:rowOff>
    </xdr:to>
    <xdr:cxnSp macro="">
      <xdr:nvCxnSpPr>
        <xdr:cNvPr id="301" name="直線コネクタ 300">
          <a:extLst>
            <a:ext uri="{FF2B5EF4-FFF2-40B4-BE49-F238E27FC236}">
              <a16:creationId xmlns:a16="http://schemas.microsoft.com/office/drawing/2014/main" id="{2B8AF0B6-7AB1-4DAF-9396-6DE81B781B95}"/>
            </a:ext>
          </a:extLst>
        </xdr:cNvPr>
        <xdr:cNvCxnSpPr/>
      </xdr:nvCxnSpPr>
      <xdr:spPr>
        <a:xfrm flipV="1">
          <a:off x="4634865" y="1722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3085F815-4DBB-4116-8B02-04F82DE04C4B}"/>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03" name="直線コネクタ 302">
          <a:extLst>
            <a:ext uri="{FF2B5EF4-FFF2-40B4-BE49-F238E27FC236}">
              <a16:creationId xmlns:a16="http://schemas.microsoft.com/office/drawing/2014/main" id="{2908C3D0-812B-4577-AB58-4F7AB8CC9BA4}"/>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D7B427F4-24A4-4413-8DEA-9F9A129CD94D}"/>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5" name="直線コネクタ 304">
          <a:extLst>
            <a:ext uri="{FF2B5EF4-FFF2-40B4-BE49-F238E27FC236}">
              <a16:creationId xmlns:a16="http://schemas.microsoft.com/office/drawing/2014/main" id="{692BF932-672E-4302-9FFE-3C2DEB1E4A3D}"/>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50182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7FE68389-E262-42E5-BE2C-1E5D932AEFE5}"/>
            </a:ext>
          </a:extLst>
        </xdr:cNvPr>
        <xdr:cNvSpPr txBox="1"/>
      </xdr:nvSpPr>
      <xdr:spPr>
        <a:xfrm>
          <a:off x="4673600" y="1788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307" name="フローチャート: 判断 306">
          <a:extLst>
            <a:ext uri="{FF2B5EF4-FFF2-40B4-BE49-F238E27FC236}">
              <a16:creationId xmlns:a16="http://schemas.microsoft.com/office/drawing/2014/main" id="{3E085C21-ECD9-4BD2-866F-44E96D174DF4}"/>
            </a:ext>
          </a:extLst>
        </xdr:cNvPr>
        <xdr:cNvSpPr/>
      </xdr:nvSpPr>
      <xdr:spPr>
        <a:xfrm>
          <a:off x="45847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08" name="フローチャート: 判断 307">
          <a:extLst>
            <a:ext uri="{FF2B5EF4-FFF2-40B4-BE49-F238E27FC236}">
              <a16:creationId xmlns:a16="http://schemas.microsoft.com/office/drawing/2014/main" id="{1DF42837-08F5-46BB-8F13-C7A615F5D7A5}"/>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139700</xdr:rowOff>
    </xdr:from>
    <xdr:to>
      <xdr:col>15</xdr:col>
      <xdr:colOff>101600</xdr:colOff>
      <xdr:row>105</xdr:row>
      <xdr:rowOff>69850</xdr:rowOff>
    </xdr:to>
    <xdr:sp macro="" textlink="">
      <xdr:nvSpPr>
        <xdr:cNvPr id="309" name="フローチャート: 判断 308">
          <a:extLst>
            <a:ext uri="{FF2B5EF4-FFF2-40B4-BE49-F238E27FC236}">
              <a16:creationId xmlns:a16="http://schemas.microsoft.com/office/drawing/2014/main" id="{27A47D6C-1968-4A84-B5BC-0CEB1EC6CA44}"/>
            </a:ext>
          </a:extLst>
        </xdr:cNvPr>
        <xdr:cNvSpPr/>
      </xdr:nvSpPr>
      <xdr:spPr>
        <a:xfrm>
          <a:off x="2857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166370</xdr:rowOff>
    </xdr:from>
    <xdr:to>
      <xdr:col>10</xdr:col>
      <xdr:colOff>165100</xdr:colOff>
      <xdr:row>104</xdr:row>
      <xdr:rowOff>96520</xdr:rowOff>
    </xdr:to>
    <xdr:sp macro="" textlink="">
      <xdr:nvSpPr>
        <xdr:cNvPr id="310" name="フローチャート: 判断 309">
          <a:extLst>
            <a:ext uri="{FF2B5EF4-FFF2-40B4-BE49-F238E27FC236}">
              <a16:creationId xmlns:a16="http://schemas.microsoft.com/office/drawing/2014/main" id="{6CF5AD4F-41D4-47CB-803A-88F496E0E9AE}"/>
            </a:ext>
          </a:extLst>
        </xdr:cNvPr>
        <xdr:cNvSpPr/>
      </xdr:nvSpPr>
      <xdr:spPr>
        <a:xfrm>
          <a:off x="1968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11" name="フローチャート: 判断 310">
          <a:extLst>
            <a:ext uri="{FF2B5EF4-FFF2-40B4-BE49-F238E27FC236}">
              <a16:creationId xmlns:a16="http://schemas.microsoft.com/office/drawing/2014/main" id="{403D0A14-6A2E-458E-B1E5-0B1CA4D85FB7}"/>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F6BBAB73-B051-4E4E-B04B-B775D97A3F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3C99818D-4F67-49BF-BC8A-2A2CDFB8026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C1C7FC9-DC7C-4743-9A9E-3A37F7E42CB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1D17AA90-FD3C-4E39-A70B-EBE4AF9F57B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9405F46-D376-4B8B-AB4B-70840FD588A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82550</xdr:rowOff>
    </xdr:from>
    <xdr:to>
      <xdr:col>24</xdr:col>
      <xdr:colOff>114300</xdr:colOff>
      <xdr:row>109</xdr:row>
      <xdr:rowOff>12700</xdr:rowOff>
    </xdr:to>
    <xdr:sp macro="" textlink="">
      <xdr:nvSpPr>
        <xdr:cNvPr id="317" name="楕円 316">
          <a:extLst>
            <a:ext uri="{FF2B5EF4-FFF2-40B4-BE49-F238E27FC236}">
              <a16:creationId xmlns:a16="http://schemas.microsoft.com/office/drawing/2014/main" id="{C78BD343-C2A7-43C5-87FA-9E9121532436}"/>
            </a:ext>
          </a:extLst>
        </xdr:cNvPr>
        <xdr:cNvSpPr/>
      </xdr:nvSpPr>
      <xdr:spPr>
        <a:xfrm>
          <a:off x="4584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168927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C6B568E0-8ED8-422A-8CE6-0606A83A995E}"/>
            </a:ext>
          </a:extLst>
        </xdr:cNvPr>
        <xdr:cNvSpPr txBox="1"/>
      </xdr:nvSpPr>
      <xdr:spPr>
        <a:xfrm>
          <a:off x="4673600" y="1851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42545</xdr:rowOff>
    </xdr:from>
    <xdr:to>
      <xdr:col>20</xdr:col>
      <xdr:colOff>38100</xdr:colOff>
      <xdr:row>108</xdr:row>
      <xdr:rowOff>144145</xdr:rowOff>
    </xdr:to>
    <xdr:sp macro="" textlink="">
      <xdr:nvSpPr>
        <xdr:cNvPr id="319" name="楕円 318">
          <a:extLst>
            <a:ext uri="{FF2B5EF4-FFF2-40B4-BE49-F238E27FC236}">
              <a16:creationId xmlns:a16="http://schemas.microsoft.com/office/drawing/2014/main" id="{AF528F3D-1CEF-453E-8D94-9801BE69A306}"/>
            </a:ext>
          </a:extLst>
        </xdr:cNvPr>
        <xdr:cNvSpPr/>
      </xdr:nvSpPr>
      <xdr:spPr>
        <a:xfrm>
          <a:off x="37465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93345</xdr:rowOff>
    </xdr:from>
    <xdr:to>
      <xdr:col>24</xdr:col>
      <xdr:colOff>63500</xdr:colOff>
      <xdr:row>108</xdr:row>
      <xdr:rowOff>133350</xdr:rowOff>
    </xdr:to>
    <xdr:cxnSp macro="">
      <xdr:nvCxnSpPr>
        <xdr:cNvPr id="320" name="直線コネクタ 319">
          <a:extLst>
            <a:ext uri="{FF2B5EF4-FFF2-40B4-BE49-F238E27FC236}">
              <a16:creationId xmlns:a16="http://schemas.microsoft.com/office/drawing/2014/main" id="{226C63B1-4430-41D8-963A-9ADFCDEDE24D}"/>
            </a:ext>
          </a:extLst>
        </xdr:cNvPr>
        <xdr:cNvCxnSpPr/>
      </xdr:nvCxnSpPr>
      <xdr:spPr>
        <a:xfrm>
          <a:off x="3797300" y="18609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2539</xdr:rowOff>
    </xdr:from>
    <xdr:to>
      <xdr:col>15</xdr:col>
      <xdr:colOff>101600</xdr:colOff>
      <xdr:row>108</xdr:row>
      <xdr:rowOff>104139</xdr:rowOff>
    </xdr:to>
    <xdr:sp macro="" textlink="">
      <xdr:nvSpPr>
        <xdr:cNvPr id="321" name="楕円 320">
          <a:extLst>
            <a:ext uri="{FF2B5EF4-FFF2-40B4-BE49-F238E27FC236}">
              <a16:creationId xmlns:a16="http://schemas.microsoft.com/office/drawing/2014/main" id="{98E7CABE-F3CA-41F4-88A9-180E041769B7}"/>
            </a:ext>
          </a:extLst>
        </xdr:cNvPr>
        <xdr:cNvSpPr/>
      </xdr:nvSpPr>
      <xdr:spPr>
        <a:xfrm>
          <a:off x="2857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53339</xdr:rowOff>
    </xdr:from>
    <xdr:to>
      <xdr:col>19</xdr:col>
      <xdr:colOff>177800</xdr:colOff>
      <xdr:row>108</xdr:row>
      <xdr:rowOff>93345</xdr:rowOff>
    </xdr:to>
    <xdr:cxnSp macro="">
      <xdr:nvCxnSpPr>
        <xdr:cNvPr id="322" name="直線コネクタ 321">
          <a:extLst>
            <a:ext uri="{FF2B5EF4-FFF2-40B4-BE49-F238E27FC236}">
              <a16:creationId xmlns:a16="http://schemas.microsoft.com/office/drawing/2014/main" id="{8EF5F650-D657-4E43-A0CB-378147D5CB79}"/>
            </a:ext>
          </a:extLst>
        </xdr:cNvPr>
        <xdr:cNvCxnSpPr/>
      </xdr:nvCxnSpPr>
      <xdr:spPr>
        <a:xfrm>
          <a:off x="2908300" y="18569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133986</xdr:rowOff>
    </xdr:from>
    <xdr:to>
      <xdr:col>10</xdr:col>
      <xdr:colOff>165100</xdr:colOff>
      <xdr:row>108</xdr:row>
      <xdr:rowOff>64136</xdr:rowOff>
    </xdr:to>
    <xdr:sp macro="" textlink="">
      <xdr:nvSpPr>
        <xdr:cNvPr id="323" name="楕円 322">
          <a:extLst>
            <a:ext uri="{FF2B5EF4-FFF2-40B4-BE49-F238E27FC236}">
              <a16:creationId xmlns:a16="http://schemas.microsoft.com/office/drawing/2014/main" id="{5E70A05B-C41A-4A46-814F-43E36A0F12A2}"/>
            </a:ext>
          </a:extLst>
        </xdr:cNvPr>
        <xdr:cNvSpPr/>
      </xdr:nvSpPr>
      <xdr:spPr>
        <a:xfrm>
          <a:off x="1968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13336</xdr:rowOff>
    </xdr:from>
    <xdr:to>
      <xdr:col>15</xdr:col>
      <xdr:colOff>50800</xdr:colOff>
      <xdr:row>108</xdr:row>
      <xdr:rowOff>53339</xdr:rowOff>
    </xdr:to>
    <xdr:cxnSp macro="">
      <xdr:nvCxnSpPr>
        <xdr:cNvPr id="324" name="直線コネクタ 323">
          <a:extLst>
            <a:ext uri="{FF2B5EF4-FFF2-40B4-BE49-F238E27FC236}">
              <a16:creationId xmlns:a16="http://schemas.microsoft.com/office/drawing/2014/main" id="{56584199-CA5F-40B7-823F-5D5D7A951DEC}"/>
            </a:ext>
          </a:extLst>
        </xdr:cNvPr>
        <xdr:cNvCxnSpPr/>
      </xdr:nvCxnSpPr>
      <xdr:spPr>
        <a:xfrm>
          <a:off x="2019300" y="18529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93980</xdr:rowOff>
    </xdr:from>
    <xdr:to>
      <xdr:col>6</xdr:col>
      <xdr:colOff>38100</xdr:colOff>
      <xdr:row>108</xdr:row>
      <xdr:rowOff>24130</xdr:rowOff>
    </xdr:to>
    <xdr:sp macro="" textlink="">
      <xdr:nvSpPr>
        <xdr:cNvPr id="325" name="楕円 324">
          <a:extLst>
            <a:ext uri="{FF2B5EF4-FFF2-40B4-BE49-F238E27FC236}">
              <a16:creationId xmlns:a16="http://schemas.microsoft.com/office/drawing/2014/main" id="{78BE5349-74E5-47CC-833F-1D2F1D3C5A79}"/>
            </a:ext>
          </a:extLst>
        </xdr:cNvPr>
        <xdr:cNvSpPr/>
      </xdr:nvSpPr>
      <xdr:spPr>
        <a:xfrm>
          <a:off x="1079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144780</xdr:rowOff>
    </xdr:from>
    <xdr:to>
      <xdr:col>10</xdr:col>
      <xdr:colOff>114300</xdr:colOff>
      <xdr:row>108</xdr:row>
      <xdr:rowOff>13336</xdr:rowOff>
    </xdr:to>
    <xdr:cxnSp macro="">
      <xdr:nvCxnSpPr>
        <xdr:cNvPr id="326" name="直線コネクタ 325">
          <a:extLst>
            <a:ext uri="{FF2B5EF4-FFF2-40B4-BE49-F238E27FC236}">
              <a16:creationId xmlns:a16="http://schemas.microsoft.com/office/drawing/2014/main" id="{94FE760C-236F-4D02-8021-CD4F40EE300D}"/>
            </a:ext>
          </a:extLst>
        </xdr:cNvPr>
        <xdr:cNvCxnSpPr/>
      </xdr:nvCxnSpPr>
      <xdr:spPr>
        <a:xfrm>
          <a:off x="1130300" y="18489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27" name="n_1aveValue【市民会館】&#10;有形固定資産減価償却率">
          <a:extLst>
            <a:ext uri="{FF2B5EF4-FFF2-40B4-BE49-F238E27FC236}">
              <a16:creationId xmlns:a16="http://schemas.microsoft.com/office/drawing/2014/main" id="{1BF3DE8E-36CB-4DD1-A268-892EC58553FE}"/>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86377</xdr:rowOff>
    </xdr:from>
    <xdr:ext cx="405111" cy="259045"/>
    <xdr:sp macro="" textlink="">
      <xdr:nvSpPr>
        <xdr:cNvPr id="328" name="n_2aveValue【市民会館】&#10;有形固定資産減価償却率">
          <a:extLst>
            <a:ext uri="{FF2B5EF4-FFF2-40B4-BE49-F238E27FC236}">
              <a16:creationId xmlns:a16="http://schemas.microsoft.com/office/drawing/2014/main" id="{CB9278ED-3A70-4E32-B298-BC34F75C2FA0}"/>
            </a:ext>
          </a:extLst>
        </xdr:cNvPr>
        <xdr:cNvSpPr txBox="1"/>
      </xdr:nvSpPr>
      <xdr:spPr>
        <a:xfrm>
          <a:off x="2705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113047</xdr:rowOff>
    </xdr:from>
    <xdr:ext cx="405111" cy="259045"/>
    <xdr:sp macro="" textlink="">
      <xdr:nvSpPr>
        <xdr:cNvPr id="329" name="n_3aveValue【市民会館】&#10;有形固定資産減価償却率">
          <a:extLst>
            <a:ext uri="{FF2B5EF4-FFF2-40B4-BE49-F238E27FC236}">
              <a16:creationId xmlns:a16="http://schemas.microsoft.com/office/drawing/2014/main" id="{08D9D9C1-A223-4EDA-96C6-07AE6FB49565}"/>
            </a:ext>
          </a:extLst>
        </xdr:cNvPr>
        <xdr:cNvSpPr txBox="1"/>
      </xdr:nvSpPr>
      <xdr:spPr>
        <a:xfrm>
          <a:off x="1816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330" name="n_4aveValue【市民会館】&#10;有形固定資産減価償却率">
          <a:extLst>
            <a:ext uri="{FF2B5EF4-FFF2-40B4-BE49-F238E27FC236}">
              <a16:creationId xmlns:a16="http://schemas.microsoft.com/office/drawing/2014/main" id="{0CA2EC51-3984-4D66-BF7E-09B6061508F4}"/>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135272</xdr:rowOff>
    </xdr:from>
    <xdr:ext cx="405111" cy="259045"/>
    <xdr:sp macro="" textlink="">
      <xdr:nvSpPr>
        <xdr:cNvPr id="331" name="n_1mainValue【市民会館】&#10;有形固定資産減価償却率">
          <a:extLst>
            <a:ext uri="{FF2B5EF4-FFF2-40B4-BE49-F238E27FC236}">
              <a16:creationId xmlns:a16="http://schemas.microsoft.com/office/drawing/2014/main" id="{D6A86BCD-C81D-451A-8BC0-E512286F6F1F}"/>
            </a:ext>
          </a:extLst>
        </xdr:cNvPr>
        <xdr:cNvSpPr txBox="1"/>
      </xdr:nvSpPr>
      <xdr:spPr>
        <a:xfrm>
          <a:off x="3582044"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95266</xdr:rowOff>
    </xdr:from>
    <xdr:ext cx="405111" cy="259045"/>
    <xdr:sp macro="" textlink="">
      <xdr:nvSpPr>
        <xdr:cNvPr id="332" name="n_2mainValue【市民会館】&#10;有形固定資産減価償却率">
          <a:extLst>
            <a:ext uri="{FF2B5EF4-FFF2-40B4-BE49-F238E27FC236}">
              <a16:creationId xmlns:a16="http://schemas.microsoft.com/office/drawing/2014/main" id="{20A44F04-0C95-45C5-96FA-9B887EAF56A6}"/>
            </a:ext>
          </a:extLst>
        </xdr:cNvPr>
        <xdr:cNvSpPr txBox="1"/>
      </xdr:nvSpPr>
      <xdr:spPr>
        <a:xfrm>
          <a:off x="2705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55263</xdr:rowOff>
    </xdr:from>
    <xdr:ext cx="405111" cy="259045"/>
    <xdr:sp macro="" textlink="">
      <xdr:nvSpPr>
        <xdr:cNvPr id="333" name="n_3mainValue【市民会館】&#10;有形固定資産減価償却率">
          <a:extLst>
            <a:ext uri="{FF2B5EF4-FFF2-40B4-BE49-F238E27FC236}">
              <a16:creationId xmlns:a16="http://schemas.microsoft.com/office/drawing/2014/main" id="{A4080A7F-E0BA-4EFF-90D7-08E4FA7C4C82}"/>
            </a:ext>
          </a:extLst>
        </xdr:cNvPr>
        <xdr:cNvSpPr txBox="1"/>
      </xdr:nvSpPr>
      <xdr:spPr>
        <a:xfrm>
          <a:off x="1816744" y="1857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15257</xdr:rowOff>
    </xdr:from>
    <xdr:ext cx="405111" cy="259045"/>
    <xdr:sp macro="" textlink="">
      <xdr:nvSpPr>
        <xdr:cNvPr id="334" name="n_4mainValue【市民会館】&#10;有形固定資産減価償却率">
          <a:extLst>
            <a:ext uri="{FF2B5EF4-FFF2-40B4-BE49-F238E27FC236}">
              <a16:creationId xmlns:a16="http://schemas.microsoft.com/office/drawing/2014/main" id="{C14CC669-4C14-43AB-844A-7DF8C80EA9DE}"/>
            </a:ext>
          </a:extLst>
        </xdr:cNvPr>
        <xdr:cNvSpPr txBox="1"/>
      </xdr:nvSpPr>
      <xdr:spPr>
        <a:xfrm>
          <a:off x="927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423861C5-7190-4A61-928D-28C0C32DDA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ABC4F584-2BF0-4C69-856E-048B84ADDF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18C9D615-570F-4760-998E-0F89E6B068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5C9C9F21-3BF7-4A13-9D8B-D0A9A101E6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FDD7A0D9-14CA-4B5C-9CF2-E5042F8D91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91FE713-5446-4813-B0B3-1BFE925450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8C11BDDB-3DF9-457C-B8D7-3C12534F98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DAF9BDB-F641-4F62-8299-042686A739A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870C574F-F3B1-4833-94F2-C3909E4A615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D15971E8-9110-4419-B451-214936AB18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0ECD1A83-00E3-42CA-86FF-7BFBC05AD66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BD3DA901-7586-4F22-8793-93390EA0702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21755241-C42E-4D30-A4D3-ED26EBE0959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D454DF08-57C5-4EF3-B1D0-4E5372909FD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5462C483-03F3-4965-A98A-A78A1F680EE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B880276B-344E-4741-B70A-34540AA000C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29E41937-A782-4195-8AC7-316AEFCBB07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0B92D707-F0D4-4DD5-897F-8636CA1B6A2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79CBF637-8222-431F-90DF-7B09F24F17A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242AEF7D-AF10-4F1F-8ECE-234AA0894C9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1704613B-B643-4998-B5EC-4AA44772768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18596ED0-2AFB-4DB9-9ED1-94F8EC32B5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AD2193E1-C7C9-446E-9E3F-ADFDF607D0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87630</xdr:rowOff>
    </xdr:from>
    <xdr:to>
      <xdr:col>54</xdr:col>
      <xdr:colOff>189865</xdr:colOff>
      <xdr:row>108</xdr:row>
      <xdr:rowOff>89536</xdr:rowOff>
    </xdr:to>
    <xdr:cxnSp macro="">
      <xdr:nvCxnSpPr>
        <xdr:cNvPr id="358" name="直線コネクタ 357">
          <a:extLst>
            <a:ext uri="{FF2B5EF4-FFF2-40B4-BE49-F238E27FC236}">
              <a16:creationId xmlns:a16="http://schemas.microsoft.com/office/drawing/2014/main" id="{158838AD-7A67-4E08-8E7D-0F2FF15A0B57}"/>
            </a:ext>
          </a:extLst>
        </xdr:cNvPr>
        <xdr:cNvCxnSpPr/>
      </xdr:nvCxnSpPr>
      <xdr:spPr>
        <a:xfrm flipV="1">
          <a:off x="10476865" y="17232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59" name="【市民会館】&#10;一人当たり面積最小値テキスト">
          <a:extLst>
            <a:ext uri="{FF2B5EF4-FFF2-40B4-BE49-F238E27FC236}">
              <a16:creationId xmlns:a16="http://schemas.microsoft.com/office/drawing/2014/main" id="{7F91ED1D-A674-4127-8EC9-1C975666D4EA}"/>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60" name="直線コネクタ 359">
          <a:extLst>
            <a:ext uri="{FF2B5EF4-FFF2-40B4-BE49-F238E27FC236}">
              <a16:creationId xmlns:a16="http://schemas.microsoft.com/office/drawing/2014/main" id="{48567B4B-26A7-473E-AE2B-74C3AE3BD9E9}"/>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34307</xdr:rowOff>
    </xdr:from>
    <xdr:ext cx="469744" cy="259045"/>
    <xdr:sp macro="" textlink="">
      <xdr:nvSpPr>
        <xdr:cNvPr id="361" name="【市民会館】&#10;一人当たり面積最大値テキスト">
          <a:extLst>
            <a:ext uri="{FF2B5EF4-FFF2-40B4-BE49-F238E27FC236}">
              <a16:creationId xmlns:a16="http://schemas.microsoft.com/office/drawing/2014/main" id="{775A0CA5-447A-45C1-A1D9-A087C4A54AA1}"/>
            </a:ext>
          </a:extLst>
        </xdr:cNvPr>
        <xdr:cNvSpPr txBox="1"/>
      </xdr:nvSpPr>
      <xdr:spPr>
        <a:xfrm>
          <a:off x="105156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87630</xdr:rowOff>
    </xdr:from>
    <xdr:to>
      <xdr:col>55</xdr:col>
      <xdr:colOff>88900</xdr:colOff>
      <xdr:row>100</xdr:row>
      <xdr:rowOff>87630</xdr:rowOff>
    </xdr:to>
    <xdr:cxnSp macro="">
      <xdr:nvCxnSpPr>
        <xdr:cNvPr id="362" name="直線コネクタ 361">
          <a:extLst>
            <a:ext uri="{FF2B5EF4-FFF2-40B4-BE49-F238E27FC236}">
              <a16:creationId xmlns:a16="http://schemas.microsoft.com/office/drawing/2014/main" id="{40D73997-F0EB-4171-A6BE-C3FBFBAB6132}"/>
            </a:ext>
          </a:extLst>
        </xdr:cNvPr>
        <xdr:cNvCxnSpPr/>
      </xdr:nvCxnSpPr>
      <xdr:spPr>
        <a:xfrm>
          <a:off x="10388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153940</xdr:rowOff>
    </xdr:from>
    <xdr:ext cx="469744" cy="259045"/>
    <xdr:sp macro="" textlink="">
      <xdr:nvSpPr>
        <xdr:cNvPr id="363" name="【市民会館】&#10;一人当たり面積平均値テキスト">
          <a:extLst>
            <a:ext uri="{FF2B5EF4-FFF2-40B4-BE49-F238E27FC236}">
              <a16:creationId xmlns:a16="http://schemas.microsoft.com/office/drawing/2014/main" id="{E9F9D20C-A1BF-4F00-AAA9-06B3C442973A}"/>
            </a:ext>
          </a:extLst>
        </xdr:cNvPr>
        <xdr:cNvSpPr txBox="1"/>
      </xdr:nvSpPr>
      <xdr:spPr>
        <a:xfrm>
          <a:off x="10515600" y="1832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364" name="フローチャート: 判断 363">
          <a:extLst>
            <a:ext uri="{FF2B5EF4-FFF2-40B4-BE49-F238E27FC236}">
              <a16:creationId xmlns:a16="http://schemas.microsoft.com/office/drawing/2014/main" id="{359A8C34-8906-41F6-8344-EDAA7F392A36}"/>
            </a:ext>
          </a:extLst>
        </xdr:cNvPr>
        <xdr:cNvSpPr/>
      </xdr:nvSpPr>
      <xdr:spPr>
        <a:xfrm>
          <a:off x="10426700" y="183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365" name="フローチャート: 判断 364">
          <a:extLst>
            <a:ext uri="{FF2B5EF4-FFF2-40B4-BE49-F238E27FC236}">
              <a16:creationId xmlns:a16="http://schemas.microsoft.com/office/drawing/2014/main" id="{17C1FA84-F27A-4805-AEA0-22916E8A88D0}"/>
            </a:ext>
          </a:extLst>
        </xdr:cNvPr>
        <xdr:cNvSpPr/>
      </xdr:nvSpPr>
      <xdr:spPr>
        <a:xfrm>
          <a:off x="95885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29590</xdr:rowOff>
    </xdr:from>
    <xdr:to>
      <xdr:col>46</xdr:col>
      <xdr:colOff>38100</xdr:colOff>
      <xdr:row>107</xdr:row>
      <xdr:rowOff>131190</xdr:rowOff>
    </xdr:to>
    <xdr:sp macro="" textlink="">
      <xdr:nvSpPr>
        <xdr:cNvPr id="366" name="フローチャート: 判断 365">
          <a:extLst>
            <a:ext uri="{FF2B5EF4-FFF2-40B4-BE49-F238E27FC236}">
              <a16:creationId xmlns:a16="http://schemas.microsoft.com/office/drawing/2014/main" id="{08854EEE-A627-4460-8E0B-E7F94DA67990}"/>
            </a:ext>
          </a:extLst>
        </xdr:cNvPr>
        <xdr:cNvSpPr/>
      </xdr:nvSpPr>
      <xdr:spPr>
        <a:xfrm>
          <a:off x="8699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67" name="フローチャート: 判断 366">
          <a:extLst>
            <a:ext uri="{FF2B5EF4-FFF2-40B4-BE49-F238E27FC236}">
              <a16:creationId xmlns:a16="http://schemas.microsoft.com/office/drawing/2014/main" id="{23C62D31-3D82-438F-816F-7C4B6441AA0C}"/>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68" name="フローチャート: 判断 367">
          <a:extLst>
            <a:ext uri="{FF2B5EF4-FFF2-40B4-BE49-F238E27FC236}">
              <a16:creationId xmlns:a16="http://schemas.microsoft.com/office/drawing/2014/main" id="{0D4CC00F-6002-4CC7-8637-A798A4369363}"/>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57C915A7-0CDC-468C-8D9B-C154398FC0C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4595D396-841A-4AEA-9311-9ABAC86878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13FAEC3-3504-432B-A43D-BFCA46CBB75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CF97B89-ADF4-4213-859B-2B16A2E57E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0A9C4C4-02C0-4FC7-AFAC-DF3F784A0A6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145796</xdr:rowOff>
    </xdr:from>
    <xdr:to>
      <xdr:col>55</xdr:col>
      <xdr:colOff>50800</xdr:colOff>
      <xdr:row>105</xdr:row>
      <xdr:rowOff>75946</xdr:rowOff>
    </xdr:to>
    <xdr:sp macro="" textlink="">
      <xdr:nvSpPr>
        <xdr:cNvPr id="374" name="楕円 373">
          <a:extLst>
            <a:ext uri="{FF2B5EF4-FFF2-40B4-BE49-F238E27FC236}">
              <a16:creationId xmlns:a16="http://schemas.microsoft.com/office/drawing/2014/main" id="{7DAEE041-3A9C-424F-B523-C847FD171CA9}"/>
            </a:ext>
          </a:extLst>
        </xdr:cNvPr>
        <xdr:cNvSpPr/>
      </xdr:nvSpPr>
      <xdr:spPr>
        <a:xfrm>
          <a:off x="10426700" y="179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168673</xdr:rowOff>
    </xdr:from>
    <xdr:ext cx="469744" cy="259045"/>
    <xdr:sp macro="" textlink="">
      <xdr:nvSpPr>
        <xdr:cNvPr id="375" name="【市民会館】&#10;一人当たり面積該当値テキスト">
          <a:extLst>
            <a:ext uri="{FF2B5EF4-FFF2-40B4-BE49-F238E27FC236}">
              <a16:creationId xmlns:a16="http://schemas.microsoft.com/office/drawing/2014/main" id="{DE149921-36C6-4345-B61D-6416B6AFE493}"/>
            </a:ext>
          </a:extLst>
        </xdr:cNvPr>
        <xdr:cNvSpPr txBox="1"/>
      </xdr:nvSpPr>
      <xdr:spPr>
        <a:xfrm>
          <a:off x="10515600"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5207</xdr:rowOff>
    </xdr:from>
    <xdr:to>
      <xdr:col>50</xdr:col>
      <xdr:colOff>165100</xdr:colOff>
      <xdr:row>105</xdr:row>
      <xdr:rowOff>106807</xdr:rowOff>
    </xdr:to>
    <xdr:sp macro="" textlink="">
      <xdr:nvSpPr>
        <xdr:cNvPr id="376" name="楕円 375">
          <a:extLst>
            <a:ext uri="{FF2B5EF4-FFF2-40B4-BE49-F238E27FC236}">
              <a16:creationId xmlns:a16="http://schemas.microsoft.com/office/drawing/2014/main" id="{0D39252C-EFAB-411F-8012-3DD08F3CFCDE}"/>
            </a:ext>
          </a:extLst>
        </xdr:cNvPr>
        <xdr:cNvSpPr/>
      </xdr:nvSpPr>
      <xdr:spPr>
        <a:xfrm>
          <a:off x="9588500" y="180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25146</xdr:rowOff>
    </xdr:from>
    <xdr:to>
      <xdr:col>55</xdr:col>
      <xdr:colOff>0</xdr:colOff>
      <xdr:row>105</xdr:row>
      <xdr:rowOff>56007</xdr:rowOff>
    </xdr:to>
    <xdr:cxnSp macro="">
      <xdr:nvCxnSpPr>
        <xdr:cNvPr id="377" name="直線コネクタ 376">
          <a:extLst>
            <a:ext uri="{FF2B5EF4-FFF2-40B4-BE49-F238E27FC236}">
              <a16:creationId xmlns:a16="http://schemas.microsoft.com/office/drawing/2014/main" id="{3F3A61D8-4EB1-4E5F-8728-FB27E6B815F6}"/>
            </a:ext>
          </a:extLst>
        </xdr:cNvPr>
        <xdr:cNvCxnSpPr/>
      </xdr:nvCxnSpPr>
      <xdr:spPr>
        <a:xfrm flipV="1">
          <a:off x="9639300" y="18027396"/>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19304</xdr:rowOff>
    </xdr:from>
    <xdr:to>
      <xdr:col>46</xdr:col>
      <xdr:colOff>38100</xdr:colOff>
      <xdr:row>105</xdr:row>
      <xdr:rowOff>120904</xdr:rowOff>
    </xdr:to>
    <xdr:sp macro="" textlink="">
      <xdr:nvSpPr>
        <xdr:cNvPr id="378" name="楕円 377">
          <a:extLst>
            <a:ext uri="{FF2B5EF4-FFF2-40B4-BE49-F238E27FC236}">
              <a16:creationId xmlns:a16="http://schemas.microsoft.com/office/drawing/2014/main" id="{FE553711-277E-4674-9120-2BEDB82A4072}"/>
            </a:ext>
          </a:extLst>
        </xdr:cNvPr>
        <xdr:cNvSpPr/>
      </xdr:nvSpPr>
      <xdr:spPr>
        <a:xfrm>
          <a:off x="8699500" y="180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56007</xdr:rowOff>
    </xdr:from>
    <xdr:to>
      <xdr:col>50</xdr:col>
      <xdr:colOff>114300</xdr:colOff>
      <xdr:row>105</xdr:row>
      <xdr:rowOff>70104</xdr:rowOff>
    </xdr:to>
    <xdr:cxnSp macro="">
      <xdr:nvCxnSpPr>
        <xdr:cNvPr id="379" name="直線コネクタ 378">
          <a:extLst>
            <a:ext uri="{FF2B5EF4-FFF2-40B4-BE49-F238E27FC236}">
              <a16:creationId xmlns:a16="http://schemas.microsoft.com/office/drawing/2014/main" id="{C953BDF6-6488-4FD3-97D2-5F920A0B2FB3}"/>
            </a:ext>
          </a:extLst>
        </xdr:cNvPr>
        <xdr:cNvCxnSpPr/>
      </xdr:nvCxnSpPr>
      <xdr:spPr>
        <a:xfrm flipV="1">
          <a:off x="8750300" y="1805825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49785</xdr:rowOff>
    </xdr:from>
    <xdr:to>
      <xdr:col>41</xdr:col>
      <xdr:colOff>101600</xdr:colOff>
      <xdr:row>105</xdr:row>
      <xdr:rowOff>151385</xdr:rowOff>
    </xdr:to>
    <xdr:sp macro="" textlink="">
      <xdr:nvSpPr>
        <xdr:cNvPr id="380" name="楕円 379">
          <a:extLst>
            <a:ext uri="{FF2B5EF4-FFF2-40B4-BE49-F238E27FC236}">
              <a16:creationId xmlns:a16="http://schemas.microsoft.com/office/drawing/2014/main" id="{8FFCDA30-D0FC-4C05-A171-B6A987869463}"/>
            </a:ext>
          </a:extLst>
        </xdr:cNvPr>
        <xdr:cNvSpPr/>
      </xdr:nvSpPr>
      <xdr:spPr>
        <a:xfrm>
          <a:off x="7810500" y="1805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70104</xdr:rowOff>
    </xdr:from>
    <xdr:to>
      <xdr:col>45</xdr:col>
      <xdr:colOff>177800</xdr:colOff>
      <xdr:row>105</xdr:row>
      <xdr:rowOff>100585</xdr:rowOff>
    </xdr:to>
    <xdr:cxnSp macro="">
      <xdr:nvCxnSpPr>
        <xdr:cNvPr id="381" name="直線コネクタ 380">
          <a:extLst>
            <a:ext uri="{FF2B5EF4-FFF2-40B4-BE49-F238E27FC236}">
              <a16:creationId xmlns:a16="http://schemas.microsoft.com/office/drawing/2014/main" id="{E8991C8E-EBEB-4863-9E8B-6F637838EAA2}"/>
            </a:ext>
          </a:extLst>
        </xdr:cNvPr>
        <xdr:cNvCxnSpPr/>
      </xdr:nvCxnSpPr>
      <xdr:spPr>
        <a:xfrm flipV="1">
          <a:off x="7861300" y="1807235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70358</xdr:rowOff>
    </xdr:from>
    <xdr:to>
      <xdr:col>36</xdr:col>
      <xdr:colOff>165100</xdr:colOff>
      <xdr:row>106</xdr:row>
      <xdr:rowOff>508</xdr:rowOff>
    </xdr:to>
    <xdr:sp macro="" textlink="">
      <xdr:nvSpPr>
        <xdr:cNvPr id="382" name="楕円 381">
          <a:extLst>
            <a:ext uri="{FF2B5EF4-FFF2-40B4-BE49-F238E27FC236}">
              <a16:creationId xmlns:a16="http://schemas.microsoft.com/office/drawing/2014/main" id="{72A775E8-1EBA-402A-88B6-B250EAB942D0}"/>
            </a:ext>
          </a:extLst>
        </xdr:cNvPr>
        <xdr:cNvSpPr/>
      </xdr:nvSpPr>
      <xdr:spPr>
        <a:xfrm>
          <a:off x="6921500" y="1807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100585</xdr:rowOff>
    </xdr:from>
    <xdr:to>
      <xdr:col>41</xdr:col>
      <xdr:colOff>50800</xdr:colOff>
      <xdr:row>105</xdr:row>
      <xdr:rowOff>121158</xdr:rowOff>
    </xdr:to>
    <xdr:cxnSp macro="">
      <xdr:nvCxnSpPr>
        <xdr:cNvPr id="383" name="直線コネクタ 382">
          <a:extLst>
            <a:ext uri="{FF2B5EF4-FFF2-40B4-BE49-F238E27FC236}">
              <a16:creationId xmlns:a16="http://schemas.microsoft.com/office/drawing/2014/main" id="{99E7DC81-242A-4E3B-9CA8-597606442C52}"/>
            </a:ext>
          </a:extLst>
        </xdr:cNvPr>
        <xdr:cNvCxnSpPr/>
      </xdr:nvCxnSpPr>
      <xdr:spPr>
        <a:xfrm flipV="1">
          <a:off x="6972300" y="1810283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65167</xdr:rowOff>
    </xdr:from>
    <xdr:ext cx="469744" cy="259045"/>
    <xdr:sp macro="" textlink="">
      <xdr:nvSpPr>
        <xdr:cNvPr id="384" name="n_1aveValue【市民会館】&#10;一人当たり面積">
          <a:extLst>
            <a:ext uri="{FF2B5EF4-FFF2-40B4-BE49-F238E27FC236}">
              <a16:creationId xmlns:a16="http://schemas.microsoft.com/office/drawing/2014/main" id="{5E3A8419-CEE9-4AA1-BFFB-F2CF2723891E}"/>
            </a:ext>
          </a:extLst>
        </xdr:cNvPr>
        <xdr:cNvSpPr txBox="1"/>
      </xdr:nvSpPr>
      <xdr:spPr>
        <a:xfrm>
          <a:off x="9391727" y="184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122317</xdr:rowOff>
    </xdr:from>
    <xdr:ext cx="469744" cy="259045"/>
    <xdr:sp macro="" textlink="">
      <xdr:nvSpPr>
        <xdr:cNvPr id="385" name="n_2aveValue【市民会館】&#10;一人当たり面積">
          <a:extLst>
            <a:ext uri="{FF2B5EF4-FFF2-40B4-BE49-F238E27FC236}">
              <a16:creationId xmlns:a16="http://schemas.microsoft.com/office/drawing/2014/main" id="{67A51422-BCC7-4D42-89EA-F143AA8737E6}"/>
            </a:ext>
          </a:extLst>
        </xdr:cNvPr>
        <xdr:cNvSpPr txBox="1"/>
      </xdr:nvSpPr>
      <xdr:spPr>
        <a:xfrm>
          <a:off x="85154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49928</xdr:rowOff>
    </xdr:from>
    <xdr:ext cx="469744" cy="259045"/>
    <xdr:sp macro="" textlink="">
      <xdr:nvSpPr>
        <xdr:cNvPr id="386" name="n_3aveValue【市民会館】&#10;一人当たり面積">
          <a:extLst>
            <a:ext uri="{FF2B5EF4-FFF2-40B4-BE49-F238E27FC236}">
              <a16:creationId xmlns:a16="http://schemas.microsoft.com/office/drawing/2014/main" id="{60D17AD1-7F57-4795-AE85-156DFF87E125}"/>
            </a:ext>
          </a:extLst>
        </xdr:cNvPr>
        <xdr:cNvSpPr txBox="1"/>
      </xdr:nvSpPr>
      <xdr:spPr>
        <a:xfrm>
          <a:off x="7626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387" name="n_4aveValue【市民会館】&#10;一人当たり面積">
          <a:extLst>
            <a:ext uri="{FF2B5EF4-FFF2-40B4-BE49-F238E27FC236}">
              <a16:creationId xmlns:a16="http://schemas.microsoft.com/office/drawing/2014/main" id="{64D1759B-612B-4F73-9C66-CD5AD27B5207}"/>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123334</xdr:rowOff>
    </xdr:from>
    <xdr:ext cx="469744" cy="259045"/>
    <xdr:sp macro="" textlink="">
      <xdr:nvSpPr>
        <xdr:cNvPr id="388" name="n_1mainValue【市民会館】&#10;一人当たり面積">
          <a:extLst>
            <a:ext uri="{FF2B5EF4-FFF2-40B4-BE49-F238E27FC236}">
              <a16:creationId xmlns:a16="http://schemas.microsoft.com/office/drawing/2014/main" id="{1825FD7F-2D8D-4BB0-B009-D95AC7A2CDCC}"/>
            </a:ext>
          </a:extLst>
        </xdr:cNvPr>
        <xdr:cNvSpPr txBox="1"/>
      </xdr:nvSpPr>
      <xdr:spPr>
        <a:xfrm>
          <a:off x="9391727" y="177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137431</xdr:rowOff>
    </xdr:from>
    <xdr:ext cx="469744" cy="259045"/>
    <xdr:sp macro="" textlink="">
      <xdr:nvSpPr>
        <xdr:cNvPr id="389" name="n_2mainValue【市民会館】&#10;一人当たり面積">
          <a:extLst>
            <a:ext uri="{FF2B5EF4-FFF2-40B4-BE49-F238E27FC236}">
              <a16:creationId xmlns:a16="http://schemas.microsoft.com/office/drawing/2014/main" id="{30EF3A0B-E3CD-4E8A-850F-F4F70D62BE08}"/>
            </a:ext>
          </a:extLst>
        </xdr:cNvPr>
        <xdr:cNvSpPr txBox="1"/>
      </xdr:nvSpPr>
      <xdr:spPr>
        <a:xfrm>
          <a:off x="8515427" y="1779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167912</xdr:rowOff>
    </xdr:from>
    <xdr:ext cx="469744" cy="259045"/>
    <xdr:sp macro="" textlink="">
      <xdr:nvSpPr>
        <xdr:cNvPr id="390" name="n_3mainValue【市民会館】&#10;一人当たり面積">
          <a:extLst>
            <a:ext uri="{FF2B5EF4-FFF2-40B4-BE49-F238E27FC236}">
              <a16:creationId xmlns:a16="http://schemas.microsoft.com/office/drawing/2014/main" id="{E3339B2D-8FAB-4147-B024-2E8B57C4514C}"/>
            </a:ext>
          </a:extLst>
        </xdr:cNvPr>
        <xdr:cNvSpPr txBox="1"/>
      </xdr:nvSpPr>
      <xdr:spPr>
        <a:xfrm>
          <a:off x="7626427" y="1782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17035</xdr:rowOff>
    </xdr:from>
    <xdr:ext cx="469744" cy="259045"/>
    <xdr:sp macro="" textlink="">
      <xdr:nvSpPr>
        <xdr:cNvPr id="391" name="n_4mainValue【市民会館】&#10;一人当たり面積">
          <a:extLst>
            <a:ext uri="{FF2B5EF4-FFF2-40B4-BE49-F238E27FC236}">
              <a16:creationId xmlns:a16="http://schemas.microsoft.com/office/drawing/2014/main" id="{E071C9DC-9D97-4D85-9FF8-8AD2A6EC9DAC}"/>
            </a:ext>
          </a:extLst>
        </xdr:cNvPr>
        <xdr:cNvSpPr txBox="1"/>
      </xdr:nvSpPr>
      <xdr:spPr>
        <a:xfrm>
          <a:off x="6737427" y="1784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CA54830B-8CAE-4E7D-8316-4F0DF7A0B5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811168C3-F759-4C7B-AB1C-CAC4FA2942E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20974C57-4C6F-49CD-9D48-31FE6CA4A4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C0742055-7E9D-4E12-B602-707B518A95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1A9E7CC-CF71-4015-9990-93C2059FDA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62367DD-2C25-4419-86E9-C62F8E34ED3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065F87B-6B21-40AA-AC51-3C7083D4CDA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6B7A87F-B49C-43AC-9108-09A33E4794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26E6A831-8F76-42CB-BF77-B333A19CF7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7D43137E-BD81-47BC-B3EF-BCE1232CD8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A130FA08-46E2-40BB-8528-A01C2C82D2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2068FD02-90B2-4436-9F3B-A22CF651BE1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4" name="テキスト ボックス 403">
          <a:extLst>
            <a:ext uri="{FF2B5EF4-FFF2-40B4-BE49-F238E27FC236}">
              <a16:creationId xmlns:a16="http://schemas.microsoft.com/office/drawing/2014/main" id="{9B02175A-07E1-4522-A1BD-6AE303D6DDBA}"/>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3B7B901B-A3BB-4F02-B582-8160F30731DC}"/>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AD615F1F-4A11-4669-B9C5-7CF88EEA173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5B2983ED-C2A4-4731-83C6-3C1235206BFA}"/>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B8292F5C-F4CA-4A0E-8BDD-1E02008805C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CDB917ED-CCE7-498D-91CA-0720714D1D44}"/>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DD0B188B-3BA5-44DF-B622-7E5C7F21682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F099819A-E3B4-46A1-94C2-E43935765B6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191D4C50-F901-4D74-8679-523C8E1E052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79C74440-F0CB-40C4-A798-8A9866F3E3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414" name="直線コネクタ 413">
          <a:extLst>
            <a:ext uri="{FF2B5EF4-FFF2-40B4-BE49-F238E27FC236}">
              <a16:creationId xmlns:a16="http://schemas.microsoft.com/office/drawing/2014/main" id="{9AB182F1-04C7-41EC-9738-62C329CC7D32}"/>
            </a:ext>
          </a:extLst>
        </xdr:cNvPr>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71A9A191-5C7D-4798-8AA1-2AF95E9ABC6D}"/>
            </a:ext>
          </a:extLst>
        </xdr:cNvPr>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416" name="直線コネクタ 415">
          <a:extLst>
            <a:ext uri="{FF2B5EF4-FFF2-40B4-BE49-F238E27FC236}">
              <a16:creationId xmlns:a16="http://schemas.microsoft.com/office/drawing/2014/main" id="{847E8B70-A393-4FC8-9CC2-19F6A6F2F14D}"/>
            </a:ext>
          </a:extLst>
        </xdr:cNvPr>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FDD2A1AD-1848-4B36-8975-54DF71B94FAE}"/>
            </a:ext>
          </a:extLst>
        </xdr:cNvPr>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418" name="直線コネクタ 417">
          <a:extLst>
            <a:ext uri="{FF2B5EF4-FFF2-40B4-BE49-F238E27FC236}">
              <a16:creationId xmlns:a16="http://schemas.microsoft.com/office/drawing/2014/main" id="{E0D77F93-289C-457D-8C67-44127B88F36D}"/>
            </a:ext>
          </a:extLst>
        </xdr:cNvPr>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E927D3CC-DFC2-4DD4-BE35-750058D1BAD3}"/>
            </a:ext>
          </a:extLst>
        </xdr:cNvPr>
        <xdr:cNvSpPr txBox="1"/>
      </xdr:nvSpPr>
      <xdr:spPr>
        <a:xfrm>
          <a:off x="1635760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420" name="フローチャート: 判断 419">
          <a:extLst>
            <a:ext uri="{FF2B5EF4-FFF2-40B4-BE49-F238E27FC236}">
              <a16:creationId xmlns:a16="http://schemas.microsoft.com/office/drawing/2014/main" id="{9175993D-2F13-44A7-B174-A9CFCBF7BF20}"/>
            </a:ext>
          </a:extLst>
        </xdr:cNvPr>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421" name="フローチャート: 判断 420">
          <a:extLst>
            <a:ext uri="{FF2B5EF4-FFF2-40B4-BE49-F238E27FC236}">
              <a16:creationId xmlns:a16="http://schemas.microsoft.com/office/drawing/2014/main" id="{90AA2632-6188-4302-99ED-6DC3632DBA11}"/>
            </a:ext>
          </a:extLst>
        </xdr:cNvPr>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422" name="フローチャート: 判断 421">
          <a:extLst>
            <a:ext uri="{FF2B5EF4-FFF2-40B4-BE49-F238E27FC236}">
              <a16:creationId xmlns:a16="http://schemas.microsoft.com/office/drawing/2014/main" id="{8049D83E-2F92-4BFE-B170-A387979F4A61}"/>
            </a:ext>
          </a:extLst>
        </xdr:cNvPr>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3" name="フローチャート: 判断 422">
          <a:extLst>
            <a:ext uri="{FF2B5EF4-FFF2-40B4-BE49-F238E27FC236}">
              <a16:creationId xmlns:a16="http://schemas.microsoft.com/office/drawing/2014/main" id="{22305076-AEE4-4A4C-9B09-05D3C6987006}"/>
            </a:ext>
          </a:extLst>
        </xdr:cNvPr>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18542</xdr:rowOff>
    </xdr:from>
    <xdr:to>
      <xdr:col>67</xdr:col>
      <xdr:colOff>101600</xdr:colOff>
      <xdr:row>38</xdr:row>
      <xdr:rowOff>120142</xdr:rowOff>
    </xdr:to>
    <xdr:sp macro="" textlink="">
      <xdr:nvSpPr>
        <xdr:cNvPr id="424" name="フローチャート: 判断 423">
          <a:extLst>
            <a:ext uri="{FF2B5EF4-FFF2-40B4-BE49-F238E27FC236}">
              <a16:creationId xmlns:a16="http://schemas.microsoft.com/office/drawing/2014/main" id="{E408FED8-C888-4BC5-96D5-A2BCFAAD015B}"/>
            </a:ext>
          </a:extLst>
        </xdr:cNvPr>
        <xdr:cNvSpPr/>
      </xdr:nvSpPr>
      <xdr:spPr>
        <a:xfrm>
          <a:off x="12763500" y="65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94A4EF3-0CF6-4FB1-931F-C9B74A55D47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760A67F-0F0F-4F1E-A678-114579C37E8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2704EAC-3449-4DEB-A63C-C73C2130763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D6C415F-1A47-47C3-A9E7-18C5BCD3DB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E7CE2DE-4CAE-44CB-88C4-DA1996F1BD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144272</xdr:rowOff>
    </xdr:from>
    <xdr:to>
      <xdr:col>85</xdr:col>
      <xdr:colOff>177800</xdr:colOff>
      <xdr:row>40</xdr:row>
      <xdr:rowOff>74422</xdr:rowOff>
    </xdr:to>
    <xdr:sp macro="" textlink="">
      <xdr:nvSpPr>
        <xdr:cNvPr id="430" name="楕円 429">
          <a:extLst>
            <a:ext uri="{FF2B5EF4-FFF2-40B4-BE49-F238E27FC236}">
              <a16:creationId xmlns:a16="http://schemas.microsoft.com/office/drawing/2014/main" id="{3CC1EDF3-4F86-4F1A-B0F7-13CE989A1E5E}"/>
            </a:ext>
          </a:extLst>
        </xdr:cNvPr>
        <xdr:cNvSpPr/>
      </xdr:nvSpPr>
      <xdr:spPr>
        <a:xfrm>
          <a:off x="162687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122699</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A8B6E077-546B-4019-8475-2598CA40ED8E}"/>
            </a:ext>
          </a:extLst>
        </xdr:cNvPr>
        <xdr:cNvSpPr txBox="1"/>
      </xdr:nvSpPr>
      <xdr:spPr>
        <a:xfrm>
          <a:off x="16357600"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432" name="楕円 431">
          <a:extLst>
            <a:ext uri="{FF2B5EF4-FFF2-40B4-BE49-F238E27FC236}">
              <a16:creationId xmlns:a16="http://schemas.microsoft.com/office/drawing/2014/main" id="{C7DA210F-1A60-4C83-AB5C-60A536FA01DD}"/>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23622</xdr:rowOff>
    </xdr:from>
    <xdr:to>
      <xdr:col>85</xdr:col>
      <xdr:colOff>127000</xdr:colOff>
      <xdr:row>40</xdr:row>
      <xdr:rowOff>30480</xdr:rowOff>
    </xdr:to>
    <xdr:cxnSp macro="">
      <xdr:nvCxnSpPr>
        <xdr:cNvPr id="433" name="直線コネクタ 432">
          <a:extLst>
            <a:ext uri="{FF2B5EF4-FFF2-40B4-BE49-F238E27FC236}">
              <a16:creationId xmlns:a16="http://schemas.microsoft.com/office/drawing/2014/main" id="{172DEB48-84D5-443C-9297-DFE9E817FC33}"/>
            </a:ext>
          </a:extLst>
        </xdr:cNvPr>
        <xdr:cNvCxnSpPr/>
      </xdr:nvCxnSpPr>
      <xdr:spPr>
        <a:xfrm flipV="1">
          <a:off x="15481300" y="68816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43688</xdr:rowOff>
    </xdr:from>
    <xdr:to>
      <xdr:col>76</xdr:col>
      <xdr:colOff>165100</xdr:colOff>
      <xdr:row>39</xdr:row>
      <xdr:rowOff>145288</xdr:rowOff>
    </xdr:to>
    <xdr:sp macro="" textlink="">
      <xdr:nvSpPr>
        <xdr:cNvPr id="434" name="楕円 433">
          <a:extLst>
            <a:ext uri="{FF2B5EF4-FFF2-40B4-BE49-F238E27FC236}">
              <a16:creationId xmlns:a16="http://schemas.microsoft.com/office/drawing/2014/main" id="{9660A415-7187-4E5C-86DE-E5634154C3EA}"/>
            </a:ext>
          </a:extLst>
        </xdr:cNvPr>
        <xdr:cNvSpPr/>
      </xdr:nvSpPr>
      <xdr:spPr>
        <a:xfrm>
          <a:off x="14541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94488</xdr:rowOff>
    </xdr:from>
    <xdr:to>
      <xdr:col>81</xdr:col>
      <xdr:colOff>50800</xdr:colOff>
      <xdr:row>40</xdr:row>
      <xdr:rowOff>30480</xdr:rowOff>
    </xdr:to>
    <xdr:cxnSp macro="">
      <xdr:nvCxnSpPr>
        <xdr:cNvPr id="435" name="直線コネクタ 434">
          <a:extLst>
            <a:ext uri="{FF2B5EF4-FFF2-40B4-BE49-F238E27FC236}">
              <a16:creationId xmlns:a16="http://schemas.microsoft.com/office/drawing/2014/main" id="{7A96739B-8281-4AB2-832F-90EB72EB3DED}"/>
            </a:ext>
          </a:extLst>
        </xdr:cNvPr>
        <xdr:cNvCxnSpPr/>
      </xdr:nvCxnSpPr>
      <xdr:spPr>
        <a:xfrm>
          <a:off x="14592300" y="6781038"/>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162560</xdr:rowOff>
    </xdr:from>
    <xdr:to>
      <xdr:col>72</xdr:col>
      <xdr:colOff>38100</xdr:colOff>
      <xdr:row>39</xdr:row>
      <xdr:rowOff>92710</xdr:rowOff>
    </xdr:to>
    <xdr:sp macro="" textlink="">
      <xdr:nvSpPr>
        <xdr:cNvPr id="436" name="楕円 435">
          <a:extLst>
            <a:ext uri="{FF2B5EF4-FFF2-40B4-BE49-F238E27FC236}">
              <a16:creationId xmlns:a16="http://schemas.microsoft.com/office/drawing/2014/main" id="{6E426567-EE7E-48C8-92EB-856C8AD8BFD1}"/>
            </a:ext>
          </a:extLst>
        </xdr:cNvPr>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41910</xdr:rowOff>
    </xdr:from>
    <xdr:to>
      <xdr:col>76</xdr:col>
      <xdr:colOff>114300</xdr:colOff>
      <xdr:row>39</xdr:row>
      <xdr:rowOff>94488</xdr:rowOff>
    </xdr:to>
    <xdr:cxnSp macro="">
      <xdr:nvCxnSpPr>
        <xdr:cNvPr id="437" name="直線コネクタ 436">
          <a:extLst>
            <a:ext uri="{FF2B5EF4-FFF2-40B4-BE49-F238E27FC236}">
              <a16:creationId xmlns:a16="http://schemas.microsoft.com/office/drawing/2014/main" id="{C0D9E4AB-6C94-4B4E-B8C1-D266D313D924}"/>
            </a:ext>
          </a:extLst>
        </xdr:cNvPr>
        <xdr:cNvCxnSpPr/>
      </xdr:nvCxnSpPr>
      <xdr:spPr>
        <a:xfrm>
          <a:off x="13703300" y="672846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29972</xdr:rowOff>
    </xdr:from>
    <xdr:to>
      <xdr:col>67</xdr:col>
      <xdr:colOff>101600</xdr:colOff>
      <xdr:row>38</xdr:row>
      <xdr:rowOff>131572</xdr:rowOff>
    </xdr:to>
    <xdr:sp macro="" textlink="">
      <xdr:nvSpPr>
        <xdr:cNvPr id="438" name="楕円 437">
          <a:extLst>
            <a:ext uri="{FF2B5EF4-FFF2-40B4-BE49-F238E27FC236}">
              <a16:creationId xmlns:a16="http://schemas.microsoft.com/office/drawing/2014/main" id="{3857B8D8-C665-4D46-B6EF-0E0C4E4C9FB5}"/>
            </a:ext>
          </a:extLst>
        </xdr:cNvPr>
        <xdr:cNvSpPr/>
      </xdr:nvSpPr>
      <xdr:spPr>
        <a:xfrm>
          <a:off x="1276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80772</xdr:rowOff>
    </xdr:from>
    <xdr:to>
      <xdr:col>71</xdr:col>
      <xdr:colOff>177800</xdr:colOff>
      <xdr:row>39</xdr:row>
      <xdr:rowOff>41910</xdr:rowOff>
    </xdr:to>
    <xdr:cxnSp macro="">
      <xdr:nvCxnSpPr>
        <xdr:cNvPr id="439" name="直線コネクタ 438">
          <a:extLst>
            <a:ext uri="{FF2B5EF4-FFF2-40B4-BE49-F238E27FC236}">
              <a16:creationId xmlns:a16="http://schemas.microsoft.com/office/drawing/2014/main" id="{93472353-AFDC-4F31-B28A-F02DBAE96460}"/>
            </a:ext>
          </a:extLst>
        </xdr:cNvPr>
        <xdr:cNvCxnSpPr/>
      </xdr:nvCxnSpPr>
      <xdr:spPr>
        <a:xfrm>
          <a:off x="12814300" y="659587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904D0357-7639-4B53-8F9C-7D7E0692BA6D}"/>
            </a:ext>
          </a:extLst>
        </xdr:cNvPr>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C4568756-2EA8-4642-B920-366D13589A2E}"/>
            </a:ext>
          </a:extLst>
        </xdr:cNvPr>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958B7830-16AB-4FE9-A2C1-8C060AF21CC2}"/>
            </a:ext>
          </a:extLst>
        </xdr:cNvPr>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136669</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4A550807-95A0-47F3-8AB4-4FF832BB6DDF}"/>
            </a:ext>
          </a:extLst>
        </xdr:cNvPr>
        <xdr:cNvSpPr txBox="1"/>
      </xdr:nvSpPr>
      <xdr:spPr>
        <a:xfrm>
          <a:off x="12611744" y="630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D2BC6813-CCAD-438C-89CC-FDBAF292D6B6}"/>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136415</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319C4A47-8039-4FED-91DD-7EE78E630184}"/>
            </a:ext>
          </a:extLst>
        </xdr:cNvPr>
        <xdr:cNvSpPr txBox="1"/>
      </xdr:nvSpPr>
      <xdr:spPr>
        <a:xfrm>
          <a:off x="14389744" y="68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C093D876-4D83-441F-9865-8C13447ED5AB}"/>
            </a:ext>
          </a:extLst>
        </xdr:cNvPr>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122699</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20FE2CE4-E9FD-408D-AD17-711EC36A3607}"/>
            </a:ext>
          </a:extLst>
        </xdr:cNvPr>
        <xdr:cNvSpPr txBox="1"/>
      </xdr:nvSpPr>
      <xdr:spPr>
        <a:xfrm>
          <a:off x="12611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A24D037-EAEC-4E11-BE80-53EC38EF1A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1479EDC-B3AE-48BD-8B46-18A27E5B63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0AD997D-AD96-44D7-B263-6F4AFAEC1F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5B7DEB2-A83E-4F76-ADF8-C73516998D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4106EDEF-0AD0-4EED-9166-80D3378DE1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8F66107-EEBC-4E98-B59C-A6ABD79D1B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31AF6385-F6FA-4D3C-B9CC-502E58BDC3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2B4D0C61-65EB-4DCA-BC5C-00ECEDCDCB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FD3A56D-0FF7-47BF-98DE-AF2CD736A8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D80E01B0-4039-4104-8E5F-B0EE8B8D291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B9984E5C-315C-4C8F-84D5-F50A85B63BF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663BC083-E938-4446-A1E4-569225F8544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4FC315B2-960F-4706-B8E3-222A8C5E41E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40296E57-ADC5-4A26-AEFA-E1342E2F40A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B3723E69-72CA-42F2-8081-8F095ECDE2A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CC41D390-1141-40FF-9FF8-8162CE4D2EA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B5CEE719-B340-4463-9142-19C55EC3C07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7820D956-1565-4CF0-B8C5-CB03F338922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94529482-96AD-4E19-B50E-8DD87554702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292499E9-497F-4788-8E2F-DF0EEB8FA00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AA042F5F-7911-4BBF-AE19-1AAAD9B843D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0FFB42B3-7B27-465C-8B56-3FF9953BCDD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0A7A37E4-29FD-4DE4-81CE-8043F78893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471" name="直線コネクタ 470">
          <a:extLst>
            <a:ext uri="{FF2B5EF4-FFF2-40B4-BE49-F238E27FC236}">
              <a16:creationId xmlns:a16="http://schemas.microsoft.com/office/drawing/2014/main" id="{4286447D-7517-45C8-8B90-B3C807AC2930}"/>
            </a:ext>
          </a:extLst>
        </xdr:cNvPr>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8008B35A-D608-412B-98A4-6679CC3E14C3}"/>
            </a:ext>
          </a:extLst>
        </xdr:cNvPr>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473" name="直線コネクタ 472">
          <a:extLst>
            <a:ext uri="{FF2B5EF4-FFF2-40B4-BE49-F238E27FC236}">
              <a16:creationId xmlns:a16="http://schemas.microsoft.com/office/drawing/2014/main" id="{F1FF4109-DCCB-4936-BFBA-9833E104E289}"/>
            </a:ext>
          </a:extLst>
        </xdr:cNvPr>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344ACF19-9140-45BF-BDEF-F185AB19E8F9}"/>
            </a:ext>
          </a:extLst>
        </xdr:cNvPr>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475" name="直線コネクタ 474">
          <a:extLst>
            <a:ext uri="{FF2B5EF4-FFF2-40B4-BE49-F238E27FC236}">
              <a16:creationId xmlns:a16="http://schemas.microsoft.com/office/drawing/2014/main" id="{BBA96425-B2FD-4425-859F-246B588401CA}"/>
            </a:ext>
          </a:extLst>
        </xdr:cNvPr>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156448</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C673429B-A886-4C30-8A6A-3BD001550F55}"/>
            </a:ext>
          </a:extLst>
        </xdr:cNvPr>
        <xdr:cNvSpPr txBox="1"/>
      </xdr:nvSpPr>
      <xdr:spPr>
        <a:xfrm>
          <a:off x="22199600" y="6842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477" name="フローチャート: 判断 476">
          <a:extLst>
            <a:ext uri="{FF2B5EF4-FFF2-40B4-BE49-F238E27FC236}">
              <a16:creationId xmlns:a16="http://schemas.microsoft.com/office/drawing/2014/main" id="{0748A0B2-72DD-4585-AA0A-F197F1D98006}"/>
            </a:ext>
          </a:extLst>
        </xdr:cNvPr>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478" name="フローチャート: 判断 477">
          <a:extLst>
            <a:ext uri="{FF2B5EF4-FFF2-40B4-BE49-F238E27FC236}">
              <a16:creationId xmlns:a16="http://schemas.microsoft.com/office/drawing/2014/main" id="{5B764726-A6C6-4E79-B5D1-C2368040950B}"/>
            </a:ext>
          </a:extLst>
        </xdr:cNvPr>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479" name="フローチャート: 判断 478">
          <a:extLst>
            <a:ext uri="{FF2B5EF4-FFF2-40B4-BE49-F238E27FC236}">
              <a16:creationId xmlns:a16="http://schemas.microsoft.com/office/drawing/2014/main" id="{A4942CF6-809B-4732-85E0-03F25CE69910}"/>
            </a:ext>
          </a:extLst>
        </xdr:cNvPr>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107873</xdr:rowOff>
    </xdr:from>
    <xdr:to>
      <xdr:col>102</xdr:col>
      <xdr:colOff>165100</xdr:colOff>
      <xdr:row>39</xdr:row>
      <xdr:rowOff>38023</xdr:rowOff>
    </xdr:to>
    <xdr:sp macro="" textlink="">
      <xdr:nvSpPr>
        <xdr:cNvPr id="480" name="フローチャート: 判断 479">
          <a:extLst>
            <a:ext uri="{FF2B5EF4-FFF2-40B4-BE49-F238E27FC236}">
              <a16:creationId xmlns:a16="http://schemas.microsoft.com/office/drawing/2014/main" id="{31658EA5-76DD-4C37-AAA3-E9FB0C13739F}"/>
            </a:ext>
          </a:extLst>
        </xdr:cNvPr>
        <xdr:cNvSpPr/>
      </xdr:nvSpPr>
      <xdr:spPr>
        <a:xfrm>
          <a:off x="19494500" y="662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155104</xdr:rowOff>
    </xdr:from>
    <xdr:to>
      <xdr:col>98</xdr:col>
      <xdr:colOff>38100</xdr:colOff>
      <xdr:row>39</xdr:row>
      <xdr:rowOff>85254</xdr:rowOff>
    </xdr:to>
    <xdr:sp macro="" textlink="">
      <xdr:nvSpPr>
        <xdr:cNvPr id="481" name="フローチャート: 判断 480">
          <a:extLst>
            <a:ext uri="{FF2B5EF4-FFF2-40B4-BE49-F238E27FC236}">
              <a16:creationId xmlns:a16="http://schemas.microsoft.com/office/drawing/2014/main" id="{75E0DB8B-D746-4110-91C7-42C92DBC56CE}"/>
            </a:ext>
          </a:extLst>
        </xdr:cNvPr>
        <xdr:cNvSpPr/>
      </xdr:nvSpPr>
      <xdr:spPr>
        <a:xfrm>
          <a:off x="18605500" y="66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2A5E0D9-4E96-4159-8CE9-3027B72FD5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C91D12A-BEB0-4928-9360-8BD7D358BE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920A9E2-0F60-4B9F-9BE3-0FDA3C4E1A2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F26604A-8A2C-442A-AB7C-EB3F954065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4097D43-B4A8-4DFD-8763-F0C4C4243D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30692</xdr:rowOff>
    </xdr:from>
    <xdr:to>
      <xdr:col>116</xdr:col>
      <xdr:colOff>114300</xdr:colOff>
      <xdr:row>38</xdr:row>
      <xdr:rowOff>132292</xdr:rowOff>
    </xdr:to>
    <xdr:sp macro="" textlink="">
      <xdr:nvSpPr>
        <xdr:cNvPr id="487" name="楕円 486">
          <a:extLst>
            <a:ext uri="{FF2B5EF4-FFF2-40B4-BE49-F238E27FC236}">
              <a16:creationId xmlns:a16="http://schemas.microsoft.com/office/drawing/2014/main" id="{3B9B9A34-B657-459A-A925-68C7A32938B4}"/>
            </a:ext>
          </a:extLst>
        </xdr:cNvPr>
        <xdr:cNvSpPr/>
      </xdr:nvSpPr>
      <xdr:spPr>
        <a:xfrm>
          <a:off x="22110700" y="65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53569</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FFFD96B4-87C0-42F2-8C10-AAD8B7E35EFC}"/>
            </a:ext>
          </a:extLst>
        </xdr:cNvPr>
        <xdr:cNvSpPr txBox="1"/>
      </xdr:nvSpPr>
      <xdr:spPr>
        <a:xfrm>
          <a:off x="22199600" y="639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61810</xdr:rowOff>
    </xdr:from>
    <xdr:to>
      <xdr:col>112</xdr:col>
      <xdr:colOff>38100</xdr:colOff>
      <xdr:row>38</xdr:row>
      <xdr:rowOff>163410</xdr:rowOff>
    </xdr:to>
    <xdr:sp macro="" textlink="">
      <xdr:nvSpPr>
        <xdr:cNvPr id="489" name="楕円 488">
          <a:extLst>
            <a:ext uri="{FF2B5EF4-FFF2-40B4-BE49-F238E27FC236}">
              <a16:creationId xmlns:a16="http://schemas.microsoft.com/office/drawing/2014/main" id="{AF7B5B0C-0C7D-430E-8D68-E219BCA6C1A1}"/>
            </a:ext>
          </a:extLst>
        </xdr:cNvPr>
        <xdr:cNvSpPr/>
      </xdr:nvSpPr>
      <xdr:spPr>
        <a:xfrm>
          <a:off x="21272500" y="65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81492</xdr:rowOff>
    </xdr:from>
    <xdr:to>
      <xdr:col>116</xdr:col>
      <xdr:colOff>63500</xdr:colOff>
      <xdr:row>38</xdr:row>
      <xdr:rowOff>112610</xdr:rowOff>
    </xdr:to>
    <xdr:cxnSp macro="">
      <xdr:nvCxnSpPr>
        <xdr:cNvPr id="490" name="直線コネクタ 489">
          <a:extLst>
            <a:ext uri="{FF2B5EF4-FFF2-40B4-BE49-F238E27FC236}">
              <a16:creationId xmlns:a16="http://schemas.microsoft.com/office/drawing/2014/main" id="{30CEA01A-14DA-4274-A31A-A8A187F7B856}"/>
            </a:ext>
          </a:extLst>
        </xdr:cNvPr>
        <xdr:cNvCxnSpPr/>
      </xdr:nvCxnSpPr>
      <xdr:spPr>
        <a:xfrm flipV="1">
          <a:off x="21323300" y="6596592"/>
          <a:ext cx="838200" cy="3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152460</xdr:rowOff>
    </xdr:from>
    <xdr:to>
      <xdr:col>107</xdr:col>
      <xdr:colOff>101600</xdr:colOff>
      <xdr:row>40</xdr:row>
      <xdr:rowOff>82610</xdr:rowOff>
    </xdr:to>
    <xdr:sp macro="" textlink="">
      <xdr:nvSpPr>
        <xdr:cNvPr id="491" name="楕円 490">
          <a:extLst>
            <a:ext uri="{FF2B5EF4-FFF2-40B4-BE49-F238E27FC236}">
              <a16:creationId xmlns:a16="http://schemas.microsoft.com/office/drawing/2014/main" id="{5D1C094B-0C6B-45B6-897D-7331D3ACEAC2}"/>
            </a:ext>
          </a:extLst>
        </xdr:cNvPr>
        <xdr:cNvSpPr/>
      </xdr:nvSpPr>
      <xdr:spPr>
        <a:xfrm>
          <a:off x="20383500" y="68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112610</xdr:rowOff>
    </xdr:from>
    <xdr:to>
      <xdr:col>111</xdr:col>
      <xdr:colOff>177800</xdr:colOff>
      <xdr:row>40</xdr:row>
      <xdr:rowOff>31810</xdr:rowOff>
    </xdr:to>
    <xdr:cxnSp macro="">
      <xdr:nvCxnSpPr>
        <xdr:cNvPr id="492" name="直線コネクタ 491">
          <a:extLst>
            <a:ext uri="{FF2B5EF4-FFF2-40B4-BE49-F238E27FC236}">
              <a16:creationId xmlns:a16="http://schemas.microsoft.com/office/drawing/2014/main" id="{69003A9F-0FBF-47CA-98C2-9B6FE1E62249}"/>
            </a:ext>
          </a:extLst>
        </xdr:cNvPr>
        <xdr:cNvCxnSpPr/>
      </xdr:nvCxnSpPr>
      <xdr:spPr>
        <a:xfrm flipV="1">
          <a:off x="20434300" y="6627710"/>
          <a:ext cx="889000" cy="26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164865</xdr:rowOff>
    </xdr:from>
    <xdr:to>
      <xdr:col>102</xdr:col>
      <xdr:colOff>165100</xdr:colOff>
      <xdr:row>40</xdr:row>
      <xdr:rowOff>95015</xdr:rowOff>
    </xdr:to>
    <xdr:sp macro="" textlink="">
      <xdr:nvSpPr>
        <xdr:cNvPr id="493" name="楕円 492">
          <a:extLst>
            <a:ext uri="{FF2B5EF4-FFF2-40B4-BE49-F238E27FC236}">
              <a16:creationId xmlns:a16="http://schemas.microsoft.com/office/drawing/2014/main" id="{23F5E776-5441-4DFB-BB07-09CF8E2F6862}"/>
            </a:ext>
          </a:extLst>
        </xdr:cNvPr>
        <xdr:cNvSpPr/>
      </xdr:nvSpPr>
      <xdr:spPr>
        <a:xfrm>
          <a:off x="19494500" y="68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31810</xdr:rowOff>
    </xdr:from>
    <xdr:to>
      <xdr:col>107</xdr:col>
      <xdr:colOff>50800</xdr:colOff>
      <xdr:row>40</xdr:row>
      <xdr:rowOff>44215</xdr:rowOff>
    </xdr:to>
    <xdr:cxnSp macro="">
      <xdr:nvCxnSpPr>
        <xdr:cNvPr id="494" name="直線コネクタ 493">
          <a:extLst>
            <a:ext uri="{FF2B5EF4-FFF2-40B4-BE49-F238E27FC236}">
              <a16:creationId xmlns:a16="http://schemas.microsoft.com/office/drawing/2014/main" id="{36B5FEEB-A5FE-464E-BC02-3FB4835A5EB2}"/>
            </a:ext>
          </a:extLst>
        </xdr:cNvPr>
        <xdr:cNvCxnSpPr/>
      </xdr:nvCxnSpPr>
      <xdr:spPr>
        <a:xfrm flipV="1">
          <a:off x="19545300" y="6889810"/>
          <a:ext cx="889000" cy="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10402</xdr:rowOff>
    </xdr:from>
    <xdr:to>
      <xdr:col>98</xdr:col>
      <xdr:colOff>38100</xdr:colOff>
      <xdr:row>40</xdr:row>
      <xdr:rowOff>112002</xdr:rowOff>
    </xdr:to>
    <xdr:sp macro="" textlink="">
      <xdr:nvSpPr>
        <xdr:cNvPr id="495" name="楕円 494">
          <a:extLst>
            <a:ext uri="{FF2B5EF4-FFF2-40B4-BE49-F238E27FC236}">
              <a16:creationId xmlns:a16="http://schemas.microsoft.com/office/drawing/2014/main" id="{EFDC0EA5-DB94-4810-8541-647EA15B753F}"/>
            </a:ext>
          </a:extLst>
        </xdr:cNvPr>
        <xdr:cNvSpPr/>
      </xdr:nvSpPr>
      <xdr:spPr>
        <a:xfrm>
          <a:off x="18605500" y="686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44215</xdr:rowOff>
    </xdr:from>
    <xdr:to>
      <xdr:col>102</xdr:col>
      <xdr:colOff>114300</xdr:colOff>
      <xdr:row>40</xdr:row>
      <xdr:rowOff>61202</xdr:rowOff>
    </xdr:to>
    <xdr:cxnSp macro="">
      <xdr:nvCxnSpPr>
        <xdr:cNvPr id="496" name="直線コネクタ 495">
          <a:extLst>
            <a:ext uri="{FF2B5EF4-FFF2-40B4-BE49-F238E27FC236}">
              <a16:creationId xmlns:a16="http://schemas.microsoft.com/office/drawing/2014/main" id="{2A9B13AD-886C-4499-B561-1CDD5B1AB25A}"/>
            </a:ext>
          </a:extLst>
        </xdr:cNvPr>
        <xdr:cNvCxnSpPr/>
      </xdr:nvCxnSpPr>
      <xdr:spPr>
        <a:xfrm flipV="1">
          <a:off x="18656300" y="6902215"/>
          <a:ext cx="889000" cy="1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77471</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DB17C6E7-D24A-4A7B-9A8A-E911DD373460}"/>
            </a:ext>
          </a:extLst>
        </xdr:cNvPr>
        <xdr:cNvSpPr txBox="1"/>
      </xdr:nvSpPr>
      <xdr:spPr>
        <a:xfrm>
          <a:off x="21011095" y="69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113499</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67D866D3-6DB2-4858-9526-B66569560D51}"/>
            </a:ext>
          </a:extLst>
        </xdr:cNvPr>
        <xdr:cNvSpPr txBox="1"/>
      </xdr:nvSpPr>
      <xdr:spPr>
        <a:xfrm>
          <a:off x="20134795" y="69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54550</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8979B2E5-82E8-45E4-A5A1-2C526806A996}"/>
            </a:ext>
          </a:extLst>
        </xdr:cNvPr>
        <xdr:cNvSpPr txBox="1"/>
      </xdr:nvSpPr>
      <xdr:spPr>
        <a:xfrm>
          <a:off x="19245795" y="639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101781</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024F90E0-14B0-486F-BE67-61B6B6CC4C16}"/>
            </a:ext>
          </a:extLst>
        </xdr:cNvPr>
        <xdr:cNvSpPr txBox="1"/>
      </xdr:nvSpPr>
      <xdr:spPr>
        <a:xfrm>
          <a:off x="18356795" y="644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8487</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B8BB8111-1A92-4E63-A84F-C54E7155A893}"/>
            </a:ext>
          </a:extLst>
        </xdr:cNvPr>
        <xdr:cNvSpPr txBox="1"/>
      </xdr:nvSpPr>
      <xdr:spPr>
        <a:xfrm>
          <a:off x="21011095" y="63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99137</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20A2C7F2-CE9A-47B5-89E2-10327F1E40B8}"/>
            </a:ext>
          </a:extLst>
        </xdr:cNvPr>
        <xdr:cNvSpPr txBox="1"/>
      </xdr:nvSpPr>
      <xdr:spPr>
        <a:xfrm>
          <a:off x="20134795" y="661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86142</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89A3FD3D-E5B6-4514-B8F3-3A4B01EE5812}"/>
            </a:ext>
          </a:extLst>
        </xdr:cNvPr>
        <xdr:cNvSpPr txBox="1"/>
      </xdr:nvSpPr>
      <xdr:spPr>
        <a:xfrm>
          <a:off x="19245795" y="694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103129</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2F3D1EC2-AF53-4898-9DB3-A979BBFEA20F}"/>
            </a:ext>
          </a:extLst>
        </xdr:cNvPr>
        <xdr:cNvSpPr txBox="1"/>
      </xdr:nvSpPr>
      <xdr:spPr>
        <a:xfrm>
          <a:off x="18356795" y="69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C3DEFCAE-CE9A-4ED5-8B18-4DD2C85583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A64A4DAA-D5CC-4AEA-BF29-BA0CAE74BD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63C1580D-ACF1-4ECF-BADB-20682FDF2C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88B36ED4-E82D-4B20-B252-37114B3374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CE17848-3F24-468E-8E81-3962C424E6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AF8E348-6B9E-4A39-8262-72CF5198BE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E1E8E53C-E380-47B9-BE5B-70C255BD79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954A2033-CD7A-48B9-BD25-3A01D7D75C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F6190E0A-0BA4-471F-A411-A3610327622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22A30471-A83A-4F06-A4AF-BA4ADD4533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69D08596-B215-4404-BBE2-8E16500B2B4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8E7FF6ED-5057-448B-BD65-983DBE0DBE3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7" name="テキスト ボックス 516">
          <a:extLst>
            <a:ext uri="{FF2B5EF4-FFF2-40B4-BE49-F238E27FC236}">
              <a16:creationId xmlns:a16="http://schemas.microsoft.com/office/drawing/2014/main" id="{C76C7B57-6788-4D9A-AA11-F69587C1EEB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36CA976F-9085-4500-BA9A-F495579727D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009E13AC-3BF2-4EF1-A75A-AC950E2F209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11A9CDE4-F2BD-4F44-8CAD-C6E218A806C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C42517BD-DC18-4B69-8872-AEFBF5AB211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3CFAE726-FA01-4FE2-9F1D-8B6A7A35D47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AACE5546-B5C3-4686-84FA-7C5B0ADA90F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375A1BE6-E72F-4DF3-A5E4-04473D9EBF6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679309B3-B93A-4829-BF87-B9CFB998E8F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CB84BDE1-22FA-4AEA-B18B-22326F9CFF6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7" name="テキスト ボックス 526">
          <a:extLst>
            <a:ext uri="{FF2B5EF4-FFF2-40B4-BE49-F238E27FC236}">
              <a16:creationId xmlns:a16="http://schemas.microsoft.com/office/drawing/2014/main" id="{9CF50105-07AC-4FAA-B9F0-C1FE643EE52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D273C120-187E-4A5B-8682-F10A5687A57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5B577DD0-B46D-4697-BCED-D292BC4FE6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530" name="直線コネクタ 529">
          <a:extLst>
            <a:ext uri="{FF2B5EF4-FFF2-40B4-BE49-F238E27FC236}">
              <a16:creationId xmlns:a16="http://schemas.microsoft.com/office/drawing/2014/main" id="{26DD0B61-0545-4E8D-B428-69C7F822D2D5}"/>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531" name="【保健センター・保健所】&#10;有形固定資産減価償却率最小値テキスト">
          <a:extLst>
            <a:ext uri="{FF2B5EF4-FFF2-40B4-BE49-F238E27FC236}">
              <a16:creationId xmlns:a16="http://schemas.microsoft.com/office/drawing/2014/main" id="{9D13CB40-1D9D-480F-9D10-6BADB66D7156}"/>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532" name="直線コネクタ 531">
          <a:extLst>
            <a:ext uri="{FF2B5EF4-FFF2-40B4-BE49-F238E27FC236}">
              <a16:creationId xmlns:a16="http://schemas.microsoft.com/office/drawing/2014/main" id="{CDC94225-E224-491F-96DC-1992967B3934}"/>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D580262F-7DCA-4DBA-A348-CFD740D815EC}"/>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4" name="直線コネクタ 533">
          <a:extLst>
            <a:ext uri="{FF2B5EF4-FFF2-40B4-BE49-F238E27FC236}">
              <a16:creationId xmlns:a16="http://schemas.microsoft.com/office/drawing/2014/main" id="{F6E57805-18AD-452A-84CC-7C9C96DD09CA}"/>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171286</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FDC68308-D450-4754-B738-29AB520608C1}"/>
            </a:ext>
          </a:extLst>
        </xdr:cNvPr>
        <xdr:cNvSpPr txBox="1"/>
      </xdr:nvSpPr>
      <xdr:spPr>
        <a:xfrm>
          <a:off x="16357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536" name="フローチャート: 判断 535">
          <a:extLst>
            <a:ext uri="{FF2B5EF4-FFF2-40B4-BE49-F238E27FC236}">
              <a16:creationId xmlns:a16="http://schemas.microsoft.com/office/drawing/2014/main" id="{2323DA7D-DE62-4B14-BDD6-8D9497AE76AC}"/>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37" name="フローチャート: 判断 536">
          <a:extLst>
            <a:ext uri="{FF2B5EF4-FFF2-40B4-BE49-F238E27FC236}">
              <a16:creationId xmlns:a16="http://schemas.microsoft.com/office/drawing/2014/main" id="{C7D91F60-2653-431C-A04C-5A56EDCB367C}"/>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38" name="フローチャート: 判断 537">
          <a:extLst>
            <a:ext uri="{FF2B5EF4-FFF2-40B4-BE49-F238E27FC236}">
              <a16:creationId xmlns:a16="http://schemas.microsoft.com/office/drawing/2014/main" id="{A84C3D2B-B5B9-4284-B7E2-BDB0440A0129}"/>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9" name="フローチャート: 判断 538">
          <a:extLst>
            <a:ext uri="{FF2B5EF4-FFF2-40B4-BE49-F238E27FC236}">
              <a16:creationId xmlns:a16="http://schemas.microsoft.com/office/drawing/2014/main" id="{2764EAE8-66E1-4369-BB2B-00AE3B6FD03C}"/>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0" name="フローチャート: 判断 539">
          <a:extLst>
            <a:ext uri="{FF2B5EF4-FFF2-40B4-BE49-F238E27FC236}">
              <a16:creationId xmlns:a16="http://schemas.microsoft.com/office/drawing/2014/main" id="{B1A4AFDF-56C1-45F6-A55B-8B24FDC5F111}"/>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B04B56B-ADF2-4AC6-9B67-F5F7C50724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DA8AE02-21A5-4CF3-A3EB-84F47B330A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9FA59DE-E0DE-480E-AE37-948D1B5E4F2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3B348E3-C66B-47DA-8D8A-CE175F1D9A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EAB0A76-D8D9-42F4-81B2-271F0C762A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55335</xdr:rowOff>
    </xdr:from>
    <xdr:to>
      <xdr:col>85</xdr:col>
      <xdr:colOff>177800</xdr:colOff>
      <xdr:row>63</xdr:row>
      <xdr:rowOff>156935</xdr:rowOff>
    </xdr:to>
    <xdr:sp macro="" textlink="">
      <xdr:nvSpPr>
        <xdr:cNvPr id="546" name="楕円 545">
          <a:extLst>
            <a:ext uri="{FF2B5EF4-FFF2-40B4-BE49-F238E27FC236}">
              <a16:creationId xmlns:a16="http://schemas.microsoft.com/office/drawing/2014/main" id="{B6832CF1-0052-4C6D-B638-6D444C28BD9D}"/>
            </a:ext>
          </a:extLst>
        </xdr:cNvPr>
        <xdr:cNvSpPr/>
      </xdr:nvSpPr>
      <xdr:spPr>
        <a:xfrm>
          <a:off x="16268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141712</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E75F232D-CE3F-4976-9793-894656C9D1CC}"/>
            </a:ext>
          </a:extLst>
        </xdr:cNvPr>
        <xdr:cNvSpPr txBox="1"/>
      </xdr:nvSpPr>
      <xdr:spPr>
        <a:xfrm>
          <a:off x="16357600" y="1077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19413</xdr:rowOff>
    </xdr:from>
    <xdr:to>
      <xdr:col>81</xdr:col>
      <xdr:colOff>101600</xdr:colOff>
      <xdr:row>63</xdr:row>
      <xdr:rowOff>121013</xdr:rowOff>
    </xdr:to>
    <xdr:sp macro="" textlink="">
      <xdr:nvSpPr>
        <xdr:cNvPr id="548" name="楕円 547">
          <a:extLst>
            <a:ext uri="{FF2B5EF4-FFF2-40B4-BE49-F238E27FC236}">
              <a16:creationId xmlns:a16="http://schemas.microsoft.com/office/drawing/2014/main" id="{1DBE1701-CAB1-4790-957F-F71D6E0B4F86}"/>
            </a:ext>
          </a:extLst>
        </xdr:cNvPr>
        <xdr:cNvSpPr/>
      </xdr:nvSpPr>
      <xdr:spPr>
        <a:xfrm>
          <a:off x="15430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70213</xdr:rowOff>
    </xdr:from>
    <xdr:to>
      <xdr:col>85</xdr:col>
      <xdr:colOff>127000</xdr:colOff>
      <xdr:row>63</xdr:row>
      <xdr:rowOff>106135</xdr:rowOff>
    </xdr:to>
    <xdr:cxnSp macro="">
      <xdr:nvCxnSpPr>
        <xdr:cNvPr id="549" name="直線コネクタ 548">
          <a:extLst>
            <a:ext uri="{FF2B5EF4-FFF2-40B4-BE49-F238E27FC236}">
              <a16:creationId xmlns:a16="http://schemas.microsoft.com/office/drawing/2014/main" id="{D8CFD18C-97C0-46CB-95A8-53AA0C39AEDA}"/>
            </a:ext>
          </a:extLst>
        </xdr:cNvPr>
        <xdr:cNvCxnSpPr/>
      </xdr:nvCxnSpPr>
      <xdr:spPr>
        <a:xfrm>
          <a:off x="15481300" y="108715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154940</xdr:rowOff>
    </xdr:from>
    <xdr:to>
      <xdr:col>76</xdr:col>
      <xdr:colOff>165100</xdr:colOff>
      <xdr:row>63</xdr:row>
      <xdr:rowOff>85090</xdr:rowOff>
    </xdr:to>
    <xdr:sp macro="" textlink="">
      <xdr:nvSpPr>
        <xdr:cNvPr id="550" name="楕円 549">
          <a:extLst>
            <a:ext uri="{FF2B5EF4-FFF2-40B4-BE49-F238E27FC236}">
              <a16:creationId xmlns:a16="http://schemas.microsoft.com/office/drawing/2014/main" id="{E479D53E-2106-4075-82BD-DF305F1E8B0C}"/>
            </a:ext>
          </a:extLst>
        </xdr:cNvPr>
        <xdr:cNvSpPr/>
      </xdr:nvSpPr>
      <xdr:spPr>
        <a:xfrm>
          <a:off x="1454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34290</xdr:rowOff>
    </xdr:from>
    <xdr:to>
      <xdr:col>81</xdr:col>
      <xdr:colOff>50800</xdr:colOff>
      <xdr:row>63</xdr:row>
      <xdr:rowOff>70213</xdr:rowOff>
    </xdr:to>
    <xdr:cxnSp macro="">
      <xdr:nvCxnSpPr>
        <xdr:cNvPr id="551" name="直線コネクタ 550">
          <a:extLst>
            <a:ext uri="{FF2B5EF4-FFF2-40B4-BE49-F238E27FC236}">
              <a16:creationId xmlns:a16="http://schemas.microsoft.com/office/drawing/2014/main" id="{CC5795BC-893E-470C-A32B-7688AE927435}"/>
            </a:ext>
          </a:extLst>
        </xdr:cNvPr>
        <xdr:cNvCxnSpPr/>
      </xdr:nvCxnSpPr>
      <xdr:spPr>
        <a:xfrm>
          <a:off x="14592300" y="1083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119017</xdr:rowOff>
    </xdr:from>
    <xdr:to>
      <xdr:col>72</xdr:col>
      <xdr:colOff>38100</xdr:colOff>
      <xdr:row>63</xdr:row>
      <xdr:rowOff>49167</xdr:rowOff>
    </xdr:to>
    <xdr:sp macro="" textlink="">
      <xdr:nvSpPr>
        <xdr:cNvPr id="552" name="楕円 551">
          <a:extLst>
            <a:ext uri="{FF2B5EF4-FFF2-40B4-BE49-F238E27FC236}">
              <a16:creationId xmlns:a16="http://schemas.microsoft.com/office/drawing/2014/main" id="{660CBC6B-8390-4E7F-877E-ABEEF96E45BB}"/>
            </a:ext>
          </a:extLst>
        </xdr:cNvPr>
        <xdr:cNvSpPr/>
      </xdr:nvSpPr>
      <xdr:spPr>
        <a:xfrm>
          <a:off x="13652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169817</xdr:rowOff>
    </xdr:from>
    <xdr:to>
      <xdr:col>76</xdr:col>
      <xdr:colOff>114300</xdr:colOff>
      <xdr:row>63</xdr:row>
      <xdr:rowOff>34290</xdr:rowOff>
    </xdr:to>
    <xdr:cxnSp macro="">
      <xdr:nvCxnSpPr>
        <xdr:cNvPr id="553" name="直線コネクタ 552">
          <a:extLst>
            <a:ext uri="{FF2B5EF4-FFF2-40B4-BE49-F238E27FC236}">
              <a16:creationId xmlns:a16="http://schemas.microsoft.com/office/drawing/2014/main" id="{1E6EFD60-6468-416A-A1CE-094CD9495940}"/>
            </a:ext>
          </a:extLst>
        </xdr:cNvPr>
        <xdr:cNvCxnSpPr/>
      </xdr:nvCxnSpPr>
      <xdr:spPr>
        <a:xfrm>
          <a:off x="13703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83094</xdr:rowOff>
    </xdr:from>
    <xdr:to>
      <xdr:col>67</xdr:col>
      <xdr:colOff>101600</xdr:colOff>
      <xdr:row>63</xdr:row>
      <xdr:rowOff>13244</xdr:rowOff>
    </xdr:to>
    <xdr:sp macro="" textlink="">
      <xdr:nvSpPr>
        <xdr:cNvPr id="554" name="楕円 553">
          <a:extLst>
            <a:ext uri="{FF2B5EF4-FFF2-40B4-BE49-F238E27FC236}">
              <a16:creationId xmlns:a16="http://schemas.microsoft.com/office/drawing/2014/main" id="{18F5A836-3A0A-4F3D-A6E8-D413A452485A}"/>
            </a:ext>
          </a:extLst>
        </xdr:cNvPr>
        <xdr:cNvSpPr/>
      </xdr:nvSpPr>
      <xdr:spPr>
        <a:xfrm>
          <a:off x="12763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133894</xdr:rowOff>
    </xdr:from>
    <xdr:to>
      <xdr:col>71</xdr:col>
      <xdr:colOff>177800</xdr:colOff>
      <xdr:row>62</xdr:row>
      <xdr:rowOff>169817</xdr:rowOff>
    </xdr:to>
    <xdr:cxnSp macro="">
      <xdr:nvCxnSpPr>
        <xdr:cNvPr id="555" name="直線コネクタ 554">
          <a:extLst>
            <a:ext uri="{FF2B5EF4-FFF2-40B4-BE49-F238E27FC236}">
              <a16:creationId xmlns:a16="http://schemas.microsoft.com/office/drawing/2014/main" id="{93B35DE4-F014-4268-A4F0-6D99F09BBBF9}"/>
            </a:ext>
          </a:extLst>
        </xdr:cNvPr>
        <xdr:cNvCxnSpPr/>
      </xdr:nvCxnSpPr>
      <xdr:spPr>
        <a:xfrm>
          <a:off x="12814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A5756C53-D012-44A7-897A-6FC0FB4B2FE6}"/>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F3C4E577-B334-4A91-A847-B054FC6FCA85}"/>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4E09D576-40E3-4B7D-A858-38ED9062CE9F}"/>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6DDC1A90-BD93-4BA9-8B19-E7D69480BC3B}"/>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112140</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E09EE30D-E95D-4D25-A4B4-DA0A9495BAA5}"/>
            </a:ext>
          </a:extLst>
        </xdr:cNvPr>
        <xdr:cNvSpPr txBox="1"/>
      </xdr:nvSpPr>
      <xdr:spPr>
        <a:xfrm>
          <a:off x="152660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76217</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1E58EF10-842F-4E32-92D4-FB213318C6D6}"/>
            </a:ext>
          </a:extLst>
        </xdr:cNvPr>
        <xdr:cNvSpPr txBox="1"/>
      </xdr:nvSpPr>
      <xdr:spPr>
        <a:xfrm>
          <a:off x="14389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40294</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08199021-844B-4F4F-B731-40A2BCE938E8}"/>
            </a:ext>
          </a:extLst>
        </xdr:cNvPr>
        <xdr:cNvSpPr txBox="1"/>
      </xdr:nvSpPr>
      <xdr:spPr>
        <a:xfrm>
          <a:off x="13500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4371</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B2123DAC-B5C8-42B5-AD75-90F4D67C8984}"/>
            </a:ext>
          </a:extLst>
        </xdr:cNvPr>
        <xdr:cNvSpPr txBox="1"/>
      </xdr:nvSpPr>
      <xdr:spPr>
        <a:xfrm>
          <a:off x="12611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47728D17-C8AF-4042-9D0D-615DC5EA4C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872C8A72-9F4C-440A-A2C9-DA28FE2579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A5BC6DFF-7F09-4CC4-BE4F-E214D1F672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398307AE-B3B3-49B4-A8CC-7D67B6DBE0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5051C46-629A-4439-AAF9-460449C122D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8AD871FE-F4FB-4BF1-BA7E-81CF0BBD85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F7EAF738-5200-4A00-B955-C743AA1B45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2342ACD2-8F69-4035-8BE4-BA8A885038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3D7162B6-A5AE-45F9-8674-BA7C7851DE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5111553B-5304-480B-8587-C7955AFF18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03A52E8D-437C-49CC-98C4-61F2B19DEA5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99BB3E6F-07CA-4D7F-995C-6E3E9D13DF0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0E004728-3233-4964-9435-7780D92BE82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BD1753E9-5559-4D7C-8048-7C4B6C65620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4299EFC3-D37D-420E-B748-EC9572C033C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9A2A43FB-0612-4F69-8B27-E370F77D0E1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CA35F05A-AFC4-452E-9070-0274263616E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94781550-40AF-4351-AB7A-746D9EBA0D6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1339E13B-D07B-44EE-9B57-D8DC86149B1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2593C700-1B3E-4CB0-AF66-811DB54B25C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F78AD13A-FF7A-4951-A68C-35FDACCA131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D2F9AB12-4A9F-40E6-8AE2-CB48F321414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591479E9-6954-4CA4-BBA4-19106AC3C2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587" name="直線コネクタ 586">
          <a:extLst>
            <a:ext uri="{FF2B5EF4-FFF2-40B4-BE49-F238E27FC236}">
              <a16:creationId xmlns:a16="http://schemas.microsoft.com/office/drawing/2014/main" id="{669FF553-5A26-47BB-A5AE-D249F0266507}"/>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F833DA3D-4136-4A2A-BFD1-F27E4D240190}"/>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589" name="直線コネクタ 588">
          <a:extLst>
            <a:ext uri="{FF2B5EF4-FFF2-40B4-BE49-F238E27FC236}">
              <a16:creationId xmlns:a16="http://schemas.microsoft.com/office/drawing/2014/main" id="{92F0B635-3A1E-4B63-8708-8D7210B22BD4}"/>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945A101C-EC60-46FF-9349-6E36890BACA6}"/>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591" name="直線コネクタ 590">
          <a:extLst>
            <a:ext uri="{FF2B5EF4-FFF2-40B4-BE49-F238E27FC236}">
              <a16:creationId xmlns:a16="http://schemas.microsoft.com/office/drawing/2014/main" id="{8EFB71FF-851A-4C9D-B3D9-5A25EF9AD15B}"/>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EBA4E7F2-86B3-4726-9466-F587ED5B979B}"/>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93" name="フローチャート: 判断 592">
          <a:extLst>
            <a:ext uri="{FF2B5EF4-FFF2-40B4-BE49-F238E27FC236}">
              <a16:creationId xmlns:a16="http://schemas.microsoft.com/office/drawing/2014/main" id="{98E0FF90-A253-4844-A08F-0A5FD4547C8F}"/>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594" name="フローチャート: 判断 593">
          <a:extLst>
            <a:ext uri="{FF2B5EF4-FFF2-40B4-BE49-F238E27FC236}">
              <a16:creationId xmlns:a16="http://schemas.microsoft.com/office/drawing/2014/main" id="{893063C7-4CAC-4E43-AC64-2914FF03BFED}"/>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95" name="フローチャート: 判断 594">
          <a:extLst>
            <a:ext uri="{FF2B5EF4-FFF2-40B4-BE49-F238E27FC236}">
              <a16:creationId xmlns:a16="http://schemas.microsoft.com/office/drawing/2014/main" id="{A4061858-0CAE-4D69-B8B6-94B9BE47E7FD}"/>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97028</xdr:rowOff>
    </xdr:from>
    <xdr:to>
      <xdr:col>102</xdr:col>
      <xdr:colOff>165100</xdr:colOff>
      <xdr:row>63</xdr:row>
      <xdr:rowOff>27178</xdr:rowOff>
    </xdr:to>
    <xdr:sp macro="" textlink="">
      <xdr:nvSpPr>
        <xdr:cNvPr id="596" name="フローチャート: 判断 595">
          <a:extLst>
            <a:ext uri="{FF2B5EF4-FFF2-40B4-BE49-F238E27FC236}">
              <a16:creationId xmlns:a16="http://schemas.microsoft.com/office/drawing/2014/main" id="{C063B623-D124-45DD-A3CD-488A0E97B72D}"/>
            </a:ext>
          </a:extLst>
        </xdr:cNvPr>
        <xdr:cNvSpPr/>
      </xdr:nvSpPr>
      <xdr:spPr>
        <a:xfrm>
          <a:off x="19494500" y="107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78740</xdr:rowOff>
    </xdr:from>
    <xdr:to>
      <xdr:col>98</xdr:col>
      <xdr:colOff>38100</xdr:colOff>
      <xdr:row>63</xdr:row>
      <xdr:rowOff>8890</xdr:rowOff>
    </xdr:to>
    <xdr:sp macro="" textlink="">
      <xdr:nvSpPr>
        <xdr:cNvPr id="597" name="フローチャート: 判断 596">
          <a:extLst>
            <a:ext uri="{FF2B5EF4-FFF2-40B4-BE49-F238E27FC236}">
              <a16:creationId xmlns:a16="http://schemas.microsoft.com/office/drawing/2014/main" id="{FD73C31E-02B2-494C-A77B-A4C0C2D6CB71}"/>
            </a:ext>
          </a:extLst>
        </xdr:cNvPr>
        <xdr:cNvSpPr/>
      </xdr:nvSpPr>
      <xdr:spPr>
        <a:xfrm>
          <a:off x="18605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4FE051B-6E68-4879-A680-8AFFEB4DCF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37AFFD4-806E-4246-9912-B2C763D0E3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475E793-A462-4267-9DCF-FEB7BEE3B7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8B392AD-9A53-4D97-A005-A049761AE12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D43A5A9-69FB-445A-916C-5F7FA1E66C5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xdr:rowOff>
    </xdr:from>
    <xdr:to>
      <xdr:col>116</xdr:col>
      <xdr:colOff>114300</xdr:colOff>
      <xdr:row>62</xdr:row>
      <xdr:rowOff>103378</xdr:rowOff>
    </xdr:to>
    <xdr:sp macro="" textlink="">
      <xdr:nvSpPr>
        <xdr:cNvPr id="603" name="楕円 602">
          <a:extLst>
            <a:ext uri="{FF2B5EF4-FFF2-40B4-BE49-F238E27FC236}">
              <a16:creationId xmlns:a16="http://schemas.microsoft.com/office/drawing/2014/main" id="{1EF47EB7-B561-4C7E-B2CA-01B7CBFCC44D}"/>
            </a:ext>
          </a:extLst>
        </xdr:cNvPr>
        <xdr:cNvSpPr/>
      </xdr:nvSpPr>
      <xdr:spPr>
        <a:xfrm>
          <a:off x="221107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24655</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F98DAEDA-53B6-4347-90B5-71152D5A1C31}"/>
            </a:ext>
          </a:extLst>
        </xdr:cNvPr>
        <xdr:cNvSpPr txBox="1"/>
      </xdr:nvSpPr>
      <xdr:spPr>
        <a:xfrm>
          <a:off x="22199600" y="104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20066</xdr:rowOff>
    </xdr:from>
    <xdr:to>
      <xdr:col>112</xdr:col>
      <xdr:colOff>38100</xdr:colOff>
      <xdr:row>62</xdr:row>
      <xdr:rowOff>121666</xdr:rowOff>
    </xdr:to>
    <xdr:sp macro="" textlink="">
      <xdr:nvSpPr>
        <xdr:cNvPr id="605" name="楕円 604">
          <a:extLst>
            <a:ext uri="{FF2B5EF4-FFF2-40B4-BE49-F238E27FC236}">
              <a16:creationId xmlns:a16="http://schemas.microsoft.com/office/drawing/2014/main" id="{E36E270F-DD59-4C69-AEAC-810B42D5A6DB}"/>
            </a:ext>
          </a:extLst>
        </xdr:cNvPr>
        <xdr:cNvSpPr/>
      </xdr:nvSpPr>
      <xdr:spPr>
        <a:xfrm>
          <a:off x="21272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52578</xdr:rowOff>
    </xdr:from>
    <xdr:to>
      <xdr:col>116</xdr:col>
      <xdr:colOff>63500</xdr:colOff>
      <xdr:row>62</xdr:row>
      <xdr:rowOff>70866</xdr:rowOff>
    </xdr:to>
    <xdr:cxnSp macro="">
      <xdr:nvCxnSpPr>
        <xdr:cNvPr id="606" name="直線コネクタ 605">
          <a:extLst>
            <a:ext uri="{FF2B5EF4-FFF2-40B4-BE49-F238E27FC236}">
              <a16:creationId xmlns:a16="http://schemas.microsoft.com/office/drawing/2014/main" id="{35CA3815-50BD-439F-A543-0C490B00D53E}"/>
            </a:ext>
          </a:extLst>
        </xdr:cNvPr>
        <xdr:cNvCxnSpPr/>
      </xdr:nvCxnSpPr>
      <xdr:spPr>
        <a:xfrm flipV="1">
          <a:off x="21323300" y="1068247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27686</xdr:rowOff>
    </xdr:from>
    <xdr:to>
      <xdr:col>107</xdr:col>
      <xdr:colOff>101600</xdr:colOff>
      <xdr:row>62</xdr:row>
      <xdr:rowOff>129286</xdr:rowOff>
    </xdr:to>
    <xdr:sp macro="" textlink="">
      <xdr:nvSpPr>
        <xdr:cNvPr id="607" name="楕円 606">
          <a:extLst>
            <a:ext uri="{FF2B5EF4-FFF2-40B4-BE49-F238E27FC236}">
              <a16:creationId xmlns:a16="http://schemas.microsoft.com/office/drawing/2014/main" id="{91E98DC0-54E3-4629-BBA0-38B3ED511E13}"/>
            </a:ext>
          </a:extLst>
        </xdr:cNvPr>
        <xdr:cNvSpPr/>
      </xdr:nvSpPr>
      <xdr:spPr>
        <a:xfrm>
          <a:off x="20383500" y="106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70866</xdr:rowOff>
    </xdr:from>
    <xdr:to>
      <xdr:col>111</xdr:col>
      <xdr:colOff>177800</xdr:colOff>
      <xdr:row>62</xdr:row>
      <xdr:rowOff>78486</xdr:rowOff>
    </xdr:to>
    <xdr:cxnSp macro="">
      <xdr:nvCxnSpPr>
        <xdr:cNvPr id="608" name="直線コネクタ 607">
          <a:extLst>
            <a:ext uri="{FF2B5EF4-FFF2-40B4-BE49-F238E27FC236}">
              <a16:creationId xmlns:a16="http://schemas.microsoft.com/office/drawing/2014/main" id="{12CFA19D-169B-47D7-995B-0F01DE7FBC58}"/>
            </a:ext>
          </a:extLst>
        </xdr:cNvPr>
        <xdr:cNvCxnSpPr/>
      </xdr:nvCxnSpPr>
      <xdr:spPr>
        <a:xfrm flipV="1">
          <a:off x="20434300" y="1070076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09" name="楕円 608">
          <a:extLst>
            <a:ext uri="{FF2B5EF4-FFF2-40B4-BE49-F238E27FC236}">
              <a16:creationId xmlns:a16="http://schemas.microsoft.com/office/drawing/2014/main" id="{49A29429-07D2-448C-BF95-174634E9FA41}"/>
            </a:ext>
          </a:extLst>
        </xdr:cNvPr>
        <xdr:cNvSpPr/>
      </xdr:nvSpPr>
      <xdr:spPr>
        <a:xfrm>
          <a:off x="19494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78486</xdr:rowOff>
    </xdr:from>
    <xdr:to>
      <xdr:col>107</xdr:col>
      <xdr:colOff>50800</xdr:colOff>
      <xdr:row>62</xdr:row>
      <xdr:rowOff>96012</xdr:rowOff>
    </xdr:to>
    <xdr:cxnSp macro="">
      <xdr:nvCxnSpPr>
        <xdr:cNvPr id="610" name="直線コネクタ 609">
          <a:extLst>
            <a:ext uri="{FF2B5EF4-FFF2-40B4-BE49-F238E27FC236}">
              <a16:creationId xmlns:a16="http://schemas.microsoft.com/office/drawing/2014/main" id="{0DFB0BD1-3BA8-4373-8642-C550FF22062B}"/>
            </a:ext>
          </a:extLst>
        </xdr:cNvPr>
        <xdr:cNvCxnSpPr/>
      </xdr:nvCxnSpPr>
      <xdr:spPr>
        <a:xfrm flipV="1">
          <a:off x="19545300" y="1070838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56642</xdr:rowOff>
    </xdr:from>
    <xdr:to>
      <xdr:col>98</xdr:col>
      <xdr:colOff>38100</xdr:colOff>
      <xdr:row>62</xdr:row>
      <xdr:rowOff>158242</xdr:rowOff>
    </xdr:to>
    <xdr:sp macro="" textlink="">
      <xdr:nvSpPr>
        <xdr:cNvPr id="611" name="楕円 610">
          <a:extLst>
            <a:ext uri="{FF2B5EF4-FFF2-40B4-BE49-F238E27FC236}">
              <a16:creationId xmlns:a16="http://schemas.microsoft.com/office/drawing/2014/main" id="{9684F019-CFD7-40F0-B0AD-F6DD070C5769}"/>
            </a:ext>
          </a:extLst>
        </xdr:cNvPr>
        <xdr:cNvSpPr/>
      </xdr:nvSpPr>
      <xdr:spPr>
        <a:xfrm>
          <a:off x="18605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96012</xdr:rowOff>
    </xdr:from>
    <xdr:to>
      <xdr:col>102</xdr:col>
      <xdr:colOff>114300</xdr:colOff>
      <xdr:row>62</xdr:row>
      <xdr:rowOff>107442</xdr:rowOff>
    </xdr:to>
    <xdr:cxnSp macro="">
      <xdr:nvCxnSpPr>
        <xdr:cNvPr id="612" name="直線コネクタ 611">
          <a:extLst>
            <a:ext uri="{FF2B5EF4-FFF2-40B4-BE49-F238E27FC236}">
              <a16:creationId xmlns:a16="http://schemas.microsoft.com/office/drawing/2014/main" id="{A86746B4-7064-414D-AF73-18272226A4F5}"/>
            </a:ext>
          </a:extLst>
        </xdr:cNvPr>
        <xdr:cNvCxnSpPr/>
      </xdr:nvCxnSpPr>
      <xdr:spPr>
        <a:xfrm flipV="1">
          <a:off x="18656300" y="107259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613" name="n_1aveValue【保健センター・保健所】&#10;一人当たり面積">
          <a:extLst>
            <a:ext uri="{FF2B5EF4-FFF2-40B4-BE49-F238E27FC236}">
              <a16:creationId xmlns:a16="http://schemas.microsoft.com/office/drawing/2014/main" id="{51C9FD08-BCCF-40A1-8584-7AE991C9CD68}"/>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14" name="n_2aveValue【保健センター・保健所】&#10;一人当たり面積">
          <a:extLst>
            <a:ext uri="{FF2B5EF4-FFF2-40B4-BE49-F238E27FC236}">
              <a16:creationId xmlns:a16="http://schemas.microsoft.com/office/drawing/2014/main" id="{8B2573B0-E98C-4A2B-B778-3E6F2196D3FF}"/>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18305</xdr:rowOff>
    </xdr:from>
    <xdr:ext cx="469744" cy="259045"/>
    <xdr:sp macro="" textlink="">
      <xdr:nvSpPr>
        <xdr:cNvPr id="615" name="n_3aveValue【保健センター・保健所】&#10;一人当たり面積">
          <a:extLst>
            <a:ext uri="{FF2B5EF4-FFF2-40B4-BE49-F238E27FC236}">
              <a16:creationId xmlns:a16="http://schemas.microsoft.com/office/drawing/2014/main" id="{B85C5281-FF9B-437A-9CA2-F2F4CDF39525}"/>
            </a:ext>
          </a:extLst>
        </xdr:cNvPr>
        <xdr:cNvSpPr txBox="1"/>
      </xdr:nvSpPr>
      <xdr:spPr>
        <a:xfrm>
          <a:off x="19310427" y="1081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xdr:rowOff>
    </xdr:from>
    <xdr:ext cx="469744" cy="259045"/>
    <xdr:sp macro="" textlink="">
      <xdr:nvSpPr>
        <xdr:cNvPr id="616" name="n_4aveValue【保健センター・保健所】&#10;一人当たり面積">
          <a:extLst>
            <a:ext uri="{FF2B5EF4-FFF2-40B4-BE49-F238E27FC236}">
              <a16:creationId xmlns:a16="http://schemas.microsoft.com/office/drawing/2014/main" id="{A9C004C8-10CC-40AC-998D-3C8D75F921EB}"/>
            </a:ext>
          </a:extLst>
        </xdr:cNvPr>
        <xdr:cNvSpPr txBox="1"/>
      </xdr:nvSpPr>
      <xdr:spPr>
        <a:xfrm>
          <a:off x="18421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138193</xdr:rowOff>
    </xdr:from>
    <xdr:ext cx="469744" cy="259045"/>
    <xdr:sp macro="" textlink="">
      <xdr:nvSpPr>
        <xdr:cNvPr id="617" name="n_1mainValue【保健センター・保健所】&#10;一人当たり面積">
          <a:extLst>
            <a:ext uri="{FF2B5EF4-FFF2-40B4-BE49-F238E27FC236}">
              <a16:creationId xmlns:a16="http://schemas.microsoft.com/office/drawing/2014/main" id="{4BE3C4C7-5CF1-4C48-B82E-6BE922EB42BB}"/>
            </a:ext>
          </a:extLst>
        </xdr:cNvPr>
        <xdr:cNvSpPr txBox="1"/>
      </xdr:nvSpPr>
      <xdr:spPr>
        <a:xfrm>
          <a:off x="210757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145813</xdr:rowOff>
    </xdr:from>
    <xdr:ext cx="469744" cy="259045"/>
    <xdr:sp macro="" textlink="">
      <xdr:nvSpPr>
        <xdr:cNvPr id="618" name="n_2mainValue【保健センター・保健所】&#10;一人当たり面積">
          <a:extLst>
            <a:ext uri="{FF2B5EF4-FFF2-40B4-BE49-F238E27FC236}">
              <a16:creationId xmlns:a16="http://schemas.microsoft.com/office/drawing/2014/main" id="{CE0A566D-1A08-4413-8DB4-EC7E08560F13}"/>
            </a:ext>
          </a:extLst>
        </xdr:cNvPr>
        <xdr:cNvSpPr txBox="1"/>
      </xdr:nvSpPr>
      <xdr:spPr>
        <a:xfrm>
          <a:off x="20199427" y="1043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19" name="n_3mainValue【保健センター・保健所】&#10;一人当たり面積">
          <a:extLst>
            <a:ext uri="{FF2B5EF4-FFF2-40B4-BE49-F238E27FC236}">
              <a16:creationId xmlns:a16="http://schemas.microsoft.com/office/drawing/2014/main" id="{36A3B247-6FDF-439B-BC95-CDB1DB08637A}"/>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3319</xdr:rowOff>
    </xdr:from>
    <xdr:ext cx="469744" cy="259045"/>
    <xdr:sp macro="" textlink="">
      <xdr:nvSpPr>
        <xdr:cNvPr id="620" name="n_4mainValue【保健センター・保健所】&#10;一人当たり面積">
          <a:extLst>
            <a:ext uri="{FF2B5EF4-FFF2-40B4-BE49-F238E27FC236}">
              <a16:creationId xmlns:a16="http://schemas.microsoft.com/office/drawing/2014/main" id="{210D1ECB-BBB7-425D-AC2E-45E9DC3FBD64}"/>
            </a:ext>
          </a:extLst>
        </xdr:cNvPr>
        <xdr:cNvSpPr txBox="1"/>
      </xdr:nvSpPr>
      <xdr:spPr>
        <a:xfrm>
          <a:off x="184214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73AE90F0-EF77-411C-806F-BBA502E118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2088BF3D-DE7F-4230-AC5B-371E26F8C40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2721F200-9469-45DC-B2AA-EB25EB543D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BB7D79F-D11A-4393-BD7F-CBB16AD991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861C2C79-DA9E-4052-8FC2-D731B80F52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DB38F68A-8287-4BFE-9E5A-B79A1AF66E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5F0AFA98-405F-4CE9-A26C-B0096CD446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1E3ADD65-27E3-4A88-A780-79C0EA3B19A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91B82358-EAF3-4827-85E9-05BF4E36987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4D418561-D329-4A8C-B3B7-189992FE5BD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5399389C-0680-4456-BD5D-5ECEC775512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13238288-E60E-40CF-AFCC-08A873251BD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BCC3F745-4003-4DAD-9D3C-13B7E89CD80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B6BF5637-D52D-4CC6-B5D7-07861747139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46E716E8-B3A1-49D9-94D9-05F78441594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A9E3410F-55AE-45D5-BF25-7F32E00C782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9C341801-756A-4D70-B0CE-9BD10C0661A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01904941-55D3-48B7-9676-FDF57A68ACB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82014771-1364-46B7-A6C4-88980002333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EB92527F-102F-457D-B430-9A781F5970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753BD4B9-7F26-4A42-B21E-7172A9DFAF1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20371838-144E-460D-A134-11BF5CE6C07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4B41CCB7-DF3C-42E1-A09B-FF086335E42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1D505B4A-0B74-48A7-8DE5-4A292933A87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B20E088F-943D-4F62-8A5E-288FB21706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2B91F9DC-1C48-4A5B-AB31-826703829BD9}"/>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9D523072-BE1B-4236-9592-849F84D1B03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755BCC05-C98F-4393-AEE3-155F7845D1F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6C7C4AA5-93C4-4291-8F3C-B778DD23A627}"/>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50" name="直線コネクタ 649">
          <a:extLst>
            <a:ext uri="{FF2B5EF4-FFF2-40B4-BE49-F238E27FC236}">
              <a16:creationId xmlns:a16="http://schemas.microsoft.com/office/drawing/2014/main" id="{CA3D1437-4830-4828-ACD9-90B0BFBB4246}"/>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80F195AF-1903-437D-B74F-B9C3B3AB11D8}"/>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652" name="フローチャート: 判断 651">
          <a:extLst>
            <a:ext uri="{FF2B5EF4-FFF2-40B4-BE49-F238E27FC236}">
              <a16:creationId xmlns:a16="http://schemas.microsoft.com/office/drawing/2014/main" id="{8F8CA55D-3FDB-4AD0-8A9A-DAC9E0B984AC}"/>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653" name="フローチャート: 判断 652">
          <a:extLst>
            <a:ext uri="{FF2B5EF4-FFF2-40B4-BE49-F238E27FC236}">
              <a16:creationId xmlns:a16="http://schemas.microsoft.com/office/drawing/2014/main" id="{55491CEC-B76F-49BE-91DB-A0D698A66703}"/>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654" name="フローチャート: 判断 653">
          <a:extLst>
            <a:ext uri="{FF2B5EF4-FFF2-40B4-BE49-F238E27FC236}">
              <a16:creationId xmlns:a16="http://schemas.microsoft.com/office/drawing/2014/main" id="{FD222F44-7CFE-41A2-BF7E-800CA92CF961}"/>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5" name="フローチャート: 判断 654">
          <a:extLst>
            <a:ext uri="{FF2B5EF4-FFF2-40B4-BE49-F238E27FC236}">
              <a16:creationId xmlns:a16="http://schemas.microsoft.com/office/drawing/2014/main" id="{2FCCEB85-7DD8-40D1-82FB-B74C8C6A9848}"/>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6" name="フローチャート: 判断 655">
          <a:extLst>
            <a:ext uri="{FF2B5EF4-FFF2-40B4-BE49-F238E27FC236}">
              <a16:creationId xmlns:a16="http://schemas.microsoft.com/office/drawing/2014/main" id="{300E3699-3F4B-47B1-BC3B-0FDC7B056EA8}"/>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122FD57-75A1-46DC-96BE-1B8EB36CA5D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9C1831A-7E05-48B5-956F-DC566E088C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6CEC967-7D86-41A3-A2A0-6ACBFDDEFED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5824560-E446-4961-A9CD-70179B4648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219E537-ECB1-45EC-82DD-1352EDF0573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1995</xdr:rowOff>
    </xdr:from>
    <xdr:to>
      <xdr:col>85</xdr:col>
      <xdr:colOff>177800</xdr:colOff>
      <xdr:row>83</xdr:row>
      <xdr:rowOff>103595</xdr:rowOff>
    </xdr:to>
    <xdr:sp macro="" textlink="">
      <xdr:nvSpPr>
        <xdr:cNvPr id="662" name="楕円 661">
          <a:extLst>
            <a:ext uri="{FF2B5EF4-FFF2-40B4-BE49-F238E27FC236}">
              <a16:creationId xmlns:a16="http://schemas.microsoft.com/office/drawing/2014/main" id="{1B8BF9D9-33E3-4C21-935F-AC87DDBFB828}"/>
            </a:ext>
          </a:extLst>
        </xdr:cNvPr>
        <xdr:cNvSpPr/>
      </xdr:nvSpPr>
      <xdr:spPr>
        <a:xfrm>
          <a:off x="162687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24872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C2C4589F-F777-4C86-9DA0-10C9A159045C}"/>
            </a:ext>
          </a:extLst>
        </xdr:cNvPr>
        <xdr:cNvSpPr txBox="1"/>
      </xdr:nvSpPr>
      <xdr:spPr>
        <a:xfrm>
          <a:off x="16357600" y="140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18324</xdr:rowOff>
    </xdr:from>
    <xdr:to>
      <xdr:col>81</xdr:col>
      <xdr:colOff>101600</xdr:colOff>
      <xdr:row>83</xdr:row>
      <xdr:rowOff>119924</xdr:rowOff>
    </xdr:to>
    <xdr:sp macro="" textlink="">
      <xdr:nvSpPr>
        <xdr:cNvPr id="664" name="楕円 663">
          <a:extLst>
            <a:ext uri="{FF2B5EF4-FFF2-40B4-BE49-F238E27FC236}">
              <a16:creationId xmlns:a16="http://schemas.microsoft.com/office/drawing/2014/main" id="{7D439EAF-9B5D-44C1-9101-838CF156D9C2}"/>
            </a:ext>
          </a:extLst>
        </xdr:cNvPr>
        <xdr:cNvSpPr/>
      </xdr:nvSpPr>
      <xdr:spPr>
        <a:xfrm>
          <a:off x="15430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52795</xdr:rowOff>
    </xdr:from>
    <xdr:to>
      <xdr:col>85</xdr:col>
      <xdr:colOff>127000</xdr:colOff>
      <xdr:row>83</xdr:row>
      <xdr:rowOff>69124</xdr:rowOff>
    </xdr:to>
    <xdr:cxnSp macro="">
      <xdr:nvCxnSpPr>
        <xdr:cNvPr id="665" name="直線コネクタ 664">
          <a:extLst>
            <a:ext uri="{FF2B5EF4-FFF2-40B4-BE49-F238E27FC236}">
              <a16:creationId xmlns:a16="http://schemas.microsoft.com/office/drawing/2014/main" id="{E0657B9C-A795-482E-9002-3FC0FAA85EFF}"/>
            </a:ext>
          </a:extLst>
        </xdr:cNvPr>
        <xdr:cNvCxnSpPr/>
      </xdr:nvCxnSpPr>
      <xdr:spPr>
        <a:xfrm flipV="1">
          <a:off x="15481300" y="14283145"/>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88537</xdr:rowOff>
    </xdr:from>
    <xdr:to>
      <xdr:col>76</xdr:col>
      <xdr:colOff>165100</xdr:colOff>
      <xdr:row>87</xdr:row>
      <xdr:rowOff>18687</xdr:rowOff>
    </xdr:to>
    <xdr:sp macro="" textlink="">
      <xdr:nvSpPr>
        <xdr:cNvPr id="666" name="楕円 665">
          <a:extLst>
            <a:ext uri="{FF2B5EF4-FFF2-40B4-BE49-F238E27FC236}">
              <a16:creationId xmlns:a16="http://schemas.microsoft.com/office/drawing/2014/main" id="{F6FB0B1E-6F7A-4F5F-8195-AC4F10A4BE54}"/>
            </a:ext>
          </a:extLst>
        </xdr:cNvPr>
        <xdr:cNvSpPr/>
      </xdr:nvSpPr>
      <xdr:spPr>
        <a:xfrm>
          <a:off x="14541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69124</xdr:rowOff>
    </xdr:from>
    <xdr:to>
      <xdr:col>81</xdr:col>
      <xdr:colOff>50800</xdr:colOff>
      <xdr:row>86</xdr:row>
      <xdr:rowOff>139337</xdr:rowOff>
    </xdr:to>
    <xdr:cxnSp macro="">
      <xdr:nvCxnSpPr>
        <xdr:cNvPr id="667" name="直線コネクタ 666">
          <a:extLst>
            <a:ext uri="{FF2B5EF4-FFF2-40B4-BE49-F238E27FC236}">
              <a16:creationId xmlns:a16="http://schemas.microsoft.com/office/drawing/2014/main" id="{B4392081-F663-4A93-AD3C-7D4F7468B827}"/>
            </a:ext>
          </a:extLst>
        </xdr:cNvPr>
        <xdr:cNvCxnSpPr/>
      </xdr:nvCxnSpPr>
      <xdr:spPr>
        <a:xfrm flipV="1">
          <a:off x="14592300" y="14299474"/>
          <a:ext cx="889000" cy="58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72208</xdr:rowOff>
    </xdr:from>
    <xdr:to>
      <xdr:col>72</xdr:col>
      <xdr:colOff>38100</xdr:colOff>
      <xdr:row>87</xdr:row>
      <xdr:rowOff>2358</xdr:rowOff>
    </xdr:to>
    <xdr:sp macro="" textlink="">
      <xdr:nvSpPr>
        <xdr:cNvPr id="668" name="楕円 667">
          <a:extLst>
            <a:ext uri="{FF2B5EF4-FFF2-40B4-BE49-F238E27FC236}">
              <a16:creationId xmlns:a16="http://schemas.microsoft.com/office/drawing/2014/main" id="{D3A9188B-EFC5-4D6D-A49D-C52B194532F2}"/>
            </a:ext>
          </a:extLst>
        </xdr:cNvPr>
        <xdr:cNvSpPr/>
      </xdr:nvSpPr>
      <xdr:spPr>
        <a:xfrm>
          <a:off x="13652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123008</xdr:rowOff>
    </xdr:from>
    <xdr:to>
      <xdr:col>76</xdr:col>
      <xdr:colOff>114300</xdr:colOff>
      <xdr:row>86</xdr:row>
      <xdr:rowOff>139337</xdr:rowOff>
    </xdr:to>
    <xdr:cxnSp macro="">
      <xdr:nvCxnSpPr>
        <xdr:cNvPr id="669" name="直線コネクタ 668">
          <a:extLst>
            <a:ext uri="{FF2B5EF4-FFF2-40B4-BE49-F238E27FC236}">
              <a16:creationId xmlns:a16="http://schemas.microsoft.com/office/drawing/2014/main" id="{C5889A55-0BE3-4A2A-9CD6-8EAF019FD1F0}"/>
            </a:ext>
          </a:extLst>
        </xdr:cNvPr>
        <xdr:cNvCxnSpPr/>
      </xdr:nvCxnSpPr>
      <xdr:spPr>
        <a:xfrm>
          <a:off x="13703300" y="148677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54248</xdr:rowOff>
    </xdr:from>
    <xdr:to>
      <xdr:col>67</xdr:col>
      <xdr:colOff>101600</xdr:colOff>
      <xdr:row>86</xdr:row>
      <xdr:rowOff>155848</xdr:rowOff>
    </xdr:to>
    <xdr:sp macro="" textlink="">
      <xdr:nvSpPr>
        <xdr:cNvPr id="670" name="楕円 669">
          <a:extLst>
            <a:ext uri="{FF2B5EF4-FFF2-40B4-BE49-F238E27FC236}">
              <a16:creationId xmlns:a16="http://schemas.microsoft.com/office/drawing/2014/main" id="{81B419A4-83C1-48C2-843B-F4E4E193EDA2}"/>
            </a:ext>
          </a:extLst>
        </xdr:cNvPr>
        <xdr:cNvSpPr/>
      </xdr:nvSpPr>
      <xdr:spPr>
        <a:xfrm>
          <a:off x="127635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105048</xdr:rowOff>
    </xdr:from>
    <xdr:to>
      <xdr:col>71</xdr:col>
      <xdr:colOff>177800</xdr:colOff>
      <xdr:row>86</xdr:row>
      <xdr:rowOff>123008</xdr:rowOff>
    </xdr:to>
    <xdr:cxnSp macro="">
      <xdr:nvCxnSpPr>
        <xdr:cNvPr id="671" name="直線コネクタ 670">
          <a:extLst>
            <a:ext uri="{FF2B5EF4-FFF2-40B4-BE49-F238E27FC236}">
              <a16:creationId xmlns:a16="http://schemas.microsoft.com/office/drawing/2014/main" id="{8C06DA83-FE32-44BE-BC47-05F5AC25F2BD}"/>
            </a:ext>
          </a:extLst>
        </xdr:cNvPr>
        <xdr:cNvCxnSpPr/>
      </xdr:nvCxnSpPr>
      <xdr:spPr>
        <a:xfrm>
          <a:off x="12814300" y="1484974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672" name="n_1aveValue【消防施設】&#10;有形固定資産減価償却率">
          <a:extLst>
            <a:ext uri="{FF2B5EF4-FFF2-40B4-BE49-F238E27FC236}">
              <a16:creationId xmlns:a16="http://schemas.microsoft.com/office/drawing/2014/main" id="{B39B101E-FE5F-4B68-8130-195982BC6E51}"/>
            </a:ext>
          </a:extLst>
        </xdr:cNvPr>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673" name="n_2aveValue【消防施設】&#10;有形固定資産減価償却率">
          <a:extLst>
            <a:ext uri="{FF2B5EF4-FFF2-40B4-BE49-F238E27FC236}">
              <a16:creationId xmlns:a16="http://schemas.microsoft.com/office/drawing/2014/main" id="{25BA518A-87CD-44B7-9B36-D00E55F6AEAF}"/>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4" name="n_3aveValue【消防施設】&#10;有形固定資産減価償却率">
          <a:extLst>
            <a:ext uri="{FF2B5EF4-FFF2-40B4-BE49-F238E27FC236}">
              <a16:creationId xmlns:a16="http://schemas.microsoft.com/office/drawing/2014/main" id="{82908077-15D8-4A61-95EA-0FA51E588515}"/>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5" name="n_4aveValue【消防施設】&#10;有形固定資産減価償却率">
          <a:extLst>
            <a:ext uri="{FF2B5EF4-FFF2-40B4-BE49-F238E27FC236}">
              <a16:creationId xmlns:a16="http://schemas.microsoft.com/office/drawing/2014/main" id="{9AF6D3A7-DA89-4008-B8A3-6F5126EA8D02}"/>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136451</xdr:rowOff>
    </xdr:from>
    <xdr:ext cx="405111" cy="259045"/>
    <xdr:sp macro="" textlink="">
      <xdr:nvSpPr>
        <xdr:cNvPr id="676" name="n_1mainValue【消防施設】&#10;有形固定資産減価償却率">
          <a:extLst>
            <a:ext uri="{FF2B5EF4-FFF2-40B4-BE49-F238E27FC236}">
              <a16:creationId xmlns:a16="http://schemas.microsoft.com/office/drawing/2014/main" id="{46EC90CA-698E-4682-AE4D-BC60937771A1}"/>
            </a:ext>
          </a:extLst>
        </xdr:cNvPr>
        <xdr:cNvSpPr txBox="1"/>
      </xdr:nvSpPr>
      <xdr:spPr>
        <a:xfrm>
          <a:off x="152660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9814</xdr:rowOff>
    </xdr:from>
    <xdr:ext cx="405111" cy="259045"/>
    <xdr:sp macro="" textlink="">
      <xdr:nvSpPr>
        <xdr:cNvPr id="677" name="n_2mainValue【消防施設】&#10;有形固定資産減価償却率">
          <a:extLst>
            <a:ext uri="{FF2B5EF4-FFF2-40B4-BE49-F238E27FC236}">
              <a16:creationId xmlns:a16="http://schemas.microsoft.com/office/drawing/2014/main" id="{5851F52E-5BD6-4882-8948-40CC69852FED}"/>
            </a:ext>
          </a:extLst>
        </xdr:cNvPr>
        <xdr:cNvSpPr txBox="1"/>
      </xdr:nvSpPr>
      <xdr:spPr>
        <a:xfrm>
          <a:off x="14389744" y="1492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164935</xdr:rowOff>
    </xdr:from>
    <xdr:ext cx="405111" cy="259045"/>
    <xdr:sp macro="" textlink="">
      <xdr:nvSpPr>
        <xdr:cNvPr id="678" name="n_3mainValue【消防施設】&#10;有形固定資産減価償却率">
          <a:extLst>
            <a:ext uri="{FF2B5EF4-FFF2-40B4-BE49-F238E27FC236}">
              <a16:creationId xmlns:a16="http://schemas.microsoft.com/office/drawing/2014/main" id="{5D5DD9B5-029B-4383-9243-8AF7056845C5}"/>
            </a:ext>
          </a:extLst>
        </xdr:cNvPr>
        <xdr:cNvSpPr txBox="1"/>
      </xdr:nvSpPr>
      <xdr:spPr>
        <a:xfrm>
          <a:off x="135007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146975</xdr:rowOff>
    </xdr:from>
    <xdr:ext cx="405111" cy="259045"/>
    <xdr:sp macro="" textlink="">
      <xdr:nvSpPr>
        <xdr:cNvPr id="679" name="n_4mainValue【消防施設】&#10;有形固定資産減価償却率">
          <a:extLst>
            <a:ext uri="{FF2B5EF4-FFF2-40B4-BE49-F238E27FC236}">
              <a16:creationId xmlns:a16="http://schemas.microsoft.com/office/drawing/2014/main" id="{B3CC8080-19A2-45D3-9809-B504CECEFFA2}"/>
            </a:ext>
          </a:extLst>
        </xdr:cNvPr>
        <xdr:cNvSpPr txBox="1"/>
      </xdr:nvSpPr>
      <xdr:spPr>
        <a:xfrm>
          <a:off x="12611744" y="1489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26B69AB2-123E-4BFF-99BE-EC736A2BCE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6B53BB7A-0789-4144-9AFC-71A5C104AD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E7A122D1-085F-4C47-8868-C1B314033DE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6917897-A86B-4B5E-91DC-037E89BBB6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8CBE01-EA5A-461D-AD05-23AF7B16EF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72E61A83-7B5D-40CB-9E4A-DBC42ABCC2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F186182C-813B-4406-9E8F-9627545AC3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4270AB27-563B-40F7-B3CE-0295AD2E9CA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4D61748A-FD69-4906-93FD-756B5F72614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A507AD7F-210F-4413-8D80-4650C67796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699C2C51-92B1-4EBB-91CB-39A38FD185A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B5B0FEFD-E7C9-435F-9C23-3C520D29B0A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88B903C-2B2C-48C9-BEE0-8FDA97B1FCA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880F97A7-7EF0-4067-89DB-DAC4574F844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3254C71A-D0C4-40EC-BBA6-6BEB932F2A6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9AA20043-8043-4446-9D44-49C7AAEFDF4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7DD4B53C-412A-4234-A0B3-C6418ADF86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C4EF77C3-1783-4CAF-B6B3-2E59B00EE74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93F021C5-5F3A-4032-A105-3C198828CA8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2B3C19A0-1D17-4D91-AFBF-420FF76AC38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A7A48C4C-EABB-4F7A-9E40-B0EDF26B058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951CDBA9-F046-40FF-876E-7E05BC34160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1993F364-2434-459D-B428-0BD53242A3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703" name="直線コネクタ 702">
          <a:extLst>
            <a:ext uri="{FF2B5EF4-FFF2-40B4-BE49-F238E27FC236}">
              <a16:creationId xmlns:a16="http://schemas.microsoft.com/office/drawing/2014/main" id="{64561F26-8DC3-41D4-9FBA-231F4BEC8668}"/>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4" name="【消防施設】&#10;一人当たり面積最小値テキスト">
          <a:extLst>
            <a:ext uri="{FF2B5EF4-FFF2-40B4-BE49-F238E27FC236}">
              <a16:creationId xmlns:a16="http://schemas.microsoft.com/office/drawing/2014/main" id="{ACC82158-3E5C-49B3-AB96-17604AC560E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5" name="直線コネクタ 704">
          <a:extLst>
            <a:ext uri="{FF2B5EF4-FFF2-40B4-BE49-F238E27FC236}">
              <a16:creationId xmlns:a16="http://schemas.microsoft.com/office/drawing/2014/main" id="{3533A615-50B7-4C88-9EB6-92A816E44ED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706" name="【消防施設】&#10;一人当たり面積最大値テキスト">
          <a:extLst>
            <a:ext uri="{FF2B5EF4-FFF2-40B4-BE49-F238E27FC236}">
              <a16:creationId xmlns:a16="http://schemas.microsoft.com/office/drawing/2014/main" id="{AD4E017B-F661-474A-8B3B-5F2FE274B1D4}"/>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707" name="直線コネクタ 706">
          <a:extLst>
            <a:ext uri="{FF2B5EF4-FFF2-40B4-BE49-F238E27FC236}">
              <a16:creationId xmlns:a16="http://schemas.microsoft.com/office/drawing/2014/main" id="{CDABD468-2A5B-4BAC-9A48-1D124DB4390B}"/>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708" name="【消防施設】&#10;一人当たり面積平均値テキスト">
          <a:extLst>
            <a:ext uri="{FF2B5EF4-FFF2-40B4-BE49-F238E27FC236}">
              <a16:creationId xmlns:a16="http://schemas.microsoft.com/office/drawing/2014/main" id="{8C11F607-AB1E-4049-BCF4-C345C9A386EF}"/>
            </a:ext>
          </a:extLst>
        </xdr:cNvPr>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709" name="フローチャート: 判断 708">
          <a:extLst>
            <a:ext uri="{FF2B5EF4-FFF2-40B4-BE49-F238E27FC236}">
              <a16:creationId xmlns:a16="http://schemas.microsoft.com/office/drawing/2014/main" id="{C05F2CD5-55B4-47BC-9765-98E3520FDFFB}"/>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10" name="フローチャート: 判断 709">
          <a:extLst>
            <a:ext uri="{FF2B5EF4-FFF2-40B4-BE49-F238E27FC236}">
              <a16:creationId xmlns:a16="http://schemas.microsoft.com/office/drawing/2014/main" id="{8CCA1B23-D910-4CD2-9577-59721ECAF703}"/>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711" name="フローチャート: 判断 710">
          <a:extLst>
            <a:ext uri="{FF2B5EF4-FFF2-40B4-BE49-F238E27FC236}">
              <a16:creationId xmlns:a16="http://schemas.microsoft.com/office/drawing/2014/main" id="{3CEC9C8D-65B6-4E48-9C5D-6E4075C69E6A}"/>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116839</xdr:rowOff>
    </xdr:from>
    <xdr:to>
      <xdr:col>102</xdr:col>
      <xdr:colOff>165100</xdr:colOff>
      <xdr:row>82</xdr:row>
      <xdr:rowOff>46989</xdr:rowOff>
    </xdr:to>
    <xdr:sp macro="" textlink="">
      <xdr:nvSpPr>
        <xdr:cNvPr id="712" name="フローチャート: 判断 711">
          <a:extLst>
            <a:ext uri="{FF2B5EF4-FFF2-40B4-BE49-F238E27FC236}">
              <a16:creationId xmlns:a16="http://schemas.microsoft.com/office/drawing/2014/main" id="{A805FF86-D1B8-46BF-89B4-0B0CABCB3C30}"/>
            </a:ext>
          </a:extLst>
        </xdr:cNvPr>
        <xdr:cNvSpPr/>
      </xdr:nvSpPr>
      <xdr:spPr>
        <a:xfrm>
          <a:off x="19494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162561</xdr:rowOff>
    </xdr:from>
    <xdr:to>
      <xdr:col>98</xdr:col>
      <xdr:colOff>38100</xdr:colOff>
      <xdr:row>83</xdr:row>
      <xdr:rowOff>92711</xdr:rowOff>
    </xdr:to>
    <xdr:sp macro="" textlink="">
      <xdr:nvSpPr>
        <xdr:cNvPr id="713" name="フローチャート: 判断 712">
          <a:extLst>
            <a:ext uri="{FF2B5EF4-FFF2-40B4-BE49-F238E27FC236}">
              <a16:creationId xmlns:a16="http://schemas.microsoft.com/office/drawing/2014/main" id="{A8DBD920-6304-4C12-90F6-6EB6B39FCD38}"/>
            </a:ext>
          </a:extLst>
        </xdr:cNvPr>
        <xdr:cNvSpPr/>
      </xdr:nvSpPr>
      <xdr:spPr>
        <a:xfrm>
          <a:off x="18605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E702313-9427-4315-AEFE-6CDD3BFBE7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F65BE98-3963-4805-AFC4-BEECD9042C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FA9C6FE-1A9C-4BE9-9669-3057AB14830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EF0A8D8-65A1-46CC-ADA6-C71F6B28A06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110A38F-D42C-4404-913B-C4AC11D0DD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19" name="楕円 718">
          <a:extLst>
            <a:ext uri="{FF2B5EF4-FFF2-40B4-BE49-F238E27FC236}">
              <a16:creationId xmlns:a16="http://schemas.microsoft.com/office/drawing/2014/main" id="{ED856252-EBB7-4D7B-8326-722157006973}"/>
            </a:ext>
          </a:extLst>
        </xdr:cNvPr>
        <xdr:cNvSpPr/>
      </xdr:nvSpPr>
      <xdr:spPr>
        <a:xfrm>
          <a:off x="22110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20" name="【消防施設】&#10;一人当たり面積該当値テキスト">
          <a:extLst>
            <a:ext uri="{FF2B5EF4-FFF2-40B4-BE49-F238E27FC236}">
              <a16:creationId xmlns:a16="http://schemas.microsoft.com/office/drawing/2014/main" id="{EEF18C4E-8552-4CCF-A6E8-BF9C88876358}"/>
            </a:ext>
          </a:extLst>
        </xdr:cNvPr>
        <xdr:cNvSpPr txBox="1"/>
      </xdr:nvSpPr>
      <xdr:spPr>
        <a:xfrm>
          <a:off x="22199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76836</xdr:rowOff>
    </xdr:from>
    <xdr:to>
      <xdr:col>112</xdr:col>
      <xdr:colOff>38100</xdr:colOff>
      <xdr:row>81</xdr:row>
      <xdr:rowOff>6986</xdr:rowOff>
    </xdr:to>
    <xdr:sp macro="" textlink="">
      <xdr:nvSpPr>
        <xdr:cNvPr id="721" name="楕円 720">
          <a:extLst>
            <a:ext uri="{FF2B5EF4-FFF2-40B4-BE49-F238E27FC236}">
              <a16:creationId xmlns:a16="http://schemas.microsoft.com/office/drawing/2014/main" id="{7A31BA32-2F49-400C-B61F-4683CEFB499F}"/>
            </a:ext>
          </a:extLst>
        </xdr:cNvPr>
        <xdr:cNvSpPr/>
      </xdr:nvSpPr>
      <xdr:spPr>
        <a:xfrm>
          <a:off x="21272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127636</xdr:rowOff>
    </xdr:to>
    <xdr:cxnSp macro="">
      <xdr:nvCxnSpPr>
        <xdr:cNvPr id="722" name="直線コネクタ 721">
          <a:extLst>
            <a:ext uri="{FF2B5EF4-FFF2-40B4-BE49-F238E27FC236}">
              <a16:creationId xmlns:a16="http://schemas.microsoft.com/office/drawing/2014/main" id="{CD264B61-4E4B-4A89-9203-DBEE1B123308}"/>
            </a:ext>
          </a:extLst>
        </xdr:cNvPr>
        <xdr:cNvCxnSpPr/>
      </xdr:nvCxnSpPr>
      <xdr:spPr>
        <a:xfrm flipV="1">
          <a:off x="21323300" y="1379220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99695</xdr:rowOff>
    </xdr:from>
    <xdr:to>
      <xdr:col>107</xdr:col>
      <xdr:colOff>101600</xdr:colOff>
      <xdr:row>81</xdr:row>
      <xdr:rowOff>29845</xdr:rowOff>
    </xdr:to>
    <xdr:sp macro="" textlink="">
      <xdr:nvSpPr>
        <xdr:cNvPr id="723" name="楕円 722">
          <a:extLst>
            <a:ext uri="{FF2B5EF4-FFF2-40B4-BE49-F238E27FC236}">
              <a16:creationId xmlns:a16="http://schemas.microsoft.com/office/drawing/2014/main" id="{FADBC7F1-F7F6-4403-899F-E118A9E095EB}"/>
            </a:ext>
          </a:extLst>
        </xdr:cNvPr>
        <xdr:cNvSpPr/>
      </xdr:nvSpPr>
      <xdr:spPr>
        <a:xfrm>
          <a:off x="20383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127636</xdr:rowOff>
    </xdr:from>
    <xdr:to>
      <xdr:col>111</xdr:col>
      <xdr:colOff>177800</xdr:colOff>
      <xdr:row>80</xdr:row>
      <xdr:rowOff>150495</xdr:rowOff>
    </xdr:to>
    <xdr:cxnSp macro="">
      <xdr:nvCxnSpPr>
        <xdr:cNvPr id="724" name="直線コネクタ 723">
          <a:extLst>
            <a:ext uri="{FF2B5EF4-FFF2-40B4-BE49-F238E27FC236}">
              <a16:creationId xmlns:a16="http://schemas.microsoft.com/office/drawing/2014/main" id="{BD0C8B0E-ACA1-4B8A-9AD6-72BD40E90664}"/>
            </a:ext>
          </a:extLst>
        </xdr:cNvPr>
        <xdr:cNvCxnSpPr/>
      </xdr:nvCxnSpPr>
      <xdr:spPr>
        <a:xfrm flipV="1">
          <a:off x="20434300" y="138436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151130</xdr:rowOff>
    </xdr:from>
    <xdr:to>
      <xdr:col>102</xdr:col>
      <xdr:colOff>165100</xdr:colOff>
      <xdr:row>81</xdr:row>
      <xdr:rowOff>81280</xdr:rowOff>
    </xdr:to>
    <xdr:sp macro="" textlink="">
      <xdr:nvSpPr>
        <xdr:cNvPr id="725" name="楕円 724">
          <a:extLst>
            <a:ext uri="{FF2B5EF4-FFF2-40B4-BE49-F238E27FC236}">
              <a16:creationId xmlns:a16="http://schemas.microsoft.com/office/drawing/2014/main" id="{0CFC1F67-BA3E-48A3-93E6-7AE73883A1B5}"/>
            </a:ext>
          </a:extLst>
        </xdr:cNvPr>
        <xdr:cNvSpPr/>
      </xdr:nvSpPr>
      <xdr:spPr>
        <a:xfrm>
          <a:off x="19494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150495</xdr:rowOff>
    </xdr:from>
    <xdr:to>
      <xdr:col>107</xdr:col>
      <xdr:colOff>50800</xdr:colOff>
      <xdr:row>81</xdr:row>
      <xdr:rowOff>30480</xdr:rowOff>
    </xdr:to>
    <xdr:cxnSp macro="">
      <xdr:nvCxnSpPr>
        <xdr:cNvPr id="726" name="直線コネクタ 725">
          <a:extLst>
            <a:ext uri="{FF2B5EF4-FFF2-40B4-BE49-F238E27FC236}">
              <a16:creationId xmlns:a16="http://schemas.microsoft.com/office/drawing/2014/main" id="{2DBBD0C8-636D-4AAC-BE93-4D4960DE244C}"/>
            </a:ext>
          </a:extLst>
        </xdr:cNvPr>
        <xdr:cNvCxnSpPr/>
      </xdr:nvCxnSpPr>
      <xdr:spPr>
        <a:xfrm flipV="1">
          <a:off x="19545300" y="138664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xdr:rowOff>
    </xdr:from>
    <xdr:to>
      <xdr:col>98</xdr:col>
      <xdr:colOff>38100</xdr:colOff>
      <xdr:row>81</xdr:row>
      <xdr:rowOff>115570</xdr:rowOff>
    </xdr:to>
    <xdr:sp macro="" textlink="">
      <xdr:nvSpPr>
        <xdr:cNvPr id="727" name="楕円 726">
          <a:extLst>
            <a:ext uri="{FF2B5EF4-FFF2-40B4-BE49-F238E27FC236}">
              <a16:creationId xmlns:a16="http://schemas.microsoft.com/office/drawing/2014/main" id="{42EF1D2A-6D2B-4C31-8E8B-69CADAECA935}"/>
            </a:ext>
          </a:extLst>
        </xdr:cNvPr>
        <xdr:cNvSpPr/>
      </xdr:nvSpPr>
      <xdr:spPr>
        <a:xfrm>
          <a:off x="18605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30480</xdr:rowOff>
    </xdr:from>
    <xdr:to>
      <xdr:col>102</xdr:col>
      <xdr:colOff>114300</xdr:colOff>
      <xdr:row>81</xdr:row>
      <xdr:rowOff>64770</xdr:rowOff>
    </xdr:to>
    <xdr:cxnSp macro="">
      <xdr:nvCxnSpPr>
        <xdr:cNvPr id="728" name="直線コネクタ 727">
          <a:extLst>
            <a:ext uri="{FF2B5EF4-FFF2-40B4-BE49-F238E27FC236}">
              <a16:creationId xmlns:a16="http://schemas.microsoft.com/office/drawing/2014/main" id="{ED6BEB71-E19A-458F-806C-26F13D9123EB}"/>
            </a:ext>
          </a:extLst>
        </xdr:cNvPr>
        <xdr:cNvCxnSpPr/>
      </xdr:nvCxnSpPr>
      <xdr:spPr>
        <a:xfrm flipV="1">
          <a:off x="18656300" y="13917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729" name="n_1aveValue【消防施設】&#10;一人当たり面積">
          <a:extLst>
            <a:ext uri="{FF2B5EF4-FFF2-40B4-BE49-F238E27FC236}">
              <a16:creationId xmlns:a16="http://schemas.microsoft.com/office/drawing/2014/main" id="{015B48C5-84EB-4671-A99B-EADDA861C4CC}"/>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730" name="n_2aveValue【消防施設】&#10;一人当たり面積">
          <a:extLst>
            <a:ext uri="{FF2B5EF4-FFF2-40B4-BE49-F238E27FC236}">
              <a16:creationId xmlns:a16="http://schemas.microsoft.com/office/drawing/2014/main" id="{B6D32AE0-6304-4367-A16E-9DB67824887D}"/>
            </a:ext>
          </a:extLst>
        </xdr:cNvPr>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38116</xdr:rowOff>
    </xdr:from>
    <xdr:ext cx="469744" cy="259045"/>
    <xdr:sp macro="" textlink="">
      <xdr:nvSpPr>
        <xdr:cNvPr id="731" name="n_3aveValue【消防施設】&#10;一人当たり面積">
          <a:extLst>
            <a:ext uri="{FF2B5EF4-FFF2-40B4-BE49-F238E27FC236}">
              <a16:creationId xmlns:a16="http://schemas.microsoft.com/office/drawing/2014/main" id="{1ABF5B5D-8F55-4D27-B56C-980602269681}"/>
            </a:ext>
          </a:extLst>
        </xdr:cNvPr>
        <xdr:cNvSpPr txBox="1"/>
      </xdr:nvSpPr>
      <xdr:spPr>
        <a:xfrm>
          <a:off x="19310427" y="1409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83838</xdr:rowOff>
    </xdr:from>
    <xdr:ext cx="469744" cy="259045"/>
    <xdr:sp macro="" textlink="">
      <xdr:nvSpPr>
        <xdr:cNvPr id="732" name="n_4aveValue【消防施設】&#10;一人当たり面積">
          <a:extLst>
            <a:ext uri="{FF2B5EF4-FFF2-40B4-BE49-F238E27FC236}">
              <a16:creationId xmlns:a16="http://schemas.microsoft.com/office/drawing/2014/main" id="{D7E2CDDF-767C-4D32-856C-0AEF0097ABF5}"/>
            </a:ext>
          </a:extLst>
        </xdr:cNvPr>
        <xdr:cNvSpPr txBox="1"/>
      </xdr:nvSpPr>
      <xdr:spPr>
        <a:xfrm>
          <a:off x="184214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23513</xdr:rowOff>
    </xdr:from>
    <xdr:ext cx="469744" cy="259045"/>
    <xdr:sp macro="" textlink="">
      <xdr:nvSpPr>
        <xdr:cNvPr id="733" name="n_1mainValue【消防施設】&#10;一人当たり面積">
          <a:extLst>
            <a:ext uri="{FF2B5EF4-FFF2-40B4-BE49-F238E27FC236}">
              <a16:creationId xmlns:a16="http://schemas.microsoft.com/office/drawing/2014/main" id="{E54CCC4F-55AE-4EF7-943E-C127E76C97FE}"/>
            </a:ext>
          </a:extLst>
        </xdr:cNvPr>
        <xdr:cNvSpPr txBox="1"/>
      </xdr:nvSpPr>
      <xdr:spPr>
        <a:xfrm>
          <a:off x="2107572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46372</xdr:rowOff>
    </xdr:from>
    <xdr:ext cx="469744" cy="259045"/>
    <xdr:sp macro="" textlink="">
      <xdr:nvSpPr>
        <xdr:cNvPr id="734" name="n_2mainValue【消防施設】&#10;一人当たり面積">
          <a:extLst>
            <a:ext uri="{FF2B5EF4-FFF2-40B4-BE49-F238E27FC236}">
              <a16:creationId xmlns:a16="http://schemas.microsoft.com/office/drawing/2014/main" id="{11484E09-E119-494E-A46A-A6A77DB9E7C2}"/>
            </a:ext>
          </a:extLst>
        </xdr:cNvPr>
        <xdr:cNvSpPr txBox="1"/>
      </xdr:nvSpPr>
      <xdr:spPr>
        <a:xfrm>
          <a:off x="201994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97807</xdr:rowOff>
    </xdr:from>
    <xdr:ext cx="469744" cy="259045"/>
    <xdr:sp macro="" textlink="">
      <xdr:nvSpPr>
        <xdr:cNvPr id="735" name="n_3mainValue【消防施設】&#10;一人当たり面積">
          <a:extLst>
            <a:ext uri="{FF2B5EF4-FFF2-40B4-BE49-F238E27FC236}">
              <a16:creationId xmlns:a16="http://schemas.microsoft.com/office/drawing/2014/main" id="{2A756AEC-AA21-4F21-A5AB-00513D01A9A9}"/>
            </a:ext>
          </a:extLst>
        </xdr:cNvPr>
        <xdr:cNvSpPr txBox="1"/>
      </xdr:nvSpPr>
      <xdr:spPr>
        <a:xfrm>
          <a:off x="19310427" y="136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132097</xdr:rowOff>
    </xdr:from>
    <xdr:ext cx="469744" cy="259045"/>
    <xdr:sp macro="" textlink="">
      <xdr:nvSpPr>
        <xdr:cNvPr id="736" name="n_4mainValue【消防施設】&#10;一人当たり面積">
          <a:extLst>
            <a:ext uri="{FF2B5EF4-FFF2-40B4-BE49-F238E27FC236}">
              <a16:creationId xmlns:a16="http://schemas.microsoft.com/office/drawing/2014/main" id="{F3555EAC-67D5-4AF3-8FF8-21BB06029619}"/>
            </a:ext>
          </a:extLst>
        </xdr:cNvPr>
        <xdr:cNvSpPr txBox="1"/>
      </xdr:nvSpPr>
      <xdr:spPr>
        <a:xfrm>
          <a:off x="1842142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A69E7B64-7CC3-43C4-9DC5-42D8525C39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191EDB1E-4273-4A15-BCD7-D64CD22081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D4ADCBC9-CCDD-431E-9F50-2C1FB8EC96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8CB4EB4E-0D22-44E2-B400-4E7B4917D7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9512C565-32B9-4E22-ACBB-FE54977A36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D8837032-3AF8-4FB0-A556-50D20B2AD86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39A5DF8A-D07E-40D7-BE39-36FD4A6889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DB06AE8E-4E95-436A-AEC4-6E0F57E55C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C82BBE41-F5FD-480C-9091-3F5F769CD6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412A2018-7437-465F-9920-7EFD599AC08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DD45BE4A-6C96-4E2B-A170-16F1F05997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33B88EF1-6380-4E23-BCE7-0E0466ADF2C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54D8C3-389E-40A7-8E2C-E4A836BF73E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72957871-C8DD-4B20-A51D-247C9A6D5E5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9413E8CB-D637-4D48-ABA1-4CAC4717BE2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9791BA23-668F-4885-B776-84E6BC39738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8E2CF037-1273-4A61-B066-25ADEF1F13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3EC84DB0-7471-46E3-AC8E-19AA2F3BCB9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C542487F-1C61-4376-8609-3EF6672F5AF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3810437A-4E10-41F4-B625-152A59D682E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A52F311B-EFC6-4E01-B2E6-994D4A9A71B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91E5E5E2-BF86-483B-8C44-3C64554C32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BC267567-4A23-462B-ABCD-35BFA090585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7DDD3495-9CDB-4F71-92A9-72C4C03E05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F1864350-1A9F-4288-BBC8-1905F019EB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71B88AF3-6FFB-4A79-A32F-102E8436D2F7}"/>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4CCEF500-6854-456A-9AE2-30A88DE6BD7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E5845146-1986-407C-8DC9-1EBD33BA8E8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5" name="【庁舎】&#10;有形固定資産減価償却率最大値テキスト">
          <a:extLst>
            <a:ext uri="{FF2B5EF4-FFF2-40B4-BE49-F238E27FC236}">
              <a16:creationId xmlns:a16="http://schemas.microsoft.com/office/drawing/2014/main" id="{B767BA95-8382-49F3-BD73-5E194216104A}"/>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6" name="直線コネクタ 765">
          <a:extLst>
            <a:ext uri="{FF2B5EF4-FFF2-40B4-BE49-F238E27FC236}">
              <a16:creationId xmlns:a16="http://schemas.microsoft.com/office/drawing/2014/main" id="{2F749E4F-FC16-471F-A3BB-9C88415F5768}"/>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767" name="【庁舎】&#10;有形固定資産減価償却率平均値テキスト">
          <a:extLst>
            <a:ext uri="{FF2B5EF4-FFF2-40B4-BE49-F238E27FC236}">
              <a16:creationId xmlns:a16="http://schemas.microsoft.com/office/drawing/2014/main" id="{7B1C16FB-2686-453F-9739-3B96E1C4C2AB}"/>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68" name="フローチャート: 判断 767">
          <a:extLst>
            <a:ext uri="{FF2B5EF4-FFF2-40B4-BE49-F238E27FC236}">
              <a16:creationId xmlns:a16="http://schemas.microsoft.com/office/drawing/2014/main" id="{6C17FBD4-DD50-46CE-9109-F265DE993904}"/>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69" name="フローチャート: 判断 768">
          <a:extLst>
            <a:ext uri="{FF2B5EF4-FFF2-40B4-BE49-F238E27FC236}">
              <a16:creationId xmlns:a16="http://schemas.microsoft.com/office/drawing/2014/main" id="{1E9D23B8-ABC0-4E8D-8C9B-FCF99C4C87D2}"/>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70" name="フローチャート: 判断 769">
          <a:extLst>
            <a:ext uri="{FF2B5EF4-FFF2-40B4-BE49-F238E27FC236}">
              <a16:creationId xmlns:a16="http://schemas.microsoft.com/office/drawing/2014/main" id="{7876C33B-E142-42B8-A473-9781E4B5CC4E}"/>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1" name="フローチャート: 判断 770">
          <a:extLst>
            <a:ext uri="{FF2B5EF4-FFF2-40B4-BE49-F238E27FC236}">
              <a16:creationId xmlns:a16="http://schemas.microsoft.com/office/drawing/2014/main" id="{7A83508F-EE4A-4DEE-844E-9B61F525ABE1}"/>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2" name="フローチャート: 判断 771">
          <a:extLst>
            <a:ext uri="{FF2B5EF4-FFF2-40B4-BE49-F238E27FC236}">
              <a16:creationId xmlns:a16="http://schemas.microsoft.com/office/drawing/2014/main" id="{89DFC359-8E8F-40E5-9704-3E2F480DFE26}"/>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D9A8456-78A9-4159-A516-19A21E1232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8304F130-25E9-4212-AFB9-F45919FB2B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94BE799-9E34-4BB8-A516-4A200F3BD3A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4F8EBA8-1752-4DFD-B109-886A18BD07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9A075C3-1751-46E3-B0E4-1C2EFE0EDD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85816</xdr:rowOff>
    </xdr:from>
    <xdr:to>
      <xdr:col>85</xdr:col>
      <xdr:colOff>177800</xdr:colOff>
      <xdr:row>102</xdr:row>
      <xdr:rowOff>15966</xdr:rowOff>
    </xdr:to>
    <xdr:sp macro="" textlink="">
      <xdr:nvSpPr>
        <xdr:cNvPr id="778" name="楕円 777">
          <a:extLst>
            <a:ext uri="{FF2B5EF4-FFF2-40B4-BE49-F238E27FC236}">
              <a16:creationId xmlns:a16="http://schemas.microsoft.com/office/drawing/2014/main" id="{EB4B54A0-6151-4465-B460-4AA5AFBD2449}"/>
            </a:ext>
          </a:extLst>
        </xdr:cNvPr>
        <xdr:cNvSpPr/>
      </xdr:nvSpPr>
      <xdr:spPr>
        <a:xfrm>
          <a:off x="162687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108693</xdr:rowOff>
    </xdr:from>
    <xdr:ext cx="405111" cy="259045"/>
    <xdr:sp macro="" textlink="">
      <xdr:nvSpPr>
        <xdr:cNvPr id="779" name="【庁舎】&#10;有形固定資産減価償却率該当値テキスト">
          <a:extLst>
            <a:ext uri="{FF2B5EF4-FFF2-40B4-BE49-F238E27FC236}">
              <a16:creationId xmlns:a16="http://schemas.microsoft.com/office/drawing/2014/main" id="{BD4AAFDA-C4F5-466A-A0F9-F068F318B21E}"/>
            </a:ext>
          </a:extLst>
        </xdr:cNvPr>
        <xdr:cNvSpPr txBox="1"/>
      </xdr:nvSpPr>
      <xdr:spPr>
        <a:xfrm>
          <a:off x="1635760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40095</xdr:rowOff>
    </xdr:from>
    <xdr:to>
      <xdr:col>81</xdr:col>
      <xdr:colOff>101600</xdr:colOff>
      <xdr:row>101</xdr:row>
      <xdr:rowOff>141695</xdr:rowOff>
    </xdr:to>
    <xdr:sp macro="" textlink="">
      <xdr:nvSpPr>
        <xdr:cNvPr id="780" name="楕円 779">
          <a:extLst>
            <a:ext uri="{FF2B5EF4-FFF2-40B4-BE49-F238E27FC236}">
              <a16:creationId xmlns:a16="http://schemas.microsoft.com/office/drawing/2014/main" id="{0ED1AAC9-59BE-48A5-B753-CA9DF62C2A8E}"/>
            </a:ext>
          </a:extLst>
        </xdr:cNvPr>
        <xdr:cNvSpPr/>
      </xdr:nvSpPr>
      <xdr:spPr>
        <a:xfrm>
          <a:off x="15430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90895</xdr:rowOff>
    </xdr:from>
    <xdr:to>
      <xdr:col>85</xdr:col>
      <xdr:colOff>127000</xdr:colOff>
      <xdr:row>101</xdr:row>
      <xdr:rowOff>136616</xdr:rowOff>
    </xdr:to>
    <xdr:cxnSp macro="">
      <xdr:nvCxnSpPr>
        <xdr:cNvPr id="781" name="直線コネクタ 780">
          <a:extLst>
            <a:ext uri="{FF2B5EF4-FFF2-40B4-BE49-F238E27FC236}">
              <a16:creationId xmlns:a16="http://schemas.microsoft.com/office/drawing/2014/main" id="{99F30FEB-3476-4401-A0D8-ADC9E4071E51}"/>
            </a:ext>
          </a:extLst>
        </xdr:cNvPr>
        <xdr:cNvCxnSpPr/>
      </xdr:nvCxnSpPr>
      <xdr:spPr>
        <a:xfrm>
          <a:off x="15481300" y="17407345"/>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165826</xdr:rowOff>
    </xdr:from>
    <xdr:to>
      <xdr:col>76</xdr:col>
      <xdr:colOff>165100</xdr:colOff>
      <xdr:row>101</xdr:row>
      <xdr:rowOff>95976</xdr:rowOff>
    </xdr:to>
    <xdr:sp macro="" textlink="">
      <xdr:nvSpPr>
        <xdr:cNvPr id="782" name="楕円 781">
          <a:extLst>
            <a:ext uri="{FF2B5EF4-FFF2-40B4-BE49-F238E27FC236}">
              <a16:creationId xmlns:a16="http://schemas.microsoft.com/office/drawing/2014/main" id="{1436F983-2C96-4C36-B0CB-3A3D64D6213B}"/>
            </a:ext>
          </a:extLst>
        </xdr:cNvPr>
        <xdr:cNvSpPr/>
      </xdr:nvSpPr>
      <xdr:spPr>
        <a:xfrm>
          <a:off x="14541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45176</xdr:rowOff>
    </xdr:from>
    <xdr:to>
      <xdr:col>81</xdr:col>
      <xdr:colOff>50800</xdr:colOff>
      <xdr:row>101</xdr:row>
      <xdr:rowOff>90895</xdr:rowOff>
    </xdr:to>
    <xdr:cxnSp macro="">
      <xdr:nvCxnSpPr>
        <xdr:cNvPr id="783" name="直線コネクタ 782">
          <a:extLst>
            <a:ext uri="{FF2B5EF4-FFF2-40B4-BE49-F238E27FC236}">
              <a16:creationId xmlns:a16="http://schemas.microsoft.com/office/drawing/2014/main" id="{6FFBE599-7D8F-424C-9CE5-5892A466E282}"/>
            </a:ext>
          </a:extLst>
        </xdr:cNvPr>
        <xdr:cNvCxnSpPr/>
      </xdr:nvCxnSpPr>
      <xdr:spPr>
        <a:xfrm>
          <a:off x="14592300" y="1736162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121738</xdr:rowOff>
    </xdr:from>
    <xdr:to>
      <xdr:col>72</xdr:col>
      <xdr:colOff>38100</xdr:colOff>
      <xdr:row>101</xdr:row>
      <xdr:rowOff>51888</xdr:rowOff>
    </xdr:to>
    <xdr:sp macro="" textlink="">
      <xdr:nvSpPr>
        <xdr:cNvPr id="784" name="楕円 783">
          <a:extLst>
            <a:ext uri="{FF2B5EF4-FFF2-40B4-BE49-F238E27FC236}">
              <a16:creationId xmlns:a16="http://schemas.microsoft.com/office/drawing/2014/main" id="{51FC65B1-2D24-4453-92B6-0080F95BDDD8}"/>
            </a:ext>
          </a:extLst>
        </xdr:cNvPr>
        <xdr:cNvSpPr/>
      </xdr:nvSpPr>
      <xdr:spPr>
        <a:xfrm>
          <a:off x="13652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1088</xdr:rowOff>
    </xdr:from>
    <xdr:to>
      <xdr:col>76</xdr:col>
      <xdr:colOff>114300</xdr:colOff>
      <xdr:row>101</xdr:row>
      <xdr:rowOff>45176</xdr:rowOff>
    </xdr:to>
    <xdr:cxnSp macro="">
      <xdr:nvCxnSpPr>
        <xdr:cNvPr id="785" name="直線コネクタ 784">
          <a:extLst>
            <a:ext uri="{FF2B5EF4-FFF2-40B4-BE49-F238E27FC236}">
              <a16:creationId xmlns:a16="http://schemas.microsoft.com/office/drawing/2014/main" id="{1D529D74-CE3B-4309-BA9B-4907AC218D4D}"/>
            </a:ext>
          </a:extLst>
        </xdr:cNvPr>
        <xdr:cNvCxnSpPr/>
      </xdr:nvCxnSpPr>
      <xdr:spPr>
        <a:xfrm>
          <a:off x="13703300" y="1731753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76019</xdr:rowOff>
    </xdr:from>
    <xdr:to>
      <xdr:col>67</xdr:col>
      <xdr:colOff>101600</xdr:colOff>
      <xdr:row>101</xdr:row>
      <xdr:rowOff>6169</xdr:rowOff>
    </xdr:to>
    <xdr:sp macro="" textlink="">
      <xdr:nvSpPr>
        <xdr:cNvPr id="786" name="楕円 785">
          <a:extLst>
            <a:ext uri="{FF2B5EF4-FFF2-40B4-BE49-F238E27FC236}">
              <a16:creationId xmlns:a16="http://schemas.microsoft.com/office/drawing/2014/main" id="{C7E965B2-F9B4-4D0D-83F9-8DFAD5D54F7F}"/>
            </a:ext>
          </a:extLst>
        </xdr:cNvPr>
        <xdr:cNvSpPr/>
      </xdr:nvSpPr>
      <xdr:spPr>
        <a:xfrm>
          <a:off x="12763500" y="17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126819</xdr:rowOff>
    </xdr:from>
    <xdr:to>
      <xdr:col>71</xdr:col>
      <xdr:colOff>177800</xdr:colOff>
      <xdr:row>101</xdr:row>
      <xdr:rowOff>1088</xdr:rowOff>
    </xdr:to>
    <xdr:cxnSp macro="">
      <xdr:nvCxnSpPr>
        <xdr:cNvPr id="787" name="直線コネクタ 786">
          <a:extLst>
            <a:ext uri="{FF2B5EF4-FFF2-40B4-BE49-F238E27FC236}">
              <a16:creationId xmlns:a16="http://schemas.microsoft.com/office/drawing/2014/main" id="{256E4FAC-EFD4-4E19-A624-195AE8188D70}"/>
            </a:ext>
          </a:extLst>
        </xdr:cNvPr>
        <xdr:cNvCxnSpPr/>
      </xdr:nvCxnSpPr>
      <xdr:spPr>
        <a:xfrm>
          <a:off x="12814300" y="1727181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788" name="n_1aveValue【庁舎】&#10;有形固定資産減価償却率">
          <a:extLst>
            <a:ext uri="{FF2B5EF4-FFF2-40B4-BE49-F238E27FC236}">
              <a16:creationId xmlns:a16="http://schemas.microsoft.com/office/drawing/2014/main" id="{F33CE305-2761-419C-8762-D948108AD5B9}"/>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789" name="n_2aveValue【庁舎】&#10;有形固定資産減価償却率">
          <a:extLst>
            <a:ext uri="{FF2B5EF4-FFF2-40B4-BE49-F238E27FC236}">
              <a16:creationId xmlns:a16="http://schemas.microsoft.com/office/drawing/2014/main" id="{FCAA1F3A-C157-44E3-BB90-F2BD7BE36978}"/>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790" name="n_3aveValue【庁舎】&#10;有形固定資産減価償却率">
          <a:extLst>
            <a:ext uri="{FF2B5EF4-FFF2-40B4-BE49-F238E27FC236}">
              <a16:creationId xmlns:a16="http://schemas.microsoft.com/office/drawing/2014/main" id="{82B3DE73-8835-4CF0-830C-AF3635A68A96}"/>
            </a:ext>
          </a:extLst>
        </xdr:cNvPr>
        <xdr:cNvSpPr txBox="1"/>
      </xdr:nvSpPr>
      <xdr:spPr>
        <a:xfrm>
          <a:off x="13500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791" name="n_4aveValue【庁舎】&#10;有形固定資産減価償却率">
          <a:extLst>
            <a:ext uri="{FF2B5EF4-FFF2-40B4-BE49-F238E27FC236}">
              <a16:creationId xmlns:a16="http://schemas.microsoft.com/office/drawing/2014/main" id="{49EBBFFE-0A4B-4EDC-9675-40715531E3EF}"/>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158222</xdr:rowOff>
    </xdr:from>
    <xdr:ext cx="405111" cy="259045"/>
    <xdr:sp macro="" textlink="">
      <xdr:nvSpPr>
        <xdr:cNvPr id="792" name="n_1mainValue【庁舎】&#10;有形固定資産減価償却率">
          <a:extLst>
            <a:ext uri="{FF2B5EF4-FFF2-40B4-BE49-F238E27FC236}">
              <a16:creationId xmlns:a16="http://schemas.microsoft.com/office/drawing/2014/main" id="{DB23FC7F-8B8E-4E7E-B9D4-5723F3891848}"/>
            </a:ext>
          </a:extLst>
        </xdr:cNvPr>
        <xdr:cNvSpPr txBox="1"/>
      </xdr:nvSpPr>
      <xdr:spPr>
        <a:xfrm>
          <a:off x="152660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112503</xdr:rowOff>
    </xdr:from>
    <xdr:ext cx="405111" cy="259045"/>
    <xdr:sp macro="" textlink="">
      <xdr:nvSpPr>
        <xdr:cNvPr id="793" name="n_2mainValue【庁舎】&#10;有形固定資産減価償却率">
          <a:extLst>
            <a:ext uri="{FF2B5EF4-FFF2-40B4-BE49-F238E27FC236}">
              <a16:creationId xmlns:a16="http://schemas.microsoft.com/office/drawing/2014/main" id="{93E4034F-67F1-4FE8-95BE-25D998B33AB5}"/>
            </a:ext>
          </a:extLst>
        </xdr:cNvPr>
        <xdr:cNvSpPr txBox="1"/>
      </xdr:nvSpPr>
      <xdr:spPr>
        <a:xfrm>
          <a:off x="143897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68415</xdr:rowOff>
    </xdr:from>
    <xdr:ext cx="405111" cy="259045"/>
    <xdr:sp macro="" textlink="">
      <xdr:nvSpPr>
        <xdr:cNvPr id="794" name="n_3mainValue【庁舎】&#10;有形固定資産減価償却率">
          <a:extLst>
            <a:ext uri="{FF2B5EF4-FFF2-40B4-BE49-F238E27FC236}">
              <a16:creationId xmlns:a16="http://schemas.microsoft.com/office/drawing/2014/main" id="{336713A2-7523-4806-A749-F0D2F217FE65}"/>
            </a:ext>
          </a:extLst>
        </xdr:cNvPr>
        <xdr:cNvSpPr txBox="1"/>
      </xdr:nvSpPr>
      <xdr:spPr>
        <a:xfrm>
          <a:off x="135007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22696</xdr:rowOff>
    </xdr:from>
    <xdr:ext cx="405111" cy="259045"/>
    <xdr:sp macro="" textlink="">
      <xdr:nvSpPr>
        <xdr:cNvPr id="795" name="n_4mainValue【庁舎】&#10;有形固定資産減価償却率">
          <a:extLst>
            <a:ext uri="{FF2B5EF4-FFF2-40B4-BE49-F238E27FC236}">
              <a16:creationId xmlns:a16="http://schemas.microsoft.com/office/drawing/2014/main" id="{8226467A-DEDF-4807-ACFB-C9D7E6691C2A}"/>
            </a:ext>
          </a:extLst>
        </xdr:cNvPr>
        <xdr:cNvSpPr txBox="1"/>
      </xdr:nvSpPr>
      <xdr:spPr>
        <a:xfrm>
          <a:off x="12611744" y="169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4000F2BE-2C49-4AD9-ACD1-3D1A893C9B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95F4920-3BEB-42AF-B3F9-8A54BE473A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560A546-6A5A-45E8-A836-0563FF8CB0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A7F5CF3D-658F-4C6B-8D7E-CFD34757C73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7578E09-5D64-4132-9CEC-FE3D17E807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CC0FC5B-5A35-4AD9-B020-AE84D80CCC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64A1224C-63A8-4F11-9663-8BFF4B60DB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EB19BA4B-2185-458E-A7C6-3F190A5CFA3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7EFAE107-92C4-4D04-B107-D424A2615D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1ECC5801-CF4A-4EA9-9E23-B63799452F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DC6D6CE6-4C9E-49FC-835B-2FDDAFECE98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770F399C-A9D5-40FF-B7CB-51C5132161B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8CB4784D-9879-4CEC-B1EB-55C9C3CEF39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116436CD-E308-47C1-94F3-DFBC952E150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611F9A56-2932-416C-9975-71AC35C4BBC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15E8693E-A09B-4FD5-B05F-053CA204C8E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516CED93-53F7-4A44-B970-029DD08242B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1396A9C7-9EDA-4119-8519-DA2A553038D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8D3329CF-A630-4486-B164-EE9255BF0A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A3ACC4B2-B3DC-45CC-8E91-A06C44C7F1E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E4511914-DC52-4F8A-9363-CD2F425C3A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817" name="直線コネクタ 816">
          <a:extLst>
            <a:ext uri="{FF2B5EF4-FFF2-40B4-BE49-F238E27FC236}">
              <a16:creationId xmlns:a16="http://schemas.microsoft.com/office/drawing/2014/main" id="{2C1FF2E2-9941-43EF-B6C9-89CBCC6F18E4}"/>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818" name="【庁舎】&#10;一人当たり面積最小値テキスト">
          <a:extLst>
            <a:ext uri="{FF2B5EF4-FFF2-40B4-BE49-F238E27FC236}">
              <a16:creationId xmlns:a16="http://schemas.microsoft.com/office/drawing/2014/main" id="{BB24314E-B4C9-4274-8EE7-C0E29D95D5BC}"/>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819" name="直線コネクタ 818">
          <a:extLst>
            <a:ext uri="{FF2B5EF4-FFF2-40B4-BE49-F238E27FC236}">
              <a16:creationId xmlns:a16="http://schemas.microsoft.com/office/drawing/2014/main" id="{CC367196-A8E5-4C2A-B9DA-52B8905E96A4}"/>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820" name="【庁舎】&#10;一人当たり面積最大値テキスト">
          <a:extLst>
            <a:ext uri="{FF2B5EF4-FFF2-40B4-BE49-F238E27FC236}">
              <a16:creationId xmlns:a16="http://schemas.microsoft.com/office/drawing/2014/main" id="{192E19D6-2022-4FC9-AEDD-DB8F56E2AC50}"/>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821" name="直線コネクタ 820">
          <a:extLst>
            <a:ext uri="{FF2B5EF4-FFF2-40B4-BE49-F238E27FC236}">
              <a16:creationId xmlns:a16="http://schemas.microsoft.com/office/drawing/2014/main" id="{D0B6861C-34F9-4F68-98AD-DACC1C2577CD}"/>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822" name="【庁舎】&#10;一人当たり面積平均値テキスト">
          <a:extLst>
            <a:ext uri="{FF2B5EF4-FFF2-40B4-BE49-F238E27FC236}">
              <a16:creationId xmlns:a16="http://schemas.microsoft.com/office/drawing/2014/main" id="{F03B38FD-7DF8-4EB9-BCD2-BCF83A2CF834}"/>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823" name="フローチャート: 判断 822">
          <a:extLst>
            <a:ext uri="{FF2B5EF4-FFF2-40B4-BE49-F238E27FC236}">
              <a16:creationId xmlns:a16="http://schemas.microsoft.com/office/drawing/2014/main" id="{E020EEBE-399C-4B92-B829-26159C80967B}"/>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824" name="フローチャート: 判断 823">
          <a:extLst>
            <a:ext uri="{FF2B5EF4-FFF2-40B4-BE49-F238E27FC236}">
              <a16:creationId xmlns:a16="http://schemas.microsoft.com/office/drawing/2014/main" id="{66887951-0340-41F1-AD6C-49BEE599D9E6}"/>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825" name="フローチャート: 判断 824">
          <a:extLst>
            <a:ext uri="{FF2B5EF4-FFF2-40B4-BE49-F238E27FC236}">
              <a16:creationId xmlns:a16="http://schemas.microsoft.com/office/drawing/2014/main" id="{DECA1165-60BE-4359-9462-32AB0C54F828}"/>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107696</xdr:rowOff>
    </xdr:from>
    <xdr:to>
      <xdr:col>102</xdr:col>
      <xdr:colOff>165100</xdr:colOff>
      <xdr:row>106</xdr:row>
      <xdr:rowOff>37846</xdr:rowOff>
    </xdr:to>
    <xdr:sp macro="" textlink="">
      <xdr:nvSpPr>
        <xdr:cNvPr id="826" name="フローチャート: 判断 825">
          <a:extLst>
            <a:ext uri="{FF2B5EF4-FFF2-40B4-BE49-F238E27FC236}">
              <a16:creationId xmlns:a16="http://schemas.microsoft.com/office/drawing/2014/main" id="{40C5E0CD-5DDA-418A-B66D-BEE77895469C}"/>
            </a:ext>
          </a:extLst>
        </xdr:cNvPr>
        <xdr:cNvSpPr/>
      </xdr:nvSpPr>
      <xdr:spPr>
        <a:xfrm>
          <a:off x="194945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117297</xdr:rowOff>
    </xdr:from>
    <xdr:to>
      <xdr:col>98</xdr:col>
      <xdr:colOff>38100</xdr:colOff>
      <xdr:row>106</xdr:row>
      <xdr:rowOff>47447</xdr:rowOff>
    </xdr:to>
    <xdr:sp macro="" textlink="">
      <xdr:nvSpPr>
        <xdr:cNvPr id="827" name="フローチャート: 判断 826">
          <a:extLst>
            <a:ext uri="{FF2B5EF4-FFF2-40B4-BE49-F238E27FC236}">
              <a16:creationId xmlns:a16="http://schemas.microsoft.com/office/drawing/2014/main" id="{5AC950D2-F9C8-4132-A5E8-BCF7D6E4B7A9}"/>
            </a:ext>
          </a:extLst>
        </xdr:cNvPr>
        <xdr:cNvSpPr/>
      </xdr:nvSpPr>
      <xdr:spPr>
        <a:xfrm>
          <a:off x="18605500" y="181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8D3FD62-FB2F-4F20-BA02-33261A3343E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BE60584-8BEB-498C-B699-46C9989E5E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1C90D15-3E5A-47A1-B24B-2DC8D4639C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977C273-532F-4ED2-9F21-7672D360030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5C00158-9F21-48E1-B820-A6232C7603D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36373</xdr:rowOff>
    </xdr:from>
    <xdr:to>
      <xdr:col>116</xdr:col>
      <xdr:colOff>114300</xdr:colOff>
      <xdr:row>103</xdr:row>
      <xdr:rowOff>137973</xdr:rowOff>
    </xdr:to>
    <xdr:sp macro="" textlink="">
      <xdr:nvSpPr>
        <xdr:cNvPr id="833" name="楕円 832">
          <a:extLst>
            <a:ext uri="{FF2B5EF4-FFF2-40B4-BE49-F238E27FC236}">
              <a16:creationId xmlns:a16="http://schemas.microsoft.com/office/drawing/2014/main" id="{BB0845AB-7D1A-4BDD-9A4B-620BFF545CA8}"/>
            </a:ext>
          </a:extLst>
        </xdr:cNvPr>
        <xdr:cNvSpPr/>
      </xdr:nvSpPr>
      <xdr:spPr>
        <a:xfrm>
          <a:off x="22110700" y="176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59250</xdr:rowOff>
    </xdr:from>
    <xdr:ext cx="469744" cy="259045"/>
    <xdr:sp macro="" textlink="">
      <xdr:nvSpPr>
        <xdr:cNvPr id="834" name="【庁舎】&#10;一人当たり面積該当値テキスト">
          <a:extLst>
            <a:ext uri="{FF2B5EF4-FFF2-40B4-BE49-F238E27FC236}">
              <a16:creationId xmlns:a16="http://schemas.microsoft.com/office/drawing/2014/main" id="{2CA9EFEB-4EFA-4E3A-B7F2-8BCCA0DA1F1C}"/>
            </a:ext>
          </a:extLst>
        </xdr:cNvPr>
        <xdr:cNvSpPr txBox="1"/>
      </xdr:nvSpPr>
      <xdr:spPr>
        <a:xfrm>
          <a:off x="22199600" y="1754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77521</xdr:rowOff>
    </xdr:from>
    <xdr:to>
      <xdr:col>112</xdr:col>
      <xdr:colOff>38100</xdr:colOff>
      <xdr:row>104</xdr:row>
      <xdr:rowOff>7671</xdr:rowOff>
    </xdr:to>
    <xdr:sp macro="" textlink="">
      <xdr:nvSpPr>
        <xdr:cNvPr id="835" name="楕円 834">
          <a:extLst>
            <a:ext uri="{FF2B5EF4-FFF2-40B4-BE49-F238E27FC236}">
              <a16:creationId xmlns:a16="http://schemas.microsoft.com/office/drawing/2014/main" id="{16F91C9D-8464-4E88-B4FC-B043D628CCA9}"/>
            </a:ext>
          </a:extLst>
        </xdr:cNvPr>
        <xdr:cNvSpPr/>
      </xdr:nvSpPr>
      <xdr:spPr>
        <a:xfrm>
          <a:off x="21272500" y="1773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87173</xdr:rowOff>
    </xdr:from>
    <xdr:to>
      <xdr:col>116</xdr:col>
      <xdr:colOff>63500</xdr:colOff>
      <xdr:row>103</xdr:row>
      <xdr:rowOff>128321</xdr:rowOff>
    </xdr:to>
    <xdr:cxnSp macro="">
      <xdr:nvCxnSpPr>
        <xdr:cNvPr id="836" name="直線コネクタ 835">
          <a:extLst>
            <a:ext uri="{FF2B5EF4-FFF2-40B4-BE49-F238E27FC236}">
              <a16:creationId xmlns:a16="http://schemas.microsoft.com/office/drawing/2014/main" id="{199B24B0-7EB1-4390-8387-D6593F657967}"/>
            </a:ext>
          </a:extLst>
        </xdr:cNvPr>
        <xdr:cNvCxnSpPr/>
      </xdr:nvCxnSpPr>
      <xdr:spPr>
        <a:xfrm flipV="1">
          <a:off x="21323300" y="1774652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96265</xdr:rowOff>
    </xdr:from>
    <xdr:to>
      <xdr:col>107</xdr:col>
      <xdr:colOff>101600</xdr:colOff>
      <xdr:row>104</xdr:row>
      <xdr:rowOff>26415</xdr:rowOff>
    </xdr:to>
    <xdr:sp macro="" textlink="">
      <xdr:nvSpPr>
        <xdr:cNvPr id="837" name="楕円 836">
          <a:extLst>
            <a:ext uri="{FF2B5EF4-FFF2-40B4-BE49-F238E27FC236}">
              <a16:creationId xmlns:a16="http://schemas.microsoft.com/office/drawing/2014/main" id="{2C3BAE70-F83A-4DA6-95EB-53583AB0B6D3}"/>
            </a:ext>
          </a:extLst>
        </xdr:cNvPr>
        <xdr:cNvSpPr/>
      </xdr:nvSpPr>
      <xdr:spPr>
        <a:xfrm>
          <a:off x="20383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128321</xdr:rowOff>
    </xdr:from>
    <xdr:to>
      <xdr:col>111</xdr:col>
      <xdr:colOff>177800</xdr:colOff>
      <xdr:row>103</xdr:row>
      <xdr:rowOff>147065</xdr:rowOff>
    </xdr:to>
    <xdr:cxnSp macro="">
      <xdr:nvCxnSpPr>
        <xdr:cNvPr id="838" name="直線コネクタ 837">
          <a:extLst>
            <a:ext uri="{FF2B5EF4-FFF2-40B4-BE49-F238E27FC236}">
              <a16:creationId xmlns:a16="http://schemas.microsoft.com/office/drawing/2014/main" id="{4F832AC7-F578-4A60-9226-D1495EE4A8D9}"/>
            </a:ext>
          </a:extLst>
        </xdr:cNvPr>
        <xdr:cNvCxnSpPr/>
      </xdr:nvCxnSpPr>
      <xdr:spPr>
        <a:xfrm flipV="1">
          <a:off x="20434300" y="17787671"/>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136043</xdr:rowOff>
    </xdr:from>
    <xdr:to>
      <xdr:col>102</xdr:col>
      <xdr:colOff>165100</xdr:colOff>
      <xdr:row>104</xdr:row>
      <xdr:rowOff>66193</xdr:rowOff>
    </xdr:to>
    <xdr:sp macro="" textlink="">
      <xdr:nvSpPr>
        <xdr:cNvPr id="839" name="楕円 838">
          <a:extLst>
            <a:ext uri="{FF2B5EF4-FFF2-40B4-BE49-F238E27FC236}">
              <a16:creationId xmlns:a16="http://schemas.microsoft.com/office/drawing/2014/main" id="{E384D85E-CCF3-4826-AB99-B66D9C68A324}"/>
            </a:ext>
          </a:extLst>
        </xdr:cNvPr>
        <xdr:cNvSpPr/>
      </xdr:nvSpPr>
      <xdr:spPr>
        <a:xfrm>
          <a:off x="19494500" y="1779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147065</xdr:rowOff>
    </xdr:from>
    <xdr:to>
      <xdr:col>107</xdr:col>
      <xdr:colOff>50800</xdr:colOff>
      <xdr:row>104</xdr:row>
      <xdr:rowOff>15393</xdr:rowOff>
    </xdr:to>
    <xdr:cxnSp macro="">
      <xdr:nvCxnSpPr>
        <xdr:cNvPr id="840" name="直線コネクタ 839">
          <a:extLst>
            <a:ext uri="{FF2B5EF4-FFF2-40B4-BE49-F238E27FC236}">
              <a16:creationId xmlns:a16="http://schemas.microsoft.com/office/drawing/2014/main" id="{A02F0821-E37C-4480-B629-60D1267FBE90}"/>
            </a:ext>
          </a:extLst>
        </xdr:cNvPr>
        <xdr:cNvCxnSpPr/>
      </xdr:nvCxnSpPr>
      <xdr:spPr>
        <a:xfrm flipV="1">
          <a:off x="19545300" y="17806415"/>
          <a:ext cx="889000" cy="3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163474</xdr:rowOff>
    </xdr:from>
    <xdr:to>
      <xdr:col>98</xdr:col>
      <xdr:colOff>38100</xdr:colOff>
      <xdr:row>104</xdr:row>
      <xdr:rowOff>93624</xdr:rowOff>
    </xdr:to>
    <xdr:sp macro="" textlink="">
      <xdr:nvSpPr>
        <xdr:cNvPr id="841" name="楕円 840">
          <a:extLst>
            <a:ext uri="{FF2B5EF4-FFF2-40B4-BE49-F238E27FC236}">
              <a16:creationId xmlns:a16="http://schemas.microsoft.com/office/drawing/2014/main" id="{47D78FD2-A7A2-45BE-B4C3-D0FE7E5FF715}"/>
            </a:ext>
          </a:extLst>
        </xdr:cNvPr>
        <xdr:cNvSpPr/>
      </xdr:nvSpPr>
      <xdr:spPr>
        <a:xfrm>
          <a:off x="18605500" y="178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15393</xdr:rowOff>
    </xdr:from>
    <xdr:to>
      <xdr:col>102</xdr:col>
      <xdr:colOff>114300</xdr:colOff>
      <xdr:row>104</xdr:row>
      <xdr:rowOff>42824</xdr:rowOff>
    </xdr:to>
    <xdr:cxnSp macro="">
      <xdr:nvCxnSpPr>
        <xdr:cNvPr id="842" name="直線コネクタ 841">
          <a:extLst>
            <a:ext uri="{FF2B5EF4-FFF2-40B4-BE49-F238E27FC236}">
              <a16:creationId xmlns:a16="http://schemas.microsoft.com/office/drawing/2014/main" id="{F2DE2854-F2E1-4B22-BE14-1D49EE76950F}"/>
            </a:ext>
          </a:extLst>
        </xdr:cNvPr>
        <xdr:cNvCxnSpPr/>
      </xdr:nvCxnSpPr>
      <xdr:spPr>
        <a:xfrm flipV="1">
          <a:off x="18656300" y="1784619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843" name="n_1aveValue【庁舎】&#10;一人当たり面積">
          <a:extLst>
            <a:ext uri="{FF2B5EF4-FFF2-40B4-BE49-F238E27FC236}">
              <a16:creationId xmlns:a16="http://schemas.microsoft.com/office/drawing/2014/main" id="{76F564AE-EF26-46A4-BA17-07308D9CD8D4}"/>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844" name="n_2aveValue【庁舎】&#10;一人当たり面積">
          <a:extLst>
            <a:ext uri="{FF2B5EF4-FFF2-40B4-BE49-F238E27FC236}">
              <a16:creationId xmlns:a16="http://schemas.microsoft.com/office/drawing/2014/main" id="{0E589674-C0CA-4185-B30A-1AA62A288B28}"/>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28973</xdr:rowOff>
    </xdr:from>
    <xdr:ext cx="469744" cy="259045"/>
    <xdr:sp macro="" textlink="">
      <xdr:nvSpPr>
        <xdr:cNvPr id="845" name="n_3aveValue【庁舎】&#10;一人当たり面積">
          <a:extLst>
            <a:ext uri="{FF2B5EF4-FFF2-40B4-BE49-F238E27FC236}">
              <a16:creationId xmlns:a16="http://schemas.microsoft.com/office/drawing/2014/main" id="{A0C65E81-3BAA-493C-9ED0-636CC626FD61}"/>
            </a:ext>
          </a:extLst>
        </xdr:cNvPr>
        <xdr:cNvSpPr txBox="1"/>
      </xdr:nvSpPr>
      <xdr:spPr>
        <a:xfrm>
          <a:off x="19310427" y="182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38574</xdr:rowOff>
    </xdr:from>
    <xdr:ext cx="469744" cy="259045"/>
    <xdr:sp macro="" textlink="">
      <xdr:nvSpPr>
        <xdr:cNvPr id="846" name="n_4aveValue【庁舎】&#10;一人当たり面積">
          <a:extLst>
            <a:ext uri="{FF2B5EF4-FFF2-40B4-BE49-F238E27FC236}">
              <a16:creationId xmlns:a16="http://schemas.microsoft.com/office/drawing/2014/main" id="{0C8EB628-CCF6-478F-94EE-BBEEF6336DAC}"/>
            </a:ext>
          </a:extLst>
        </xdr:cNvPr>
        <xdr:cNvSpPr txBox="1"/>
      </xdr:nvSpPr>
      <xdr:spPr>
        <a:xfrm>
          <a:off x="18421427" y="182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24198</xdr:rowOff>
    </xdr:from>
    <xdr:ext cx="469744" cy="259045"/>
    <xdr:sp macro="" textlink="">
      <xdr:nvSpPr>
        <xdr:cNvPr id="847" name="n_1mainValue【庁舎】&#10;一人当たり面積">
          <a:extLst>
            <a:ext uri="{FF2B5EF4-FFF2-40B4-BE49-F238E27FC236}">
              <a16:creationId xmlns:a16="http://schemas.microsoft.com/office/drawing/2014/main" id="{F90622C5-D90F-42CA-ADC3-A41B381C6BE3}"/>
            </a:ext>
          </a:extLst>
        </xdr:cNvPr>
        <xdr:cNvSpPr txBox="1"/>
      </xdr:nvSpPr>
      <xdr:spPr>
        <a:xfrm>
          <a:off x="21075727" y="1751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42942</xdr:rowOff>
    </xdr:from>
    <xdr:ext cx="469744" cy="259045"/>
    <xdr:sp macro="" textlink="">
      <xdr:nvSpPr>
        <xdr:cNvPr id="848" name="n_2mainValue【庁舎】&#10;一人当たり面積">
          <a:extLst>
            <a:ext uri="{FF2B5EF4-FFF2-40B4-BE49-F238E27FC236}">
              <a16:creationId xmlns:a16="http://schemas.microsoft.com/office/drawing/2014/main" id="{0E12779E-DD60-40E9-939E-590F06846E8B}"/>
            </a:ext>
          </a:extLst>
        </xdr:cNvPr>
        <xdr:cNvSpPr txBox="1"/>
      </xdr:nvSpPr>
      <xdr:spPr>
        <a:xfrm>
          <a:off x="201994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82720</xdr:rowOff>
    </xdr:from>
    <xdr:ext cx="469744" cy="259045"/>
    <xdr:sp macro="" textlink="">
      <xdr:nvSpPr>
        <xdr:cNvPr id="849" name="n_3mainValue【庁舎】&#10;一人当たり面積">
          <a:extLst>
            <a:ext uri="{FF2B5EF4-FFF2-40B4-BE49-F238E27FC236}">
              <a16:creationId xmlns:a16="http://schemas.microsoft.com/office/drawing/2014/main" id="{17BE698F-7D9A-403E-B95A-4A6446D52409}"/>
            </a:ext>
          </a:extLst>
        </xdr:cNvPr>
        <xdr:cNvSpPr txBox="1"/>
      </xdr:nvSpPr>
      <xdr:spPr>
        <a:xfrm>
          <a:off x="19310427" y="1757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110151</xdr:rowOff>
    </xdr:from>
    <xdr:ext cx="469744" cy="259045"/>
    <xdr:sp macro="" textlink="">
      <xdr:nvSpPr>
        <xdr:cNvPr id="850" name="n_4mainValue【庁舎】&#10;一人当たり面積">
          <a:extLst>
            <a:ext uri="{FF2B5EF4-FFF2-40B4-BE49-F238E27FC236}">
              <a16:creationId xmlns:a16="http://schemas.microsoft.com/office/drawing/2014/main" id="{1CC81C55-9D4E-4F5C-AD87-900FD1D1272A}"/>
            </a:ext>
          </a:extLst>
        </xdr:cNvPr>
        <xdr:cNvSpPr txBox="1"/>
      </xdr:nvSpPr>
      <xdr:spPr>
        <a:xfrm>
          <a:off x="18421427" y="175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0AD6BB7-4587-4B66-B9CE-A38CED24AD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EF9D3C3A-2A1F-4087-ACC9-3719BCBD83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8FB2051D-24D5-4342-A8DE-C4CFB1AD0DA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類似団体と比較して、特に有形固定資産減価償却率が高くなっている施設は、体育館、町民会館であり、特に低くなっている施設は庁舎である。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町民会館は竣工後４０年前後経過しており、有形固定資産減価償却率が高くなっているが町行政にとって必要な施設であるため、令和元年度に策定の公共施設個別施設計画に基づいて長寿命化をすすめて行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その他の施設についても同様に公共施設個別施設計画に基づいて長寿命化等の老朽化対策に取り組んでいく必要がある。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平成２７年度に更新（新築）したため、有形固定資産減価償却率が低くなっている。また、消防施設は令和４年度に災害復旧資機材置場の整備により有形固定資産減価償却率が類似団体と同程度に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871
369.96
3,184,357
2,794,215
354,073
1,684,717
2,204,973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力指数は町内で実施されている中央新幹線建設工事や雨畑ダム堆積土砂浚渫事業等の大規模事業による固定資産税が増加傾向にあり、毎年微増しているものの類似団体内の平均値で推移している。要因としては、少子高齢化の影響により中心となる産業が少なく、法人及び個人を通して大きな税収が見込めないことによる。</a:t>
          </a:r>
        </a:p>
        <a:p>
          <a:r>
            <a:rPr kumimoji="1" lang="ja-JP" altLang="en-US" sz="1100">
              <a:latin typeface="ＭＳ Ｐゴシック" panose="020B0600070205080204" pitchFamily="50" charset="-128"/>
              <a:ea typeface="ＭＳ Ｐゴシック" panose="020B0600070205080204" pitchFamily="50" charset="-128"/>
            </a:rPr>
            <a:t>　定住、流動人口確保に向けた施策を継続的に進め、税収の向上を図るとともに、投資的経費の抑制による財政の健全化に努める。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36406</xdr:rowOff>
    </xdr:from>
    <xdr:to>
      <xdr:col>23</xdr:col>
      <xdr:colOff>133350</xdr:colOff>
      <xdr:row>44</xdr:row>
      <xdr:rowOff>52494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802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76623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123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76623</xdr:rowOff>
    </xdr:from>
    <xdr:to>
      <xdr:col>11</xdr:col>
      <xdr:colOff>31750</xdr:colOff>
      <xdr:row>44</xdr:row>
      <xdr:rowOff>84667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2133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25823</xdr:rowOff>
    </xdr:from>
    <xdr:to>
      <xdr:col>11</xdr:col>
      <xdr:colOff>82550</xdr:colOff>
      <xdr:row>44</xdr:row>
      <xdr:rowOff>127423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112200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経常収支比率は、前年度に比べ</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減少した。主な要因は、普通交付税の増（前年度より</a:t>
          </a:r>
          <a:r>
            <a:rPr kumimoji="1" lang="en-US" altLang="ja-JP" sz="1100">
              <a:latin typeface="ＭＳ Ｐゴシック" panose="020B0600070205080204" pitchFamily="50" charset="-128"/>
              <a:ea typeface="ＭＳ Ｐゴシック" panose="020B0600070205080204" pitchFamily="50" charset="-128"/>
            </a:rPr>
            <a:t>5,129</a:t>
          </a:r>
          <a:r>
            <a:rPr kumimoji="1" lang="ja-JP" altLang="en-US" sz="1100">
              <a:latin typeface="ＭＳ Ｐゴシック" panose="020B0600070205080204" pitchFamily="50" charset="-128"/>
              <a:ea typeface="ＭＳ Ｐゴシック" panose="020B0600070205080204" pitchFamily="50" charset="-128"/>
            </a:rPr>
            <a:t>千円増（</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））と固定資産税の増（前年度よ</a:t>
          </a:r>
          <a:r>
            <a:rPr kumimoji="1" lang="en-US" altLang="ja-JP" sz="1100">
              <a:latin typeface="ＭＳ Ｐゴシック" panose="020B0600070205080204" pitchFamily="50" charset="-128"/>
              <a:ea typeface="ＭＳ Ｐゴシック" panose="020B0600070205080204" pitchFamily="50" charset="-128"/>
            </a:rPr>
            <a:t>69,054</a:t>
          </a:r>
          <a:r>
            <a:rPr kumimoji="1" lang="ja-JP" altLang="en-US" sz="1100">
              <a:latin typeface="ＭＳ Ｐゴシック" panose="020B0600070205080204" pitchFamily="50" charset="-128"/>
              <a:ea typeface="ＭＳ Ｐゴシック" panose="020B0600070205080204" pitchFamily="50" charset="-128"/>
            </a:rPr>
            <a:t>千円増（</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））によるもの。</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132504</xdr:rowOff>
    </xdr:from>
    <xdr:to>
      <xdr:col>23</xdr:col>
      <xdr:colOff>133350</xdr:colOff>
      <xdr:row>59</xdr:row>
      <xdr:rowOff>168698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248054"/>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58631</xdr:rowOff>
    </xdr:from>
    <xdr:to>
      <xdr:col>19</xdr:col>
      <xdr:colOff>133350</xdr:colOff>
      <xdr:row>59</xdr:row>
      <xdr:rowOff>168698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002731"/>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58631</xdr:rowOff>
    </xdr:from>
    <xdr:to>
      <xdr:col>15</xdr:col>
      <xdr:colOff>82550</xdr:colOff>
      <xdr:row>60</xdr:row>
      <xdr:rowOff>5292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002731"/>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5292</xdr:rowOff>
    </xdr:from>
    <xdr:to>
      <xdr:col>11</xdr:col>
      <xdr:colOff>31750</xdr:colOff>
      <xdr:row>60</xdr:row>
      <xdr:rowOff>77681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92292"/>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92710</xdr:rowOff>
    </xdr:from>
    <xdr:to>
      <xdr:col>11</xdr:col>
      <xdr:colOff>82550</xdr:colOff>
      <xdr:row>62</xdr:row>
      <xdr:rowOff>22860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7637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71983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81704</xdr:rowOff>
    </xdr:from>
    <xdr:to>
      <xdr:col>23</xdr:col>
      <xdr:colOff>184150</xdr:colOff>
      <xdr:row>60</xdr:row>
      <xdr:rowOff>11854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98231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4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117898</xdr:rowOff>
    </xdr:from>
    <xdr:to>
      <xdr:col>19</xdr:col>
      <xdr:colOff>184150</xdr:colOff>
      <xdr:row>60</xdr:row>
      <xdr:rowOff>48048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58225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0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7831</xdr:rowOff>
    </xdr:from>
    <xdr:to>
      <xdr:col>15</xdr:col>
      <xdr:colOff>133350</xdr:colOff>
      <xdr:row>58</xdr:row>
      <xdr:rowOff>109431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99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119608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72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125942</xdr:rowOff>
    </xdr:from>
    <xdr:to>
      <xdr:col>11</xdr:col>
      <xdr:colOff>82550</xdr:colOff>
      <xdr:row>60</xdr:row>
      <xdr:rowOff>56092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66269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26881</xdr:rowOff>
    </xdr:from>
    <xdr:to>
      <xdr:col>7</xdr:col>
      <xdr:colOff>31750</xdr:colOff>
      <xdr:row>60</xdr:row>
      <xdr:rowOff>128481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138658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人口一人当たりの人件費・物件費の状況については、職員の定期昇給と物価高騰により微増した。</a:t>
          </a:r>
        </a:p>
        <a:p>
          <a:r>
            <a:rPr kumimoji="1" lang="ja-JP" altLang="en-US" sz="1100">
              <a:latin typeface="ＭＳ Ｐゴシック" panose="020B0600070205080204" pitchFamily="50" charset="-128"/>
              <a:ea typeface="ＭＳ Ｐゴシック" panose="020B0600070205080204" pitchFamily="50" charset="-128"/>
            </a:rPr>
            <a:t>　人件費は、類似団体平均を大きく上回る数値で推移しているが、人口規模に対して広大な面積を有する行政構造により、人口規模からすると多くの職員を要することが要因である。事務事業の効率化と効果的な職員配置により、人件費の抑制に努める。</a:t>
          </a:r>
        </a:p>
        <a:p>
          <a:r>
            <a:rPr kumimoji="1" lang="ja-JP" altLang="en-US" sz="1100">
              <a:latin typeface="ＭＳ Ｐゴシック" panose="020B0600070205080204" pitchFamily="50" charset="-128"/>
              <a:ea typeface="ＭＳ Ｐゴシック" panose="020B0600070205080204" pitchFamily="50" charset="-128"/>
            </a:rPr>
            <a:t>　物件費は、高齢者が多数を占める住民の移動手段である乗合バス運行事業、地域活性化と観光産業育成のための町営施設指定管理事業等の業務委託が大きな要因となっている。</a:t>
          </a:r>
        </a:p>
        <a:p>
          <a:r>
            <a:rPr kumimoji="1" lang="ja-JP" altLang="en-US" sz="1100">
              <a:latin typeface="ＭＳ Ｐゴシック" panose="020B0600070205080204" pitchFamily="50" charset="-128"/>
              <a:ea typeface="ＭＳ Ｐゴシック" panose="020B0600070205080204" pitchFamily="50" charset="-128"/>
            </a:rPr>
            <a:t>　施設の集約化や運営方法の見直し等を進めコスト削減に努める。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15429</xdr:rowOff>
    </xdr:from>
    <xdr:to>
      <xdr:col>23</xdr:col>
      <xdr:colOff>133350</xdr:colOff>
      <xdr:row>87</xdr:row>
      <xdr:rowOff>102732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931579"/>
          <a:ext cx="838200" cy="8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151301</xdr:rowOff>
    </xdr:from>
    <xdr:to>
      <xdr:col>19</xdr:col>
      <xdr:colOff>133350</xdr:colOff>
      <xdr:row>87</xdr:row>
      <xdr:rowOff>15429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896001"/>
          <a:ext cx="889000" cy="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143007</xdr:rowOff>
    </xdr:from>
    <xdr:to>
      <xdr:col>15</xdr:col>
      <xdr:colOff>82550</xdr:colOff>
      <xdr:row>86</xdr:row>
      <xdr:rowOff>151301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716257"/>
          <a:ext cx="889000" cy="1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143007</xdr:rowOff>
    </xdr:from>
    <xdr:to>
      <xdr:col>11</xdr:col>
      <xdr:colOff>31750</xdr:colOff>
      <xdr:row>86</xdr:row>
      <xdr:rowOff>33779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716257"/>
          <a:ext cx="889000" cy="6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151169</xdr:rowOff>
    </xdr:from>
    <xdr:to>
      <xdr:col>11</xdr:col>
      <xdr:colOff>82550</xdr:colOff>
      <xdr:row>82</xdr:row>
      <xdr:rowOff>81319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3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91496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130440</xdr:rowOff>
    </xdr:from>
    <xdr:to>
      <xdr:col>7</xdr:col>
      <xdr:colOff>31750</xdr:colOff>
      <xdr:row>82</xdr:row>
      <xdr:rowOff>60590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1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70767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8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51932</xdr:rowOff>
    </xdr:from>
    <xdr:to>
      <xdr:col>23</xdr:col>
      <xdr:colOff>184150</xdr:colOff>
      <xdr:row>87</xdr:row>
      <xdr:rowOff>153532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96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24009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94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136079</xdr:rowOff>
    </xdr:from>
    <xdr:to>
      <xdr:col>19</xdr:col>
      <xdr:colOff>184150</xdr:colOff>
      <xdr:row>87</xdr:row>
      <xdr:rowOff>66229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8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51006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967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100501</xdr:rowOff>
    </xdr:from>
    <xdr:to>
      <xdr:col>15</xdr:col>
      <xdr:colOff>133350</xdr:colOff>
      <xdr:row>87</xdr:row>
      <xdr:rowOff>30651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8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15428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93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92207</xdr:rowOff>
    </xdr:from>
    <xdr:to>
      <xdr:col>11</xdr:col>
      <xdr:colOff>82550</xdr:colOff>
      <xdr:row>86</xdr:row>
      <xdr:rowOff>22357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6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7134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75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154429</xdr:rowOff>
    </xdr:from>
    <xdr:to>
      <xdr:col>7</xdr:col>
      <xdr:colOff>31750</xdr:colOff>
      <xdr:row>86</xdr:row>
      <xdr:rowOff>84579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7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69356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81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給与水準は概ね</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台で推移しており、類似団体平均より高い数値となっている。要因は職員の年齢構成に遍在性があることによる。</a:t>
          </a:r>
        </a:p>
        <a:p>
          <a:r>
            <a:rPr kumimoji="1" lang="ja-JP" altLang="en-US" sz="1300">
              <a:latin typeface="ＭＳ Ｐゴシック" panose="020B0600070205080204" pitchFamily="50" charset="-128"/>
              <a:ea typeface="ＭＳ Ｐゴシック" panose="020B0600070205080204" pitchFamily="50" charset="-128"/>
            </a:rPr>
            <a:t>　地域の状況を考慮しつつ、人事評価の運用により適正な給与水準の維持に努める。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1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61384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122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15522</xdr:rowOff>
    </xdr:from>
    <xdr:to>
      <xdr:col>68</xdr:col>
      <xdr:colOff>203200</xdr:colOff>
      <xdr:row>83</xdr:row>
      <xdr:rowOff>117122</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と大きな行政区域の中に集落が点在していることから効率的に行政運営をすることが困難なため、人口千人当たりの職員数は類似団体平均を大きく上回っている。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人件費抑制の観点から、住民サービスの低下を招くことのない水準を維持しつつ、事務事業の不断の見直しを実施し適正職員での定員管理に努める。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56864</xdr:rowOff>
    </xdr:from>
    <xdr:to>
      <xdr:col>81</xdr:col>
      <xdr:colOff>44450</xdr:colOff>
      <xdr:row>64</xdr:row>
      <xdr:rowOff>64305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29664"/>
          <a:ext cx="8382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32734</xdr:rowOff>
    </xdr:from>
    <xdr:to>
      <xdr:col>77</xdr:col>
      <xdr:colOff>44450</xdr:colOff>
      <xdr:row>64</xdr:row>
      <xdr:rowOff>56864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055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152506</xdr:rowOff>
    </xdr:from>
    <xdr:to>
      <xdr:col>72</xdr:col>
      <xdr:colOff>203200</xdr:colOff>
      <xdr:row>64</xdr:row>
      <xdr:rowOff>32734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53856"/>
          <a:ext cx="889000" cy="5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117316</xdr:rowOff>
    </xdr:from>
    <xdr:to>
      <xdr:col>68</xdr:col>
      <xdr:colOff>152400</xdr:colOff>
      <xdr:row>63</xdr:row>
      <xdr:rowOff>152506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918666"/>
          <a:ext cx="889000" cy="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146727</xdr:rowOff>
    </xdr:from>
    <xdr:to>
      <xdr:col>68</xdr:col>
      <xdr:colOff>203200</xdr:colOff>
      <xdr:row>61</xdr:row>
      <xdr:rowOff>76877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3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87054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0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164825</xdr:rowOff>
    </xdr:from>
    <xdr:to>
      <xdr:col>64</xdr:col>
      <xdr:colOff>152400</xdr:colOff>
      <xdr:row>61</xdr:row>
      <xdr:rowOff>94975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5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105152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2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13505</xdr:rowOff>
    </xdr:from>
    <xdr:to>
      <xdr:col>81</xdr:col>
      <xdr:colOff>95250</xdr:colOff>
      <xdr:row>64</xdr:row>
      <xdr:rowOff>115105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157032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5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6064</xdr:rowOff>
    </xdr:from>
    <xdr:to>
      <xdr:col>77</xdr:col>
      <xdr:colOff>95250</xdr:colOff>
      <xdr:row>64</xdr:row>
      <xdr:rowOff>107664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92441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65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153384</xdr:rowOff>
    </xdr:from>
    <xdr:to>
      <xdr:col>73</xdr:col>
      <xdr:colOff>44450</xdr:colOff>
      <xdr:row>64</xdr:row>
      <xdr:rowOff>83534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68311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4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101706</xdr:rowOff>
    </xdr:from>
    <xdr:to>
      <xdr:col>68</xdr:col>
      <xdr:colOff>203200</xdr:colOff>
      <xdr:row>64</xdr:row>
      <xdr:rowOff>31856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16633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66516</xdr:rowOff>
    </xdr:from>
    <xdr:to>
      <xdr:col>64</xdr:col>
      <xdr:colOff>152400</xdr:colOff>
      <xdr:row>63</xdr:row>
      <xdr:rowOff>168116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6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152893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5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実質公債費比率は前年度より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％の増となったが、類似団体平均を大きく下回り健全な状況である。</a:t>
          </a:r>
        </a:p>
        <a:p>
          <a:r>
            <a:rPr kumimoji="1" lang="ja-JP" altLang="en-US" sz="1100">
              <a:latin typeface="ＭＳ Ｐゴシック" panose="020B0600070205080204" pitchFamily="50" charset="-128"/>
              <a:ea typeface="ＭＳ Ｐゴシック" panose="020B0600070205080204" pitchFamily="50" charset="-128"/>
            </a:rPr>
            <a:t>　今後も過疎対策事業債等交付税算入率の高い地方債を活用しつつ、計画的な地方債発行とその抑制に努める。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161713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0804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39</xdr:row>
      <xdr:rowOff>121496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89323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81280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5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38523</xdr:rowOff>
    </xdr:from>
    <xdr:to>
      <xdr:col>73</xdr:col>
      <xdr:colOff>44450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150300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22437</xdr:rowOff>
    </xdr:from>
    <xdr:to>
      <xdr:col>68</xdr:col>
      <xdr:colOff>203200</xdr:colOff>
      <xdr:row>39</xdr:row>
      <xdr:rowOff>124037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将来負担の状況は、将来負担額よりも充当可能財源等が上回っているため、算定数値は「－」となり、健全な状況となっている。</a:t>
          </a:r>
        </a:p>
        <a:p>
          <a:r>
            <a:rPr kumimoji="1" lang="ja-JP" altLang="en-US" sz="1100">
              <a:latin typeface="ＭＳ Ｐゴシック" panose="020B0600070205080204" pitchFamily="50" charset="-128"/>
              <a:ea typeface="ＭＳ Ｐゴシック" panose="020B0600070205080204" pitchFamily="50" charset="-128"/>
            </a:rPr>
            <a:t>　これまでと同様に大型事業の実施に地方債の発行が不可欠となってくるが、将来世代への負担増とならないよう、地方債の計画的な発行と抑制を図り、公債費などの義務的経費の削減に努める。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871
369.96
3,184,357
2,794,215
354,073
1,684,717
2,204,973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人件費については、令和５年度は職員退職等による給与や、手当等の減により減少した。</a:t>
          </a:r>
        </a:p>
        <a:p>
          <a:r>
            <a:rPr kumimoji="1" lang="ja-JP" altLang="en-US" sz="1100">
              <a:latin typeface="ＭＳ Ｐゴシック" panose="020B0600070205080204" pitchFamily="50" charset="-128"/>
              <a:ea typeface="ＭＳ Ｐゴシック" panose="020B0600070205080204" pitchFamily="50" charset="-128"/>
            </a:rPr>
            <a:t>　定員管理と人事評価の運用により、適正な人件費の維持に努める。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20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30480</xdr:rowOff>
    </xdr:from>
    <xdr:to>
      <xdr:col>11</xdr:col>
      <xdr:colOff>60325</xdr:colOff>
      <xdr:row>38</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物件費は、物価や光熱水費の高騰により増加した。</a:t>
          </a:r>
        </a:p>
        <a:p>
          <a:r>
            <a:rPr kumimoji="1" lang="ja-JP" altLang="en-US" sz="1100">
              <a:latin typeface="ＭＳ Ｐゴシック" panose="020B0600070205080204" pitchFamily="50" charset="-128"/>
              <a:ea typeface="ＭＳ Ｐゴシック" panose="020B0600070205080204" pitchFamily="50" charset="-128"/>
            </a:rPr>
            <a:t>　公共施設の集約化や事務事業の見直しにより、物件費削減に努める必要がある。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130810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625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78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54610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787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54610</xdr:rowOff>
    </xdr:from>
    <xdr:to>
      <xdr:col>69</xdr:col>
      <xdr:colOff>92075</xdr:colOff>
      <xdr:row>16</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978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121920</xdr:rowOff>
    </xdr:from>
    <xdr:to>
      <xdr:col>69</xdr:col>
      <xdr:colOff>142875</xdr:colOff>
      <xdr:row>16</xdr:row>
      <xdr:rowOff>52070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62247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xdr:rowOff>
    </xdr:from>
    <xdr:to>
      <xdr:col>65</xdr:col>
      <xdr:colOff>53975</xdr:colOff>
      <xdr:row>16</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123207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80010</xdr:rowOff>
    </xdr:from>
    <xdr:to>
      <xdr:col>82</xdr:col>
      <xdr:colOff>158750</xdr:colOff>
      <xdr:row>17</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52087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xdr:rowOff>
    </xdr:from>
    <xdr:to>
      <xdr:col>69</xdr:col>
      <xdr:colOff>142875</xdr:colOff>
      <xdr:row>16</xdr:row>
      <xdr:rowOff>105410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90187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72390</xdr:rowOff>
    </xdr:from>
    <xdr:to>
      <xdr:col>65</xdr:col>
      <xdr:colOff>53975</xdr:colOff>
      <xdr:row>17</xdr:row>
      <xdr:rowOff>2540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158767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0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扶助費については、前年度と比べほぼ横ばいで推移している。</a:t>
          </a:r>
        </a:p>
        <a:p>
          <a:r>
            <a:rPr kumimoji="1" lang="ja-JP" altLang="en-US" sz="1100">
              <a:latin typeface="ＭＳ Ｐゴシック" panose="020B0600070205080204" pitchFamily="50" charset="-128"/>
              <a:ea typeface="ＭＳ Ｐゴシック" panose="020B0600070205080204" pitchFamily="50" charset="-128"/>
            </a:rPr>
            <a:t>　類似団体平均を下回っているが、全国的に問題になっている少子高齢化の影響で、高齢者等の社会保障へのニーズが高まっていくことが予想される。</a:t>
          </a:r>
        </a:p>
        <a:p>
          <a:r>
            <a:rPr kumimoji="1" lang="ja-JP" altLang="en-US" sz="1100">
              <a:latin typeface="ＭＳ Ｐゴシック" panose="020B0600070205080204" pitchFamily="50" charset="-128"/>
              <a:ea typeface="ＭＳ Ｐゴシック" panose="020B0600070205080204" pitchFamily="50" charset="-128"/>
            </a:rPr>
            <a:t>　制度の適正な運用により医療費等の抑制と財源の確保に努める必要がある。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2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類似団体平均を下回って推移しており、繰出金が多くを占める。</a:t>
          </a:r>
        </a:p>
        <a:p>
          <a:r>
            <a:rPr kumimoji="1" lang="ja-JP" altLang="en-US" sz="1100">
              <a:latin typeface="ＭＳ Ｐゴシック" panose="020B0600070205080204" pitchFamily="50" charset="-128"/>
              <a:ea typeface="ＭＳ Ｐゴシック" panose="020B0600070205080204" pitchFamily="50" charset="-128"/>
            </a:rPr>
            <a:t>　減少の要因は、全体的な経常一般財源等の減少によるもの。</a:t>
          </a:r>
        </a:p>
        <a:p>
          <a:r>
            <a:rPr kumimoji="1" lang="ja-JP" altLang="en-US" sz="1100">
              <a:latin typeface="ＭＳ Ｐゴシック" panose="020B0600070205080204" pitchFamily="50" charset="-128"/>
              <a:ea typeface="ＭＳ Ｐゴシック" panose="020B0600070205080204" pitchFamily="50" charset="-128"/>
            </a:rPr>
            <a:t>　受益者負担の観点から保険料、使用料の適正化を図るとともに、医療費等支出の抑制にも努める必要がある。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767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55</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46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56</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462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91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補助費については、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とほぼ横ばいで推移しており、類似団体平均と比べてやや低い数値となっている。</a:t>
          </a:r>
        </a:p>
        <a:p>
          <a:r>
            <a:rPr kumimoji="1" lang="ja-JP" altLang="en-US" sz="1100">
              <a:latin typeface="ＭＳ Ｐゴシック" panose="020B0600070205080204" pitchFamily="50" charset="-128"/>
              <a:ea typeface="ＭＳ Ｐゴシック" panose="020B0600070205080204" pitchFamily="50" charset="-128"/>
            </a:rPr>
            <a:t>　補助費は、一部事務組合への負担金や、国・県以外への補助が大半となっており、地域振興のための各種団体への補助は不可欠ではあるが、補助金交付事業の適正な運用により、補助金の適正化と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14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今後は、公共施設長寿命化事業等に係る財源としての地方債の発行が見込まれるため、地方債の発行には交付税算入率の高い過疎対策事業債等の活用に努め、計画的な発行により公債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429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46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46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公債費以外に係る経常経費は、類似団体平均を下回っている。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業務委託費等において費用対効果の検証を行い、緊急性のないものや効果の低い事業の抑制を図るとともに、公共施設の集約化等を検討し経常経費の抑制に努める必要がある。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75</xdr:row>
      <xdr:rowOff>157480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400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75</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3048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43180</xdr:rowOff>
    </xdr:from>
    <xdr:to>
      <xdr:col>73</xdr:col>
      <xdr:colOff>180975</xdr:colOff>
      <xdr:row>75</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30480"/>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200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57150</xdr:rowOff>
    </xdr:from>
    <xdr:to>
      <xdr:col>69</xdr:col>
      <xdr:colOff>142875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106680</xdr:rowOff>
    </xdr:from>
    <xdr:to>
      <xdr:col>78</xdr:col>
      <xdr:colOff>120650</xdr:colOff>
      <xdr:row>76</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47007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4165</xdr:rowOff>
    </xdr:from>
    <xdr:to>
      <xdr:col>29</xdr:col>
      <xdr:colOff>127000</xdr:colOff>
      <xdr:row>12</xdr:row>
      <xdr:rowOff>57792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109190"/>
          <a:ext cx="647700" cy="5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57792</xdr:rowOff>
    </xdr:from>
    <xdr:to>
      <xdr:col>26</xdr:col>
      <xdr:colOff>50800</xdr:colOff>
      <xdr:row>12</xdr:row>
      <xdr:rowOff>159670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162817"/>
          <a:ext cx="698500" cy="10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159670</xdr:rowOff>
    </xdr:from>
    <xdr:to>
      <xdr:col>22</xdr:col>
      <xdr:colOff>114300</xdr:colOff>
      <xdr:row>13</xdr:row>
      <xdr:rowOff>57669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264695"/>
          <a:ext cx="698500" cy="6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57669</xdr:rowOff>
    </xdr:from>
    <xdr:to>
      <xdr:col>18</xdr:col>
      <xdr:colOff>177800</xdr:colOff>
      <xdr:row>13</xdr:row>
      <xdr:rowOff>84362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334144"/>
          <a:ext cx="698500" cy="2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36326</xdr:rowOff>
    </xdr:from>
    <xdr:to>
      <xdr:col>19</xdr:col>
      <xdr:colOff>38100</xdr:colOff>
      <xdr:row>16</xdr:row>
      <xdr:rowOff>137926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27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122703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1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18223</xdr:rowOff>
    </xdr:from>
    <xdr:to>
      <xdr:col>15</xdr:col>
      <xdr:colOff>101600</xdr:colOff>
      <xdr:row>16</xdr:row>
      <xdr:rowOff>119823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09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104600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89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124815</xdr:rowOff>
    </xdr:from>
    <xdr:to>
      <xdr:col>29</xdr:col>
      <xdr:colOff>177800</xdr:colOff>
      <xdr:row>12</xdr:row>
      <xdr:rowOff>54965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05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33392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196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6992</xdr:rowOff>
    </xdr:from>
    <xdr:to>
      <xdr:col>26</xdr:col>
      <xdr:colOff>101600</xdr:colOff>
      <xdr:row>12</xdr:row>
      <xdr:rowOff>108592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112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118769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1880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108870</xdr:rowOff>
    </xdr:from>
    <xdr:to>
      <xdr:col>22</xdr:col>
      <xdr:colOff>165100</xdr:colOff>
      <xdr:row>13</xdr:row>
      <xdr:rowOff>39020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21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49197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198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6869</xdr:rowOff>
    </xdr:from>
    <xdr:to>
      <xdr:col>19</xdr:col>
      <xdr:colOff>38100</xdr:colOff>
      <xdr:row>13</xdr:row>
      <xdr:rowOff>108469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283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118646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05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33562</xdr:rowOff>
    </xdr:from>
    <xdr:to>
      <xdr:col>15</xdr:col>
      <xdr:colOff>101600</xdr:colOff>
      <xdr:row>13</xdr:row>
      <xdr:rowOff>135162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310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145339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0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73622</xdr:rowOff>
    </xdr:from>
    <xdr:to>
      <xdr:col>29</xdr:col>
      <xdr:colOff>127000</xdr:colOff>
      <xdr:row>36</xdr:row>
      <xdr:rowOff>95241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026872"/>
          <a:ext cx="647700" cy="21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95241</xdr:rowOff>
    </xdr:from>
    <xdr:to>
      <xdr:col>26</xdr:col>
      <xdr:colOff>50800</xdr:colOff>
      <xdr:row>36</xdr:row>
      <xdr:rowOff>161953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48491"/>
          <a:ext cx="698500" cy="66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161953</xdr:rowOff>
    </xdr:from>
    <xdr:to>
      <xdr:col>22</xdr:col>
      <xdr:colOff>114300</xdr:colOff>
      <xdr:row>37</xdr:row>
      <xdr:rowOff>90470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115203"/>
          <a:ext cx="698500" cy="99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73336</xdr:rowOff>
    </xdr:from>
    <xdr:to>
      <xdr:col>18</xdr:col>
      <xdr:colOff>177800</xdr:colOff>
      <xdr:row>37</xdr:row>
      <xdr:rowOff>90470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198036"/>
          <a:ext cx="698500" cy="1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84258</xdr:rowOff>
    </xdr:from>
    <xdr:to>
      <xdr:col>19</xdr:col>
      <xdr:colOff>38100</xdr:colOff>
      <xdr:row>37</xdr:row>
      <xdr:rowOff>14408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196035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97609</xdr:rowOff>
    </xdr:from>
    <xdr:to>
      <xdr:col>15</xdr:col>
      <xdr:colOff>101600</xdr:colOff>
      <xdr:row>37</xdr:row>
      <xdr:rowOff>27759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209386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22822</xdr:rowOff>
    </xdr:from>
    <xdr:to>
      <xdr:col>29</xdr:col>
      <xdr:colOff>177800</xdr:colOff>
      <xdr:row>36</xdr:row>
      <xdr:rowOff>124422</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7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210799</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82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44441</xdr:rowOff>
    </xdr:from>
    <xdr:to>
      <xdr:col>26</xdr:col>
      <xdr:colOff>101600</xdr:colOff>
      <xdr:row>36</xdr:row>
      <xdr:rowOff>146041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99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156218</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766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111153</xdr:rowOff>
    </xdr:from>
    <xdr:to>
      <xdr:col>22</xdr:col>
      <xdr:colOff>165100</xdr:colOff>
      <xdr:row>37</xdr:row>
      <xdr:rowOff>41303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064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83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39670</xdr:rowOff>
    </xdr:from>
    <xdr:to>
      <xdr:col>19</xdr:col>
      <xdr:colOff>38100</xdr:colOff>
      <xdr:row>37</xdr:row>
      <xdr:rowOff>141270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6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126047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5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22536</xdr:rowOff>
    </xdr:from>
    <xdr:to>
      <xdr:col>15</xdr:col>
      <xdr:colOff>101600</xdr:colOff>
      <xdr:row>37</xdr:row>
      <xdr:rowOff>124136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4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108913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3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871
369.96
3,184,357
2,794,215
354,073
1,684,717
2,204,973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125568</xdr:rowOff>
    </xdr:from>
    <xdr:to>
      <xdr:col>24</xdr:col>
      <xdr:colOff>63500</xdr:colOff>
      <xdr:row>31</xdr:row>
      <xdr:rowOff>153089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440518"/>
          <a:ext cx="838200" cy="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153089</xdr:rowOff>
    </xdr:from>
    <xdr:to>
      <xdr:col>19</xdr:col>
      <xdr:colOff>177800</xdr:colOff>
      <xdr:row>32</xdr:row>
      <xdr:rowOff>67515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468039"/>
          <a:ext cx="889000" cy="8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67515</xdr:rowOff>
    </xdr:from>
    <xdr:to>
      <xdr:col>15</xdr:col>
      <xdr:colOff>50800</xdr:colOff>
      <xdr:row>32</xdr:row>
      <xdr:rowOff>95201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553915"/>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95201</xdr:rowOff>
    </xdr:from>
    <xdr:to>
      <xdr:col>10</xdr:col>
      <xdr:colOff>114300</xdr:colOff>
      <xdr:row>33</xdr:row>
      <xdr:rowOff>80433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581601"/>
          <a:ext cx="8890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54644</xdr:rowOff>
    </xdr:from>
    <xdr:to>
      <xdr:col>10</xdr:col>
      <xdr:colOff>165100</xdr:colOff>
      <xdr:row>35</xdr:row>
      <xdr:rowOff>156244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0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147371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14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104479</xdr:rowOff>
    </xdr:from>
    <xdr:to>
      <xdr:col>6</xdr:col>
      <xdr:colOff>38100</xdr:colOff>
      <xdr:row>36</xdr:row>
      <xdr:rowOff>34629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25756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19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74768</xdr:rowOff>
    </xdr:from>
    <xdr:to>
      <xdr:col>24</xdr:col>
      <xdr:colOff>114300</xdr:colOff>
      <xdr:row>32</xdr:row>
      <xdr:rowOff>4918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3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97645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24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102289</xdr:rowOff>
    </xdr:from>
    <xdr:to>
      <xdr:col>20</xdr:col>
      <xdr:colOff>38100</xdr:colOff>
      <xdr:row>32</xdr:row>
      <xdr:rowOff>32439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4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48966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19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16715</xdr:rowOff>
    </xdr:from>
    <xdr:to>
      <xdr:col>15</xdr:col>
      <xdr:colOff>101600</xdr:colOff>
      <xdr:row>32</xdr:row>
      <xdr:rowOff>118315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50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134842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2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44401</xdr:rowOff>
    </xdr:from>
    <xdr:to>
      <xdr:col>10</xdr:col>
      <xdr:colOff>165100</xdr:colOff>
      <xdr:row>32</xdr:row>
      <xdr:rowOff>146001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5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162528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30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29633</xdr:rowOff>
    </xdr:from>
    <xdr:to>
      <xdr:col>6</xdr:col>
      <xdr:colOff>38100</xdr:colOff>
      <xdr:row>33</xdr:row>
      <xdr:rowOff>131233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6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147760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46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90890</xdr:rowOff>
    </xdr:from>
    <xdr:to>
      <xdr:col>24</xdr:col>
      <xdr:colOff>63500</xdr:colOff>
      <xdr:row>52</xdr:row>
      <xdr:rowOff>31084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834840"/>
          <a:ext cx="838200" cy="1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28240</xdr:rowOff>
    </xdr:from>
    <xdr:to>
      <xdr:col>19</xdr:col>
      <xdr:colOff>177800</xdr:colOff>
      <xdr:row>52</xdr:row>
      <xdr:rowOff>31084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8943640"/>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28240</xdr:rowOff>
    </xdr:from>
    <xdr:to>
      <xdr:col>15</xdr:col>
      <xdr:colOff>50800</xdr:colOff>
      <xdr:row>53</xdr:row>
      <xdr:rowOff>55436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943640"/>
          <a:ext cx="889000" cy="19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12681</xdr:rowOff>
    </xdr:from>
    <xdr:to>
      <xdr:col>10</xdr:col>
      <xdr:colOff>114300</xdr:colOff>
      <xdr:row>53</xdr:row>
      <xdr:rowOff>55436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8928081"/>
          <a:ext cx="889000" cy="2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3110</xdr:rowOff>
    </xdr:from>
    <xdr:to>
      <xdr:col>10</xdr:col>
      <xdr:colOff>165100</xdr:colOff>
      <xdr:row>56</xdr:row>
      <xdr:rowOff>104710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95837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156360</xdr:rowOff>
    </xdr:from>
    <xdr:to>
      <xdr:col>6</xdr:col>
      <xdr:colOff>38100</xdr:colOff>
      <xdr:row>56</xdr:row>
      <xdr:rowOff>86510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58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77637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7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40090</xdr:rowOff>
    </xdr:from>
    <xdr:to>
      <xdr:col>24</xdr:col>
      <xdr:colOff>114300</xdr:colOff>
      <xdr:row>51</xdr:row>
      <xdr:rowOff>141690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7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164567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73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151734</xdr:rowOff>
    </xdr:from>
    <xdr:to>
      <xdr:col>20</xdr:col>
      <xdr:colOff>38100</xdr:colOff>
      <xdr:row>52</xdr:row>
      <xdr:rowOff>81884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8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98411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67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148890</xdr:rowOff>
    </xdr:from>
    <xdr:to>
      <xdr:col>15</xdr:col>
      <xdr:colOff>101600</xdr:colOff>
      <xdr:row>52</xdr:row>
      <xdr:rowOff>79040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8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95567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86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4636</xdr:rowOff>
    </xdr:from>
    <xdr:to>
      <xdr:col>10</xdr:col>
      <xdr:colOff>165100</xdr:colOff>
      <xdr:row>53</xdr:row>
      <xdr:rowOff>106236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09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122763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86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133331</xdr:rowOff>
    </xdr:from>
    <xdr:to>
      <xdr:col>6</xdr:col>
      <xdr:colOff>38100</xdr:colOff>
      <xdr:row>52</xdr:row>
      <xdr:rowOff>63481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88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80008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865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169070</xdr:rowOff>
    </xdr:from>
    <xdr:to>
      <xdr:col>24</xdr:col>
      <xdr:colOff>63500</xdr:colOff>
      <xdr:row>78</xdr:row>
      <xdr:rowOff>49163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0720"/>
          <a:ext cx="838200" cy="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129925</xdr:rowOff>
    </xdr:from>
    <xdr:to>
      <xdr:col>19</xdr:col>
      <xdr:colOff>177800</xdr:colOff>
      <xdr:row>77</xdr:row>
      <xdr:rowOff>169070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31575"/>
          <a:ext cx="889000" cy="3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129925</xdr:rowOff>
    </xdr:from>
    <xdr:to>
      <xdr:col>15</xdr:col>
      <xdr:colOff>50800</xdr:colOff>
      <xdr:row>78</xdr:row>
      <xdr:rowOff>97735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1575"/>
          <a:ext cx="889000" cy="13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97735</xdr:rowOff>
    </xdr:from>
    <xdr:to>
      <xdr:col>10</xdr:col>
      <xdr:colOff>114300</xdr:colOff>
      <xdr:row>78</xdr:row>
      <xdr:rowOff>114522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0835"/>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141359</xdr:rowOff>
    </xdr:from>
    <xdr:to>
      <xdr:col>10</xdr:col>
      <xdr:colOff>165100</xdr:colOff>
      <xdr:row>78</xdr:row>
      <xdr:rowOff>71509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88036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166852</xdr:rowOff>
    </xdr:from>
    <xdr:to>
      <xdr:col>6</xdr:col>
      <xdr:colOff>38100</xdr:colOff>
      <xdr:row>78</xdr:row>
      <xdr:rowOff>97002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113529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169813</xdr:rowOff>
    </xdr:from>
    <xdr:to>
      <xdr:col>24</xdr:col>
      <xdr:colOff>114300</xdr:colOff>
      <xdr:row>78</xdr:row>
      <xdr:rowOff>99963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148240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118270</xdr:rowOff>
    </xdr:from>
    <xdr:to>
      <xdr:col>20</xdr:col>
      <xdr:colOff>38100</xdr:colOff>
      <xdr:row>78</xdr:row>
      <xdr:rowOff>48420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39547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79125</xdr:rowOff>
    </xdr:from>
    <xdr:to>
      <xdr:col>15</xdr:col>
      <xdr:colOff>101600</xdr:colOff>
      <xdr:row>78</xdr:row>
      <xdr:rowOff>9275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25802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5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46935</xdr:rowOff>
    </xdr:from>
    <xdr:to>
      <xdr:col>10</xdr:col>
      <xdr:colOff>165100</xdr:colOff>
      <xdr:row>78</xdr:row>
      <xdr:rowOff>148535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139662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63722</xdr:rowOff>
    </xdr:from>
    <xdr:to>
      <xdr:col>6</xdr:col>
      <xdr:colOff>38100</xdr:colOff>
      <xdr:row>78</xdr:row>
      <xdr:rowOff>165322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156449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65850</xdr:rowOff>
    </xdr:from>
    <xdr:to>
      <xdr:col>24</xdr:col>
      <xdr:colOff>63500</xdr:colOff>
      <xdr:row>93</xdr:row>
      <xdr:rowOff>3950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667800"/>
          <a:ext cx="838200" cy="2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65850</xdr:rowOff>
    </xdr:from>
    <xdr:to>
      <xdr:col>19</xdr:col>
      <xdr:colOff>177800</xdr:colOff>
      <xdr:row>93</xdr:row>
      <xdr:rowOff>2781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667800"/>
          <a:ext cx="889000" cy="27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2781</xdr:rowOff>
    </xdr:from>
    <xdr:to>
      <xdr:col>15</xdr:col>
      <xdr:colOff>50800</xdr:colOff>
      <xdr:row>94</xdr:row>
      <xdr:rowOff>101600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947631"/>
          <a:ext cx="889000" cy="27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101600</xdr:rowOff>
    </xdr:from>
    <xdr:to>
      <xdr:col>10</xdr:col>
      <xdr:colOff>114300</xdr:colOff>
      <xdr:row>95</xdr:row>
      <xdr:rowOff>4014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17900"/>
          <a:ext cx="889000" cy="7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93878</xdr:rowOff>
    </xdr:from>
    <xdr:to>
      <xdr:col>10</xdr:col>
      <xdr:colOff>165100</xdr:colOff>
      <xdr:row>96</xdr:row>
      <xdr:rowOff>24028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8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15155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7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143675</xdr:rowOff>
    </xdr:from>
    <xdr:to>
      <xdr:col>6</xdr:col>
      <xdr:colOff>38100</xdr:colOff>
      <xdr:row>96</xdr:row>
      <xdr:rowOff>73825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64952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124600</xdr:rowOff>
    </xdr:from>
    <xdr:to>
      <xdr:col>24</xdr:col>
      <xdr:colOff>114300</xdr:colOff>
      <xdr:row>93</xdr:row>
      <xdr:rowOff>54750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8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147477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4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15050</xdr:rowOff>
    </xdr:from>
    <xdr:to>
      <xdr:col>20</xdr:col>
      <xdr:colOff>38100</xdr:colOff>
      <xdr:row>91</xdr:row>
      <xdr:rowOff>116650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6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133177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39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123431</xdr:rowOff>
    </xdr:from>
    <xdr:to>
      <xdr:col>15</xdr:col>
      <xdr:colOff>101600</xdr:colOff>
      <xdr:row>93</xdr:row>
      <xdr:rowOff>53581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8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70108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67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50800</xdr:rowOff>
    </xdr:from>
    <xdr:to>
      <xdr:col>10</xdr:col>
      <xdr:colOff>165100</xdr:colOff>
      <xdr:row>94</xdr:row>
      <xdr:rowOff>152400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168927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594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124664</xdr:rowOff>
    </xdr:from>
    <xdr:to>
      <xdr:col>6</xdr:col>
      <xdr:colOff>38100</xdr:colOff>
      <xdr:row>95</xdr:row>
      <xdr:rowOff>54814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71341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52100</xdr:rowOff>
    </xdr:from>
    <xdr:to>
      <xdr:col>55</xdr:col>
      <xdr:colOff>0</xdr:colOff>
      <xdr:row>32</xdr:row>
      <xdr:rowOff>120593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538500"/>
          <a:ext cx="838200" cy="6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120593</xdr:rowOff>
    </xdr:from>
    <xdr:to>
      <xdr:col>50</xdr:col>
      <xdr:colOff>114300</xdr:colOff>
      <xdr:row>34</xdr:row>
      <xdr:rowOff>273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606993"/>
          <a:ext cx="889000" cy="2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53392</xdr:rowOff>
    </xdr:from>
    <xdr:to>
      <xdr:col>45</xdr:col>
      <xdr:colOff>177800</xdr:colOff>
      <xdr:row>34</xdr:row>
      <xdr:rowOff>273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68342"/>
          <a:ext cx="889000" cy="46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53392</xdr:rowOff>
    </xdr:from>
    <xdr:to>
      <xdr:col>41</xdr:col>
      <xdr:colOff>50800</xdr:colOff>
      <xdr:row>35</xdr:row>
      <xdr:rowOff>31286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68342"/>
          <a:ext cx="889000" cy="66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159450</xdr:rowOff>
    </xdr:from>
    <xdr:to>
      <xdr:col>41</xdr:col>
      <xdr:colOff>101600</xdr:colOff>
      <xdr:row>34</xdr:row>
      <xdr:rowOff>89600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8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80727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154546</xdr:rowOff>
    </xdr:from>
    <xdr:to>
      <xdr:col>36</xdr:col>
      <xdr:colOff>165100</xdr:colOff>
      <xdr:row>37</xdr:row>
      <xdr:rowOff>84696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2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75823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1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1300</xdr:rowOff>
    </xdr:from>
    <xdr:to>
      <xdr:col>55</xdr:col>
      <xdr:colOff>50800</xdr:colOff>
      <xdr:row>32</xdr:row>
      <xdr:rowOff>102900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4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24177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33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69793</xdr:rowOff>
    </xdr:from>
    <xdr:to>
      <xdr:col>50</xdr:col>
      <xdr:colOff>165100</xdr:colOff>
      <xdr:row>32</xdr:row>
      <xdr:rowOff>171393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55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16470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33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120923</xdr:rowOff>
    </xdr:from>
    <xdr:to>
      <xdr:col>46</xdr:col>
      <xdr:colOff>38100</xdr:colOff>
      <xdr:row>34</xdr:row>
      <xdr:rowOff>51073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7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67600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5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2592</xdr:rowOff>
    </xdr:from>
    <xdr:to>
      <xdr:col>41</xdr:col>
      <xdr:colOff>101600</xdr:colOff>
      <xdr:row>31</xdr:row>
      <xdr:rowOff>104192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120719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09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151936</xdr:rowOff>
    </xdr:from>
    <xdr:to>
      <xdr:col>36</xdr:col>
      <xdr:colOff>165100</xdr:colOff>
      <xdr:row>35</xdr:row>
      <xdr:rowOff>82086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98613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36896</xdr:rowOff>
    </xdr:from>
    <xdr:to>
      <xdr:col>55</xdr:col>
      <xdr:colOff>0</xdr:colOff>
      <xdr:row>53</xdr:row>
      <xdr:rowOff>139259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609396"/>
          <a:ext cx="838200" cy="6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36896</xdr:rowOff>
    </xdr:from>
    <xdr:to>
      <xdr:col>50</xdr:col>
      <xdr:colOff>114300</xdr:colOff>
      <xdr:row>50</xdr:row>
      <xdr:rowOff>164524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609396"/>
          <a:ext cx="889000" cy="1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164524</xdr:rowOff>
    </xdr:from>
    <xdr:to>
      <xdr:col>45</xdr:col>
      <xdr:colOff>177800</xdr:colOff>
      <xdr:row>54</xdr:row>
      <xdr:rowOff>156139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8737024"/>
          <a:ext cx="889000" cy="67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124448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24150</xdr:rowOff>
    </xdr:from>
    <xdr:to>
      <xdr:col>41</xdr:col>
      <xdr:colOff>50800</xdr:colOff>
      <xdr:row>54</xdr:row>
      <xdr:rowOff>156139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111000"/>
          <a:ext cx="889000" cy="30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29192</xdr:rowOff>
    </xdr:from>
    <xdr:to>
      <xdr:col>41</xdr:col>
      <xdr:colOff>101600</xdr:colOff>
      <xdr:row>57</xdr:row>
      <xdr:rowOff>130792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121919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89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45970</xdr:rowOff>
    </xdr:from>
    <xdr:to>
      <xdr:col>36</xdr:col>
      <xdr:colOff>165100</xdr:colOff>
      <xdr:row>57</xdr:row>
      <xdr:rowOff>147570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1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138697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1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88459</xdr:rowOff>
    </xdr:from>
    <xdr:to>
      <xdr:col>55</xdr:col>
      <xdr:colOff>50800</xdr:colOff>
      <xdr:row>54</xdr:row>
      <xdr:rowOff>18609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7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111336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2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157546</xdr:rowOff>
    </xdr:from>
    <xdr:to>
      <xdr:col>50</xdr:col>
      <xdr:colOff>165100</xdr:colOff>
      <xdr:row>50</xdr:row>
      <xdr:rowOff>87696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55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48</xdr:row>
      <xdr:rowOff>104223</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294205" y="833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113724</xdr:rowOff>
    </xdr:from>
    <xdr:to>
      <xdr:col>46</xdr:col>
      <xdr:colOff>38100</xdr:colOff>
      <xdr:row>51</xdr:row>
      <xdr:rowOff>43874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868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60401</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05205" y="8461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105339</xdr:rowOff>
    </xdr:from>
    <xdr:to>
      <xdr:col>41</xdr:col>
      <xdr:colOff>101600</xdr:colOff>
      <xdr:row>55</xdr:row>
      <xdr:rowOff>35489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36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52016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13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144800</xdr:rowOff>
    </xdr:from>
    <xdr:to>
      <xdr:col>36</xdr:col>
      <xdr:colOff>165100</xdr:colOff>
      <xdr:row>53</xdr:row>
      <xdr:rowOff>74950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0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91477</xdr:rowOff>
    </xdr:from>
    <xdr:ext cx="69018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27205" y="8835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162013</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677863"/>
          <a:ext cx="1270" cy="91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108690</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45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162013</xdr:rowOff>
    </xdr:from>
    <xdr:to>
      <xdr:col>55</xdr:col>
      <xdr:colOff>88900</xdr:colOff>
      <xdr:row>73</xdr:row>
      <xdr:rowOff>162013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67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144007</xdr:rowOff>
    </xdr:from>
    <xdr:to>
      <xdr:col>55</xdr:col>
      <xdr:colOff>0</xdr:colOff>
      <xdr:row>78</xdr:row>
      <xdr:rowOff>99871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145507"/>
          <a:ext cx="838200" cy="13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60039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6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37162</xdr:rowOff>
    </xdr:from>
    <xdr:to>
      <xdr:col>55</xdr:col>
      <xdr:colOff>50800</xdr:colOff>
      <xdr:row>78</xdr:row>
      <xdr:rowOff>138762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144007</xdr:rowOff>
    </xdr:from>
    <xdr:to>
      <xdr:col>50</xdr:col>
      <xdr:colOff>114300</xdr:colOff>
      <xdr:row>78</xdr:row>
      <xdr:rowOff>146997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145507"/>
          <a:ext cx="889000" cy="13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25921</xdr:rowOff>
    </xdr:from>
    <xdr:to>
      <xdr:col>50</xdr:col>
      <xdr:colOff>165100</xdr:colOff>
      <xdr:row>78</xdr:row>
      <xdr:rowOff>127521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118648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146997</xdr:rowOff>
    </xdr:from>
    <xdr:to>
      <xdr:col>45</xdr:col>
      <xdr:colOff>177800</xdr:colOff>
      <xdr:row>78</xdr:row>
      <xdr:rowOff>152527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20097"/>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11705</xdr:rowOff>
    </xdr:from>
    <xdr:to>
      <xdr:col>46</xdr:col>
      <xdr:colOff>38100</xdr:colOff>
      <xdr:row>78</xdr:row>
      <xdr:rowOff>113305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129832</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152527</xdr:rowOff>
    </xdr:from>
    <xdr:to>
      <xdr:col>41</xdr:col>
      <xdr:colOff>50800</xdr:colOff>
      <xdr:row>79</xdr:row>
      <xdr:rowOff>44450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25627"/>
          <a:ext cx="889000" cy="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16554</xdr:rowOff>
    </xdr:from>
    <xdr:to>
      <xdr:col>41</xdr:col>
      <xdr:colOff>101600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9708</xdr:rowOff>
    </xdr:from>
    <xdr:to>
      <xdr:col>36</xdr:col>
      <xdr:colOff>165100</xdr:colOff>
      <xdr:row>78</xdr:row>
      <xdr:rowOff>111308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127835</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49071</xdr:rowOff>
    </xdr:from>
    <xdr:to>
      <xdr:col>55</xdr:col>
      <xdr:colOff>50800</xdr:colOff>
      <xdr:row>78</xdr:row>
      <xdr:rowOff>150671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15588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93207</xdr:rowOff>
    </xdr:from>
    <xdr:to>
      <xdr:col>50</xdr:col>
      <xdr:colOff>165100</xdr:colOff>
      <xdr:row>71</xdr:row>
      <xdr:rowOff>23357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09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39884</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294205" y="11869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96197</xdr:rowOff>
    </xdr:from>
    <xdr:to>
      <xdr:col>46</xdr:col>
      <xdr:colOff>38100</xdr:colOff>
      <xdr:row>79</xdr:row>
      <xdr:rowOff>26347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17474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6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101727</xdr:rowOff>
    </xdr:from>
    <xdr:to>
      <xdr:col>41</xdr:col>
      <xdr:colOff>101600</xdr:colOff>
      <xdr:row>79</xdr:row>
      <xdr:rowOff>31877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23004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102169</xdr:rowOff>
    </xdr:from>
    <xdr:to>
      <xdr:col>54</xdr:col>
      <xdr:colOff>189865</xdr:colOff>
      <xdr:row>99</xdr:row>
      <xdr:rowOff>98332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75569"/>
          <a:ext cx="1270" cy="1196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102159</xdr:rowOff>
    </xdr:from>
    <xdr:ext cx="378565"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75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98332</xdr:rowOff>
    </xdr:from>
    <xdr:to>
      <xdr:col>55</xdr:col>
      <xdr:colOff>88900</xdr:colOff>
      <xdr:row>99</xdr:row>
      <xdr:rowOff>98332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48846</xdr:rowOff>
    </xdr:from>
    <xdr:ext cx="690189"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50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102169</xdr:rowOff>
    </xdr:from>
    <xdr:to>
      <xdr:col>55</xdr:col>
      <xdr:colOff>88900</xdr:colOff>
      <xdr:row>92</xdr:row>
      <xdr:rowOff>102169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7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68326</xdr:rowOff>
    </xdr:from>
    <xdr:to>
      <xdr:col>55</xdr:col>
      <xdr:colOff>0</xdr:colOff>
      <xdr:row>97</xdr:row>
      <xdr:rowOff>76247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184626"/>
          <a:ext cx="838200" cy="5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35892</xdr:rowOff>
    </xdr:from>
    <xdr:ext cx="599010"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837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57465</xdr:rowOff>
    </xdr:from>
    <xdr:to>
      <xdr:col>55</xdr:col>
      <xdr:colOff>50800</xdr:colOff>
      <xdr:row>98</xdr:row>
      <xdr:rowOff>159065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85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52639</xdr:rowOff>
    </xdr:from>
    <xdr:to>
      <xdr:col>50</xdr:col>
      <xdr:colOff>114300</xdr:colOff>
      <xdr:row>97</xdr:row>
      <xdr:rowOff>76247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5654589"/>
          <a:ext cx="889000" cy="10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78690</xdr:rowOff>
    </xdr:from>
    <xdr:to>
      <xdr:col>50</xdr:col>
      <xdr:colOff>165100</xdr:colOff>
      <xdr:row>99</xdr:row>
      <xdr:rowOff>8840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8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171417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39795" y="1697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52639</xdr:rowOff>
    </xdr:from>
    <xdr:to>
      <xdr:col>45</xdr:col>
      <xdr:colOff>177800</xdr:colOff>
      <xdr:row>95</xdr:row>
      <xdr:rowOff>60713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5654589"/>
          <a:ext cx="889000" cy="69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13195</xdr:rowOff>
    </xdr:from>
    <xdr:to>
      <xdr:col>46</xdr:col>
      <xdr:colOff>38100</xdr:colOff>
      <xdr:row>98</xdr:row>
      <xdr:rowOff>114795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105922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90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33077</xdr:rowOff>
    </xdr:from>
    <xdr:to>
      <xdr:col>41</xdr:col>
      <xdr:colOff>50800</xdr:colOff>
      <xdr:row>95</xdr:row>
      <xdr:rowOff>60713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977927"/>
          <a:ext cx="889000" cy="3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8429</xdr:rowOff>
    </xdr:from>
    <xdr:to>
      <xdr:col>41</xdr:col>
      <xdr:colOff>101600</xdr:colOff>
      <xdr:row>98</xdr:row>
      <xdr:rowOff>110029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81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101156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61795" y="1690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34379</xdr:rowOff>
    </xdr:from>
    <xdr:to>
      <xdr:col>36</xdr:col>
      <xdr:colOff>165100</xdr:colOff>
      <xdr:row>98</xdr:row>
      <xdr:rowOff>135979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83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127106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672795" y="1692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17526</xdr:rowOff>
    </xdr:from>
    <xdr:to>
      <xdr:col>55</xdr:col>
      <xdr:colOff>50800</xdr:colOff>
      <xdr:row>94</xdr:row>
      <xdr:rowOff>119126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40403</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8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25447</xdr:rowOff>
    </xdr:from>
    <xdr:to>
      <xdr:col>50</xdr:col>
      <xdr:colOff>165100</xdr:colOff>
      <xdr:row>97</xdr:row>
      <xdr:rowOff>127047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143574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643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1839</xdr:rowOff>
    </xdr:from>
    <xdr:to>
      <xdr:col>46</xdr:col>
      <xdr:colOff>38100</xdr:colOff>
      <xdr:row>91</xdr:row>
      <xdr:rowOff>103439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6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89</xdr:row>
      <xdr:rowOff>119966</xdr:rowOff>
    </xdr:from>
    <xdr:ext cx="69018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05205" y="15379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9913</xdr:rowOff>
    </xdr:from>
    <xdr:to>
      <xdr:col>41</xdr:col>
      <xdr:colOff>101600</xdr:colOff>
      <xdr:row>95</xdr:row>
      <xdr:rowOff>111513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2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128040</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07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153727</xdr:rowOff>
    </xdr:from>
    <xdr:to>
      <xdr:col>36</xdr:col>
      <xdr:colOff>165100</xdr:colOff>
      <xdr:row>93</xdr:row>
      <xdr:rowOff>83877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9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91</xdr:row>
      <xdr:rowOff>100404</xdr:rowOff>
    </xdr:from>
    <xdr:ext cx="69018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27205" y="15702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79895</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94995"/>
          <a:ext cx="889000" cy="19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76005</xdr:rowOff>
    </xdr:from>
    <xdr:to>
      <xdr:col>71</xdr:col>
      <xdr:colOff>177800</xdr:colOff>
      <xdr:row>38</xdr:row>
      <xdr:rowOff>79895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91105"/>
          <a:ext cx="889000" cy="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135123</xdr:rowOff>
    </xdr:from>
    <xdr:to>
      <xdr:col>72</xdr:col>
      <xdr:colOff>38100</xdr:colOff>
      <xdr:row>39</xdr:row>
      <xdr:rowOff>65273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56400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161568</xdr:rowOff>
    </xdr:from>
    <xdr:to>
      <xdr:col>67</xdr:col>
      <xdr:colOff>101600</xdr:colOff>
      <xdr:row>39</xdr:row>
      <xdr:rowOff>91718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82845</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29095</xdr:rowOff>
    </xdr:from>
    <xdr:to>
      <xdr:col>72</xdr:col>
      <xdr:colOff>38100</xdr:colOff>
      <xdr:row>38</xdr:row>
      <xdr:rowOff>130695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147222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63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25205</xdr:rowOff>
    </xdr:from>
    <xdr:to>
      <xdr:col>67</xdr:col>
      <xdr:colOff>101600</xdr:colOff>
      <xdr:row>38</xdr:row>
      <xdr:rowOff>126805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4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143332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63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137121</xdr:rowOff>
    </xdr:from>
    <xdr:to>
      <xdr:col>85</xdr:col>
      <xdr:colOff>127000</xdr:colOff>
      <xdr:row>75</xdr:row>
      <xdr:rowOff>65360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24421"/>
          <a:ext cx="838200" cy="9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45055</xdr:rowOff>
    </xdr:from>
    <xdr:to>
      <xdr:col>81</xdr:col>
      <xdr:colOff>50800</xdr:colOff>
      <xdr:row>75</xdr:row>
      <xdr:rowOff>65360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903805"/>
          <a:ext cx="889000" cy="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45055</xdr:rowOff>
    </xdr:from>
    <xdr:to>
      <xdr:col>76</xdr:col>
      <xdr:colOff>114300</xdr:colOff>
      <xdr:row>75</xdr:row>
      <xdr:rowOff>137910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03805"/>
          <a:ext cx="889000" cy="9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137910</xdr:rowOff>
    </xdr:from>
    <xdr:to>
      <xdr:col>71</xdr:col>
      <xdr:colOff>177800</xdr:colOff>
      <xdr:row>76</xdr:row>
      <xdr:rowOff>1901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96660"/>
          <a:ext cx="889000" cy="3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83316</xdr:rowOff>
    </xdr:from>
    <xdr:to>
      <xdr:col>72</xdr:col>
      <xdr:colOff>38100</xdr:colOff>
      <xdr:row>77</xdr:row>
      <xdr:rowOff>13466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4593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20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52921</xdr:rowOff>
    </xdr:from>
    <xdr:to>
      <xdr:col>67</xdr:col>
      <xdr:colOff>101600</xdr:colOff>
      <xdr:row>76</xdr:row>
      <xdr:rowOff>154521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145648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7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86321</xdr:rowOff>
    </xdr:from>
    <xdr:to>
      <xdr:col>85</xdr:col>
      <xdr:colOff>177800</xdr:colOff>
      <xdr:row>75</xdr:row>
      <xdr:rowOff>16471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109198</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2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14560</xdr:rowOff>
    </xdr:from>
    <xdr:to>
      <xdr:col>81</xdr:col>
      <xdr:colOff>101600</xdr:colOff>
      <xdr:row>75</xdr:row>
      <xdr:rowOff>116160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132687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4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165705</xdr:rowOff>
    </xdr:from>
    <xdr:to>
      <xdr:col>76</xdr:col>
      <xdr:colOff>165100</xdr:colOff>
      <xdr:row>75</xdr:row>
      <xdr:rowOff>95855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112382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62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87110</xdr:rowOff>
    </xdr:from>
    <xdr:to>
      <xdr:col>72</xdr:col>
      <xdr:colOff>38100</xdr:colOff>
      <xdr:row>76</xdr:row>
      <xdr:rowOff>17261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45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33787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72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122550</xdr:rowOff>
    </xdr:from>
    <xdr:to>
      <xdr:col>67</xdr:col>
      <xdr:colOff>101600</xdr:colOff>
      <xdr:row>76</xdr:row>
      <xdr:rowOff>52701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81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69227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5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152783</xdr:rowOff>
    </xdr:from>
    <xdr:to>
      <xdr:col>85</xdr:col>
      <xdr:colOff>127000</xdr:colOff>
      <xdr:row>98</xdr:row>
      <xdr:rowOff>8708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440533"/>
          <a:ext cx="838200" cy="37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49705</xdr:rowOff>
    </xdr:from>
    <xdr:to>
      <xdr:col>81</xdr:col>
      <xdr:colOff>50800</xdr:colOff>
      <xdr:row>95</xdr:row>
      <xdr:rowOff>152783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337455"/>
          <a:ext cx="889000" cy="10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49705</xdr:rowOff>
    </xdr:from>
    <xdr:to>
      <xdr:col>76</xdr:col>
      <xdr:colOff>114300</xdr:colOff>
      <xdr:row>97</xdr:row>
      <xdr:rowOff>18983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37455"/>
          <a:ext cx="889000" cy="3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18983</xdr:rowOff>
    </xdr:from>
    <xdr:to>
      <xdr:col>71</xdr:col>
      <xdr:colOff>177800</xdr:colOff>
      <xdr:row>98</xdr:row>
      <xdr:rowOff>52606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49633"/>
          <a:ext cx="889000" cy="20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87450</xdr:rowOff>
    </xdr:from>
    <xdr:to>
      <xdr:col>72</xdr:col>
      <xdr:colOff>38100</xdr:colOff>
      <xdr:row>98</xdr:row>
      <xdr:rowOff>17600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8727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63818</xdr:rowOff>
    </xdr:from>
    <xdr:to>
      <xdr:col>67</xdr:col>
      <xdr:colOff>101600</xdr:colOff>
      <xdr:row>97</xdr:row>
      <xdr:rowOff>165418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10495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129358</xdr:rowOff>
    </xdr:from>
    <xdr:to>
      <xdr:col>85</xdr:col>
      <xdr:colOff>177800</xdr:colOff>
      <xdr:row>98</xdr:row>
      <xdr:rowOff>59508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107785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101983</xdr:rowOff>
    </xdr:from>
    <xdr:to>
      <xdr:col>81</xdr:col>
      <xdr:colOff>101600</xdr:colOff>
      <xdr:row>96</xdr:row>
      <xdr:rowOff>32133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48660</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6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170355</xdr:rowOff>
    </xdr:from>
    <xdr:to>
      <xdr:col>76</xdr:col>
      <xdr:colOff>165100</xdr:colOff>
      <xdr:row>95</xdr:row>
      <xdr:rowOff>100505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2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117032</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06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139633</xdr:rowOff>
    </xdr:from>
    <xdr:to>
      <xdr:col>72</xdr:col>
      <xdr:colOff>38100</xdr:colOff>
      <xdr:row>97</xdr:row>
      <xdr:rowOff>69783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86310</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37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1806</xdr:rowOff>
    </xdr:from>
    <xdr:to>
      <xdr:col>67</xdr:col>
      <xdr:colOff>101600</xdr:colOff>
      <xdr:row>98</xdr:row>
      <xdr:rowOff>103406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94533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8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9165</xdr:rowOff>
    </xdr:from>
    <xdr:to>
      <xdr:col>102</xdr:col>
      <xdr:colOff>165100</xdr:colOff>
      <xdr:row>38</xdr:row>
      <xdr:rowOff>110765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127291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3541</xdr:rowOff>
    </xdr:from>
    <xdr:to>
      <xdr:col>98</xdr:col>
      <xdr:colOff>38100</xdr:colOff>
      <xdr:row>38</xdr:row>
      <xdr:rowOff>105141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121668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128750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72850"/>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128750</xdr:rowOff>
    </xdr:from>
    <xdr:to>
      <xdr:col>102</xdr:col>
      <xdr:colOff>114300</xdr:colOff>
      <xdr:row>58</xdr:row>
      <xdr:rowOff>129139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7285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108971</xdr:rowOff>
    </xdr:from>
    <xdr:to>
      <xdr:col>102</xdr:col>
      <xdr:colOff>165100</xdr:colOff>
      <xdr:row>58</xdr:row>
      <xdr:rowOff>39121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55648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5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128768</xdr:rowOff>
    </xdr:from>
    <xdr:to>
      <xdr:col>98</xdr:col>
      <xdr:colOff>38100</xdr:colOff>
      <xdr:row>58</xdr:row>
      <xdr:rowOff>58918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75445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7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77950</xdr:rowOff>
    </xdr:from>
    <xdr:to>
      <xdr:col>102</xdr:col>
      <xdr:colOff>165100</xdr:colOff>
      <xdr:row>59</xdr:row>
      <xdr:rowOff>8100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170677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1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78339</xdr:rowOff>
    </xdr:from>
    <xdr:to>
      <xdr:col>98</xdr:col>
      <xdr:colOff>38100</xdr:colOff>
      <xdr:row>59</xdr:row>
      <xdr:rowOff>8489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171066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1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104313</xdr:rowOff>
    </xdr:from>
    <xdr:to>
      <xdr:col>116</xdr:col>
      <xdr:colOff>63500</xdr:colOff>
      <xdr:row>75</xdr:row>
      <xdr:rowOff>118888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63063"/>
          <a:ext cx="838200" cy="1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118888</xdr:rowOff>
    </xdr:from>
    <xdr:to>
      <xdr:col>111</xdr:col>
      <xdr:colOff>177800</xdr:colOff>
      <xdr:row>75</xdr:row>
      <xdr:rowOff>124841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77638"/>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66777</xdr:rowOff>
    </xdr:from>
    <xdr:to>
      <xdr:col>107</xdr:col>
      <xdr:colOff>50800</xdr:colOff>
      <xdr:row>75</xdr:row>
      <xdr:rowOff>124841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25527"/>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26936</xdr:rowOff>
    </xdr:from>
    <xdr:to>
      <xdr:col>102</xdr:col>
      <xdr:colOff>114300</xdr:colOff>
      <xdr:row>75</xdr:row>
      <xdr:rowOff>66777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85686"/>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36885</xdr:rowOff>
    </xdr:from>
    <xdr:to>
      <xdr:col>102</xdr:col>
      <xdr:colOff>165100</xdr:colOff>
      <xdr:row>75</xdr:row>
      <xdr:rowOff>138485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129612</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8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39728</xdr:rowOff>
    </xdr:from>
    <xdr:to>
      <xdr:col>98</xdr:col>
      <xdr:colOff>38100</xdr:colOff>
      <xdr:row>75</xdr:row>
      <xdr:rowOff>141328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132455</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9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53513</xdr:rowOff>
    </xdr:from>
    <xdr:to>
      <xdr:col>116</xdr:col>
      <xdr:colOff>114300</xdr:colOff>
      <xdr:row>75</xdr:row>
      <xdr:rowOff>155113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76390</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6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68088</xdr:rowOff>
    </xdr:from>
    <xdr:to>
      <xdr:col>112</xdr:col>
      <xdr:colOff>38100</xdr:colOff>
      <xdr:row>75</xdr:row>
      <xdr:rowOff>169689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268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14765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0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74041</xdr:rowOff>
    </xdr:from>
    <xdr:to>
      <xdr:col>107</xdr:col>
      <xdr:colOff>101600</xdr:colOff>
      <xdr:row>76</xdr:row>
      <xdr:rowOff>4192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20718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15977</xdr:rowOff>
    </xdr:from>
    <xdr:to>
      <xdr:col>102</xdr:col>
      <xdr:colOff>165100</xdr:colOff>
      <xdr:row>75</xdr:row>
      <xdr:rowOff>117577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134104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147586</xdr:rowOff>
    </xdr:from>
    <xdr:to>
      <xdr:col>98</xdr:col>
      <xdr:colOff>38100</xdr:colOff>
      <xdr:row>75</xdr:row>
      <xdr:rowOff>77736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94263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殆どの項目で類似団体平均を上回っている。これは、人口が少なく、</a:t>
          </a:r>
          <a:r>
            <a:rPr kumimoji="1" lang="en-US" altLang="ja-JP" sz="1300">
              <a:latin typeface="ＭＳ Ｐゴシック" panose="020B0600070205080204" pitchFamily="50" charset="-128"/>
              <a:ea typeface="ＭＳ Ｐゴシック" panose="020B0600070205080204" pitchFamily="50" charset="-128"/>
            </a:rPr>
            <a:t>370km2</a:t>
          </a:r>
          <a:r>
            <a:rPr kumimoji="1" lang="ja-JP" altLang="en-US" sz="1300">
              <a:latin typeface="ＭＳ Ｐゴシック" panose="020B0600070205080204" pitchFamily="50" charset="-128"/>
              <a:ea typeface="ＭＳ Ｐゴシック" panose="020B0600070205080204" pitchFamily="50" charset="-128"/>
            </a:rPr>
            <a:t>と行政区域が広大かつ集落が点在している地勢的問題により行政効率が悪いことが要因となっている。</a:t>
          </a:r>
        </a:p>
        <a:p>
          <a:r>
            <a:rPr kumimoji="1" lang="ja-JP" altLang="en-US" sz="1300">
              <a:latin typeface="ＭＳ Ｐゴシック" panose="020B0600070205080204" pitchFamily="50" charset="-128"/>
              <a:ea typeface="ＭＳ Ｐゴシック" panose="020B0600070205080204" pitchFamily="50" charset="-128"/>
            </a:rPr>
            <a:t>　物件費については、小学校複式学級解消に係る町単職員賃金</a:t>
          </a:r>
          <a:r>
            <a:rPr kumimoji="1" lang="en-US" altLang="ja-JP" sz="1300">
              <a:latin typeface="ＭＳ Ｐゴシック" panose="020B0600070205080204" pitchFamily="50" charset="-128"/>
              <a:ea typeface="ＭＳ Ｐゴシック" panose="020B0600070205080204" pitchFamily="50" charset="-128"/>
            </a:rPr>
            <a:t>13,691</a:t>
          </a:r>
          <a:r>
            <a:rPr kumimoji="1" lang="ja-JP" altLang="en-US" sz="1300">
              <a:latin typeface="ＭＳ Ｐゴシック" panose="020B0600070205080204" pitchFamily="50" charset="-128"/>
              <a:ea typeface="ＭＳ Ｐゴシック" panose="020B0600070205080204" pitchFamily="50" charset="-128"/>
            </a:rPr>
            <a:t>千円、スクールバス運行事業</a:t>
          </a:r>
          <a:r>
            <a:rPr kumimoji="1" lang="en-US" altLang="ja-JP" sz="1300">
              <a:latin typeface="ＭＳ Ｐゴシック" panose="020B0600070205080204" pitchFamily="50" charset="-128"/>
              <a:ea typeface="ＭＳ Ｐゴシック" panose="020B0600070205080204" pitchFamily="50" charset="-128"/>
            </a:rPr>
            <a:t>17,675</a:t>
          </a:r>
          <a:r>
            <a:rPr kumimoji="1" lang="ja-JP" altLang="en-US" sz="1300">
              <a:latin typeface="ＭＳ Ｐゴシック" panose="020B0600070205080204" pitchFamily="50" charset="-128"/>
              <a:ea typeface="ＭＳ Ｐゴシック" panose="020B0600070205080204" pitchFamily="50" charset="-128"/>
            </a:rPr>
            <a:t>千円などの教育振興関連や、地域振興・観光振興を目的とした町営施設指定管理事業</a:t>
          </a:r>
          <a:r>
            <a:rPr kumimoji="1" lang="en-US" altLang="ja-JP" sz="1300">
              <a:latin typeface="ＭＳ Ｐゴシック" panose="020B0600070205080204" pitchFamily="50" charset="-128"/>
              <a:ea typeface="ＭＳ Ｐゴシック" panose="020B0600070205080204" pitchFamily="50" charset="-128"/>
            </a:rPr>
            <a:t>124,035</a:t>
          </a:r>
          <a:r>
            <a:rPr kumimoji="1" lang="ja-JP" altLang="en-US" sz="1300">
              <a:latin typeface="ＭＳ Ｐゴシック" panose="020B0600070205080204" pitchFamily="50" charset="-128"/>
              <a:ea typeface="ＭＳ Ｐゴシック" panose="020B0600070205080204" pitchFamily="50" charset="-128"/>
            </a:rPr>
            <a:t>千円等が多くを占めている。</a:t>
          </a:r>
        </a:p>
        <a:p>
          <a:r>
            <a:rPr kumimoji="1" lang="ja-JP" altLang="en-US" sz="1300">
              <a:latin typeface="ＭＳ Ｐゴシック" panose="020B0600070205080204" pitchFamily="50" charset="-128"/>
              <a:ea typeface="ＭＳ Ｐゴシック" panose="020B0600070205080204" pitchFamily="50" charset="-128"/>
            </a:rPr>
            <a:t>　扶助費は、障害福祉サービス費、児童手当費、母子家庭医療費助成事業及び老人保護措置費等が挙げられるが、前年度に町が単独で行った町民応援給付金事業</a:t>
          </a:r>
          <a:r>
            <a:rPr kumimoji="1" lang="en-US" altLang="ja-JP" sz="1300">
              <a:latin typeface="ＭＳ Ｐゴシック" panose="020B0600070205080204" pitchFamily="50" charset="-128"/>
              <a:ea typeface="ＭＳ Ｐゴシック" panose="020B0600070205080204" pitchFamily="50" charset="-128"/>
            </a:rPr>
            <a:t>18,140</a:t>
          </a:r>
          <a:r>
            <a:rPr kumimoji="1" lang="ja-JP" altLang="en-US" sz="1300">
              <a:latin typeface="ＭＳ Ｐゴシック" panose="020B0600070205080204" pitchFamily="50" charset="-128"/>
              <a:ea typeface="ＭＳ Ｐゴシック" panose="020B0600070205080204" pitchFamily="50" charset="-128"/>
            </a:rPr>
            <a:t>千円を令和５年度は実施していないため、前年度より減少している。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普通建設事業費は、中央新幹線建設工事関連工事である町道角瀬白糸線道路改良工事の第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期工事が開始されたが、令和６年度へ繰越となったため、令和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年度での支出額が大きく減少している。</a:t>
          </a:r>
        </a:p>
        <a:p>
          <a:r>
            <a:rPr kumimoji="1" lang="ja-JP" altLang="en-US" sz="1300">
              <a:latin typeface="ＭＳ Ｐゴシック" panose="020B0600070205080204" pitchFamily="50" charset="-128"/>
              <a:ea typeface="ＭＳ Ｐゴシック" panose="020B0600070205080204" pitchFamily="50" charset="-128"/>
            </a:rPr>
            <a:t>今後も中央新幹線関連事業の継続が見込まれるが、事業の検証を行い緊急性、必要性を判断することにより投資的経費の削減を図っていく。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871
369.96
3,184,357
2,794,215
354,073
1,684,717
2,204,973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93866</xdr:rowOff>
    </xdr:from>
    <xdr:to>
      <xdr:col>24</xdr:col>
      <xdr:colOff>63500</xdr:colOff>
      <xdr:row>33</xdr:row>
      <xdr:rowOff>39173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580266"/>
          <a:ext cx="838200" cy="1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39173</xdr:rowOff>
    </xdr:from>
    <xdr:to>
      <xdr:col>19</xdr:col>
      <xdr:colOff>177800</xdr:colOff>
      <xdr:row>33</xdr:row>
      <xdr:rowOff>82036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697023"/>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82036</xdr:rowOff>
    </xdr:from>
    <xdr:to>
      <xdr:col>15</xdr:col>
      <xdr:colOff>50800</xdr:colOff>
      <xdr:row>33</xdr:row>
      <xdr:rowOff>124984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739886"/>
          <a:ext cx="889000" cy="4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124984</xdr:rowOff>
    </xdr:from>
    <xdr:to>
      <xdr:col>10</xdr:col>
      <xdr:colOff>114300</xdr:colOff>
      <xdr:row>33</xdr:row>
      <xdr:rowOff>148615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782834"/>
          <a:ext cx="889000" cy="2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53867</xdr:rowOff>
    </xdr:from>
    <xdr:to>
      <xdr:col>10</xdr:col>
      <xdr:colOff>165100</xdr:colOff>
      <xdr:row>36</xdr:row>
      <xdr:rowOff>155467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146594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31550</xdr:rowOff>
    </xdr:from>
    <xdr:to>
      <xdr:col>6</xdr:col>
      <xdr:colOff>38100</xdr:colOff>
      <xdr:row>36</xdr:row>
      <xdr:rowOff>133150</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124277</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9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43066</xdr:rowOff>
    </xdr:from>
    <xdr:to>
      <xdr:col>24</xdr:col>
      <xdr:colOff>114300</xdr:colOff>
      <xdr:row>32</xdr:row>
      <xdr:rowOff>144666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5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65943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3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159823</xdr:rowOff>
    </xdr:from>
    <xdr:to>
      <xdr:col>20</xdr:col>
      <xdr:colOff>38100</xdr:colOff>
      <xdr:row>33</xdr:row>
      <xdr:rowOff>89973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6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106500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42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31236</xdr:rowOff>
    </xdr:from>
    <xdr:to>
      <xdr:col>15</xdr:col>
      <xdr:colOff>101600</xdr:colOff>
      <xdr:row>33</xdr:row>
      <xdr:rowOff>132836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68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149363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46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74184</xdr:rowOff>
    </xdr:from>
    <xdr:to>
      <xdr:col>10</xdr:col>
      <xdr:colOff>165100</xdr:colOff>
      <xdr:row>34</xdr:row>
      <xdr:rowOff>4334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7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20861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5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97815</xdr:rowOff>
    </xdr:from>
    <xdr:to>
      <xdr:col>6</xdr:col>
      <xdr:colOff>38100</xdr:colOff>
      <xdr:row>34</xdr:row>
      <xdr:rowOff>27965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7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44492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5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25140</xdr:rowOff>
    </xdr:from>
    <xdr:to>
      <xdr:col>24</xdr:col>
      <xdr:colOff>63500</xdr:colOff>
      <xdr:row>55</xdr:row>
      <xdr:rowOff>72503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111990"/>
          <a:ext cx="838200" cy="39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25140</xdr:rowOff>
    </xdr:from>
    <xdr:to>
      <xdr:col>19</xdr:col>
      <xdr:colOff>177800</xdr:colOff>
      <xdr:row>54</xdr:row>
      <xdr:rowOff>137556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111990"/>
          <a:ext cx="889000" cy="28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47203</xdr:rowOff>
    </xdr:from>
    <xdr:to>
      <xdr:col>15</xdr:col>
      <xdr:colOff>50800</xdr:colOff>
      <xdr:row>54</xdr:row>
      <xdr:rowOff>137556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305503"/>
          <a:ext cx="889000" cy="9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56424</xdr:rowOff>
    </xdr:from>
    <xdr:to>
      <xdr:col>10</xdr:col>
      <xdr:colOff>114300</xdr:colOff>
      <xdr:row>54</xdr:row>
      <xdr:rowOff>47203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143274"/>
          <a:ext cx="889000" cy="1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93494</xdr:rowOff>
    </xdr:from>
    <xdr:to>
      <xdr:col>10</xdr:col>
      <xdr:colOff>165100</xdr:colOff>
      <xdr:row>56</xdr:row>
      <xdr:rowOff>23644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2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1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87169</xdr:rowOff>
    </xdr:from>
    <xdr:to>
      <xdr:col>6</xdr:col>
      <xdr:colOff>38100</xdr:colOff>
      <xdr:row>57</xdr:row>
      <xdr:rowOff>17319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68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8446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8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21703</xdr:rowOff>
    </xdr:from>
    <xdr:to>
      <xdr:col>24</xdr:col>
      <xdr:colOff>114300</xdr:colOff>
      <xdr:row>55</xdr:row>
      <xdr:rowOff>123303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44580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0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145790</xdr:rowOff>
    </xdr:from>
    <xdr:to>
      <xdr:col>20</xdr:col>
      <xdr:colOff>38100</xdr:colOff>
      <xdr:row>53</xdr:row>
      <xdr:rowOff>75940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0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92467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8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86756</xdr:rowOff>
    </xdr:from>
    <xdr:to>
      <xdr:col>15</xdr:col>
      <xdr:colOff>101600</xdr:colOff>
      <xdr:row>55</xdr:row>
      <xdr:rowOff>16906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34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33433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12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167853</xdr:rowOff>
    </xdr:from>
    <xdr:to>
      <xdr:col>10</xdr:col>
      <xdr:colOff>165100</xdr:colOff>
      <xdr:row>54</xdr:row>
      <xdr:rowOff>98003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25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114530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02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5624</xdr:rowOff>
    </xdr:from>
    <xdr:to>
      <xdr:col>6</xdr:col>
      <xdr:colOff>38100</xdr:colOff>
      <xdr:row>53</xdr:row>
      <xdr:rowOff>107224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0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123751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86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3637</xdr:rowOff>
    </xdr:from>
    <xdr:to>
      <xdr:col>24</xdr:col>
      <xdr:colOff>63500</xdr:colOff>
      <xdr:row>72</xdr:row>
      <xdr:rowOff>42595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348037"/>
          <a:ext cx="838200" cy="3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3637</xdr:rowOff>
    </xdr:from>
    <xdr:to>
      <xdr:col>19</xdr:col>
      <xdr:colOff>177800</xdr:colOff>
      <xdr:row>72</xdr:row>
      <xdr:rowOff>59791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348037"/>
          <a:ext cx="889000" cy="5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88557</xdr:rowOff>
    </xdr:from>
    <xdr:to>
      <xdr:col>15</xdr:col>
      <xdr:colOff>50800</xdr:colOff>
      <xdr:row>72</xdr:row>
      <xdr:rowOff>59791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261507"/>
          <a:ext cx="889000" cy="1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88557</xdr:rowOff>
    </xdr:from>
    <xdr:to>
      <xdr:col>10</xdr:col>
      <xdr:colOff>114300</xdr:colOff>
      <xdr:row>74</xdr:row>
      <xdr:rowOff>22739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261507"/>
          <a:ext cx="889000" cy="4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100714</xdr:rowOff>
    </xdr:from>
    <xdr:to>
      <xdr:col>10</xdr:col>
      <xdr:colOff>165100</xdr:colOff>
      <xdr:row>75</xdr:row>
      <xdr:rowOff>30864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78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21991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8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156118</xdr:rowOff>
    </xdr:from>
    <xdr:to>
      <xdr:col>6</xdr:col>
      <xdr:colOff>38100</xdr:colOff>
      <xdr:row>75</xdr:row>
      <xdr:rowOff>86268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84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77395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163245</xdr:rowOff>
    </xdr:from>
    <xdr:to>
      <xdr:col>24</xdr:col>
      <xdr:colOff>114300</xdr:colOff>
      <xdr:row>72</xdr:row>
      <xdr:rowOff>93395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14672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8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124287</xdr:rowOff>
    </xdr:from>
    <xdr:to>
      <xdr:col>20</xdr:col>
      <xdr:colOff>38100</xdr:colOff>
      <xdr:row>72</xdr:row>
      <xdr:rowOff>54437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2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70964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07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8991</xdr:rowOff>
    </xdr:from>
    <xdr:to>
      <xdr:col>15</xdr:col>
      <xdr:colOff>101600</xdr:colOff>
      <xdr:row>72</xdr:row>
      <xdr:rowOff>110591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3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127118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12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37757</xdr:rowOff>
    </xdr:from>
    <xdr:to>
      <xdr:col>10</xdr:col>
      <xdr:colOff>165100</xdr:colOff>
      <xdr:row>71</xdr:row>
      <xdr:rowOff>139357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2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155884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198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143389</xdr:rowOff>
    </xdr:from>
    <xdr:to>
      <xdr:col>6</xdr:col>
      <xdr:colOff>38100</xdr:colOff>
      <xdr:row>74</xdr:row>
      <xdr:rowOff>73539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90066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4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94346</xdr:rowOff>
    </xdr:from>
    <xdr:to>
      <xdr:col>24</xdr:col>
      <xdr:colOff>63500</xdr:colOff>
      <xdr:row>94</xdr:row>
      <xdr:rowOff>34230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696296"/>
          <a:ext cx="838200" cy="45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34230</xdr:rowOff>
    </xdr:from>
    <xdr:to>
      <xdr:col>19</xdr:col>
      <xdr:colOff>177800</xdr:colOff>
      <xdr:row>95</xdr:row>
      <xdr:rowOff>93869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150530"/>
          <a:ext cx="889000" cy="2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93869</xdr:rowOff>
    </xdr:from>
    <xdr:to>
      <xdr:col>15</xdr:col>
      <xdr:colOff>50800</xdr:colOff>
      <xdr:row>95</xdr:row>
      <xdr:rowOff>164798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81619"/>
          <a:ext cx="889000" cy="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154947</xdr:rowOff>
    </xdr:from>
    <xdr:to>
      <xdr:col>10</xdr:col>
      <xdr:colOff>114300</xdr:colOff>
      <xdr:row>95</xdr:row>
      <xdr:rowOff>164798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442697"/>
          <a:ext cx="889000" cy="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121168</xdr:rowOff>
    </xdr:from>
    <xdr:to>
      <xdr:col>10</xdr:col>
      <xdr:colOff>165100</xdr:colOff>
      <xdr:row>97</xdr:row>
      <xdr:rowOff>51318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42445</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67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118360</xdr:rowOff>
    </xdr:from>
    <xdr:to>
      <xdr:col>6</xdr:col>
      <xdr:colOff>38100</xdr:colOff>
      <xdr:row>97</xdr:row>
      <xdr:rowOff>48510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39637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67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43546</xdr:rowOff>
    </xdr:from>
    <xdr:to>
      <xdr:col>24</xdr:col>
      <xdr:colOff>114300</xdr:colOff>
      <xdr:row>91</xdr:row>
      <xdr:rowOff>145146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6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66423</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49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154880</xdr:rowOff>
    </xdr:from>
    <xdr:to>
      <xdr:col>20</xdr:col>
      <xdr:colOff>38100</xdr:colOff>
      <xdr:row>94</xdr:row>
      <xdr:rowOff>85030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101557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87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43069</xdr:rowOff>
    </xdr:from>
    <xdr:to>
      <xdr:col>15</xdr:col>
      <xdr:colOff>101600</xdr:colOff>
      <xdr:row>95</xdr:row>
      <xdr:rowOff>144669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161196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10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113998</xdr:rowOff>
    </xdr:from>
    <xdr:to>
      <xdr:col>10</xdr:col>
      <xdr:colOff>165100</xdr:colOff>
      <xdr:row>96</xdr:row>
      <xdr:rowOff>44148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60675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1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104147</xdr:rowOff>
    </xdr:from>
    <xdr:to>
      <xdr:col>6</xdr:col>
      <xdr:colOff>38100</xdr:colOff>
      <xdr:row>96</xdr:row>
      <xdr:rowOff>34297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50824</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16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159258</xdr:rowOff>
    </xdr:from>
    <xdr:to>
      <xdr:col>55</xdr:col>
      <xdr:colOff>0</xdr:colOff>
      <xdr:row>37</xdr:row>
      <xdr:rowOff>151892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3145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35323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151892</xdr:rowOff>
    </xdr:from>
    <xdr:to>
      <xdr:col>50</xdr:col>
      <xdr:colOff>114300</xdr:colOff>
      <xdr:row>38</xdr:row>
      <xdr:rowOff>167132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95542"/>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75582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167132</xdr:rowOff>
    </xdr:from>
    <xdr:to>
      <xdr:col>45</xdr:col>
      <xdr:colOff>177800</xdr:colOff>
      <xdr:row>39</xdr:row>
      <xdr:rowOff>21082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82232"/>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21082</xdr:rowOff>
    </xdr:from>
    <xdr:to>
      <xdr:col>41</xdr:col>
      <xdr:colOff>50800</xdr:colOff>
      <xdr:row>39</xdr:row>
      <xdr:rowOff>38354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07632"/>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103505</xdr:rowOff>
    </xdr:from>
    <xdr:to>
      <xdr:col>41</xdr:col>
      <xdr:colOff>101600</xdr:colOff>
      <xdr:row>37</xdr:row>
      <xdr:rowOff>33655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50182</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67183</xdr:rowOff>
    </xdr:from>
    <xdr:to>
      <xdr:col>36</xdr:col>
      <xdr:colOff>165100</xdr:colOff>
      <xdr:row>36</xdr:row>
      <xdr:rowOff>168783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13860</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01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108458</xdr:rowOff>
    </xdr:from>
    <xdr:to>
      <xdr:col>55</xdr:col>
      <xdr:colOff>50800</xdr:colOff>
      <xdr:row>37</xdr:row>
      <xdr:rowOff>38608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131335</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101092</xdr:rowOff>
    </xdr:from>
    <xdr:to>
      <xdr:col>50</xdr:col>
      <xdr:colOff>165100</xdr:colOff>
      <xdr:row>38</xdr:row>
      <xdr:rowOff>31242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47769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116332</xdr:rowOff>
    </xdr:from>
    <xdr:to>
      <xdr:col>46</xdr:col>
      <xdr:colOff>38100</xdr:colOff>
      <xdr:row>39</xdr:row>
      <xdr:rowOff>46482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37609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141732</xdr:rowOff>
    </xdr:from>
    <xdr:to>
      <xdr:col>41</xdr:col>
      <xdr:colOff>101600</xdr:colOff>
      <xdr:row>39</xdr:row>
      <xdr:rowOff>71882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63009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49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159004</xdr:rowOff>
    </xdr:from>
    <xdr:to>
      <xdr:col>36</xdr:col>
      <xdr:colOff>165100</xdr:colOff>
      <xdr:row>39</xdr:row>
      <xdr:rowOff>89154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80281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142239</xdr:rowOff>
    </xdr:from>
    <xdr:to>
      <xdr:col>55</xdr:col>
      <xdr:colOff>0</xdr:colOff>
      <xdr:row>57</xdr:row>
      <xdr:rowOff>145299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14889"/>
          <a:ext cx="8382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142239</xdr:rowOff>
    </xdr:from>
    <xdr:to>
      <xdr:col>50</xdr:col>
      <xdr:colOff>114300</xdr:colOff>
      <xdr:row>57</xdr:row>
      <xdr:rowOff>163104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14889"/>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163104</xdr:rowOff>
    </xdr:from>
    <xdr:to>
      <xdr:col>45</xdr:col>
      <xdr:colOff>177800</xdr:colOff>
      <xdr:row>58</xdr:row>
      <xdr:rowOff>22461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35754"/>
          <a:ext cx="8890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57283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1000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22461</xdr:rowOff>
    </xdr:from>
    <xdr:to>
      <xdr:col>41</xdr:col>
      <xdr:colOff>50800</xdr:colOff>
      <xdr:row>58</xdr:row>
      <xdr:rowOff>82038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66561"/>
          <a:ext cx="889000" cy="5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8730</xdr:rowOff>
    </xdr:from>
    <xdr:to>
      <xdr:col>41</xdr:col>
      <xdr:colOff>101600</xdr:colOff>
      <xdr:row>58</xdr:row>
      <xdr:rowOff>110330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5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101457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1004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30545</xdr:rowOff>
    </xdr:from>
    <xdr:to>
      <xdr:col>36</xdr:col>
      <xdr:colOff>165100</xdr:colOff>
      <xdr:row>58</xdr:row>
      <xdr:rowOff>132145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148672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94499</xdr:rowOff>
    </xdr:from>
    <xdr:to>
      <xdr:col>55</xdr:col>
      <xdr:colOff>50800</xdr:colOff>
      <xdr:row>58</xdr:row>
      <xdr:rowOff>24649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117376</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1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91439</xdr:rowOff>
    </xdr:from>
    <xdr:to>
      <xdr:col>50</xdr:col>
      <xdr:colOff>165100</xdr:colOff>
      <xdr:row>58</xdr:row>
      <xdr:rowOff>21589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38116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963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112304</xdr:rowOff>
    </xdr:from>
    <xdr:to>
      <xdr:col>46</xdr:col>
      <xdr:colOff>38100</xdr:colOff>
      <xdr:row>58</xdr:row>
      <xdr:rowOff>42454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58981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966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143111</xdr:rowOff>
    </xdr:from>
    <xdr:to>
      <xdr:col>41</xdr:col>
      <xdr:colOff>101600</xdr:colOff>
      <xdr:row>58</xdr:row>
      <xdr:rowOff>73261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89788</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69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31238</xdr:rowOff>
    </xdr:from>
    <xdr:to>
      <xdr:col>36</xdr:col>
      <xdr:colOff>165100</xdr:colOff>
      <xdr:row>58</xdr:row>
      <xdr:rowOff>132838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123965</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1006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55848</xdr:rowOff>
    </xdr:from>
    <xdr:to>
      <xdr:col>55</xdr:col>
      <xdr:colOff>0</xdr:colOff>
      <xdr:row>78</xdr:row>
      <xdr:rowOff>48613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57498"/>
          <a:ext cx="838200" cy="16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48613</xdr:rowOff>
    </xdr:from>
    <xdr:to>
      <xdr:col>50</xdr:col>
      <xdr:colOff>114300</xdr:colOff>
      <xdr:row>78</xdr:row>
      <xdr:rowOff>129342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21713"/>
          <a:ext cx="889000" cy="8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61102</xdr:rowOff>
    </xdr:from>
    <xdr:to>
      <xdr:col>45</xdr:col>
      <xdr:colOff>177800</xdr:colOff>
      <xdr:row>78</xdr:row>
      <xdr:rowOff>129342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34202"/>
          <a:ext cx="889000" cy="6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61102</xdr:rowOff>
    </xdr:from>
    <xdr:to>
      <xdr:col>41</xdr:col>
      <xdr:colOff>50800</xdr:colOff>
      <xdr:row>78</xdr:row>
      <xdr:rowOff>137511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34202"/>
          <a:ext cx="889000" cy="7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32865</xdr:rowOff>
    </xdr:from>
    <xdr:to>
      <xdr:col>41</xdr:col>
      <xdr:colOff>101600</xdr:colOff>
      <xdr:row>78</xdr:row>
      <xdr:rowOff>134465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125592</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61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62512</xdr:rowOff>
    </xdr:from>
    <xdr:to>
      <xdr:col>36</xdr:col>
      <xdr:colOff>165100</xdr:colOff>
      <xdr:row>78</xdr:row>
      <xdr:rowOff>164112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9189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5048</xdr:rowOff>
    </xdr:from>
    <xdr:to>
      <xdr:col>55</xdr:col>
      <xdr:colOff>50800</xdr:colOff>
      <xdr:row>77</xdr:row>
      <xdr:rowOff>106648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27925</xdr:rowOff>
    </xdr:from>
    <xdr:ext cx="599010"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169263</xdr:rowOff>
    </xdr:from>
    <xdr:to>
      <xdr:col>50</xdr:col>
      <xdr:colOff>165100</xdr:colOff>
      <xdr:row>78</xdr:row>
      <xdr:rowOff>99413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115940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39795" y="1314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78542</xdr:rowOff>
    </xdr:from>
    <xdr:to>
      <xdr:col>46</xdr:col>
      <xdr:colOff>38100</xdr:colOff>
      <xdr:row>79</xdr:row>
      <xdr:rowOff>8692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25219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10302</xdr:rowOff>
    </xdr:from>
    <xdr:to>
      <xdr:col>41</xdr:col>
      <xdr:colOff>101600</xdr:colOff>
      <xdr:row>78</xdr:row>
      <xdr:rowOff>111902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128429</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61795" y="131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86711</xdr:rowOff>
    </xdr:from>
    <xdr:to>
      <xdr:col>36</xdr:col>
      <xdr:colOff>165100</xdr:colOff>
      <xdr:row>79</xdr:row>
      <xdr:rowOff>16861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7988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55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104767</xdr:rowOff>
    </xdr:from>
    <xdr:to>
      <xdr:col>54</xdr:col>
      <xdr:colOff>189865</xdr:colOff>
      <xdr:row>98</xdr:row>
      <xdr:rowOff>169732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6049617"/>
          <a:ext cx="1270" cy="92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2109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169732</xdr:rowOff>
    </xdr:from>
    <xdr:to>
      <xdr:col>55</xdr:col>
      <xdr:colOff>88900</xdr:colOff>
      <xdr:row>98</xdr:row>
      <xdr:rowOff>169732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7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51444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82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104767</xdr:rowOff>
    </xdr:from>
    <xdr:to>
      <xdr:col>55</xdr:col>
      <xdr:colOff>88900</xdr:colOff>
      <xdr:row>93</xdr:row>
      <xdr:rowOff>104767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04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47220</xdr:rowOff>
    </xdr:from>
    <xdr:to>
      <xdr:col>55</xdr:col>
      <xdr:colOff>0</xdr:colOff>
      <xdr:row>94</xdr:row>
      <xdr:rowOff>138854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649170"/>
          <a:ext cx="838200" cy="60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117144</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74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138717</xdr:rowOff>
    </xdr:from>
    <xdr:to>
      <xdr:col>55</xdr:col>
      <xdr:colOff>50800</xdr:colOff>
      <xdr:row>98</xdr:row>
      <xdr:rowOff>68867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7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47220</xdr:rowOff>
    </xdr:from>
    <xdr:to>
      <xdr:col>50</xdr:col>
      <xdr:colOff>114300</xdr:colOff>
      <xdr:row>92</xdr:row>
      <xdr:rowOff>164636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649170"/>
          <a:ext cx="889000" cy="28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138753</xdr:rowOff>
    </xdr:from>
    <xdr:to>
      <xdr:col>50</xdr:col>
      <xdr:colOff>165100</xdr:colOff>
      <xdr:row>98</xdr:row>
      <xdr:rowOff>68903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60030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8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164636</xdr:rowOff>
    </xdr:from>
    <xdr:to>
      <xdr:col>45</xdr:col>
      <xdr:colOff>177800</xdr:colOff>
      <xdr:row>96</xdr:row>
      <xdr:rowOff>40295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5938036"/>
          <a:ext cx="889000" cy="56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159435</xdr:rowOff>
    </xdr:from>
    <xdr:to>
      <xdr:col>46</xdr:col>
      <xdr:colOff>38100</xdr:colOff>
      <xdr:row>98</xdr:row>
      <xdr:rowOff>89585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80712</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38415</xdr:rowOff>
    </xdr:from>
    <xdr:to>
      <xdr:col>41</xdr:col>
      <xdr:colOff>50800</xdr:colOff>
      <xdr:row>96</xdr:row>
      <xdr:rowOff>40295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326165"/>
          <a:ext cx="889000" cy="17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129707</xdr:rowOff>
    </xdr:from>
    <xdr:to>
      <xdr:col>41</xdr:col>
      <xdr:colOff>101600</xdr:colOff>
      <xdr:row>98</xdr:row>
      <xdr:rowOff>59857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50984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85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124524</xdr:rowOff>
    </xdr:from>
    <xdr:to>
      <xdr:col>36</xdr:col>
      <xdr:colOff>165100</xdr:colOff>
      <xdr:row>98</xdr:row>
      <xdr:rowOff>54674</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45801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4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88054</xdr:rowOff>
    </xdr:from>
    <xdr:to>
      <xdr:col>55</xdr:col>
      <xdr:colOff>50800</xdr:colOff>
      <xdr:row>95</xdr:row>
      <xdr:rowOff>18204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110931</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167870</xdr:rowOff>
    </xdr:from>
    <xdr:to>
      <xdr:col>50</xdr:col>
      <xdr:colOff>165100</xdr:colOff>
      <xdr:row>91</xdr:row>
      <xdr:rowOff>98020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5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114547</xdr:rowOff>
    </xdr:from>
    <xdr:ext cx="69018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294205" y="15373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113836</xdr:rowOff>
    </xdr:from>
    <xdr:to>
      <xdr:col>46</xdr:col>
      <xdr:colOff>38100</xdr:colOff>
      <xdr:row>93</xdr:row>
      <xdr:rowOff>43986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8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60513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566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160945</xdr:rowOff>
    </xdr:from>
    <xdr:to>
      <xdr:col>41</xdr:col>
      <xdr:colOff>101600</xdr:colOff>
      <xdr:row>96</xdr:row>
      <xdr:rowOff>91095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107622</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22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159065</xdr:rowOff>
    </xdr:from>
    <xdr:to>
      <xdr:col>36</xdr:col>
      <xdr:colOff>165100</xdr:colOff>
      <xdr:row>95</xdr:row>
      <xdr:rowOff>89215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2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105742</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05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68063</xdr:rowOff>
    </xdr:from>
    <xdr:to>
      <xdr:col>85</xdr:col>
      <xdr:colOff>126364</xdr:colOff>
      <xdr:row>39</xdr:row>
      <xdr:rowOff>52349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6240263"/>
          <a:ext cx="1269" cy="49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56176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52349</xdr:rowOff>
    </xdr:from>
    <xdr:to>
      <xdr:col>86</xdr:col>
      <xdr:colOff>25400</xdr:colOff>
      <xdr:row>39</xdr:row>
      <xdr:rowOff>52349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3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14740</xdr:rowOff>
    </xdr:from>
    <xdr:ext cx="599010"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601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68063</xdr:rowOff>
    </xdr:from>
    <xdr:to>
      <xdr:col>86</xdr:col>
      <xdr:colOff>25400</xdr:colOff>
      <xdr:row>36</xdr:row>
      <xdr:rowOff>68063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24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99751</xdr:rowOff>
    </xdr:from>
    <xdr:to>
      <xdr:col>85</xdr:col>
      <xdr:colOff>127000</xdr:colOff>
      <xdr:row>37</xdr:row>
      <xdr:rowOff>53838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5586151"/>
          <a:ext cx="838200" cy="8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5021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52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26594</xdr:rowOff>
    </xdr:from>
    <xdr:to>
      <xdr:col>85</xdr:col>
      <xdr:colOff>177800</xdr:colOff>
      <xdr:row>38</xdr:row>
      <xdr:rowOff>128194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5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42679</xdr:rowOff>
    </xdr:from>
    <xdr:to>
      <xdr:col>81</xdr:col>
      <xdr:colOff>50800</xdr:colOff>
      <xdr:row>32</xdr:row>
      <xdr:rowOff>99751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186179"/>
          <a:ext cx="889000" cy="39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xdr:rowOff>
    </xdr:from>
    <xdr:to>
      <xdr:col>81</xdr:col>
      <xdr:colOff>101600</xdr:colOff>
      <xdr:row>38</xdr:row>
      <xdr:rowOff>116551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53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107678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6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42679</xdr:rowOff>
    </xdr:from>
    <xdr:to>
      <xdr:col>76</xdr:col>
      <xdr:colOff>114300</xdr:colOff>
      <xdr:row>33</xdr:row>
      <xdr:rowOff>87412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186179"/>
          <a:ext cx="889000" cy="55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12185</xdr:rowOff>
    </xdr:from>
    <xdr:to>
      <xdr:col>76</xdr:col>
      <xdr:colOff>165100</xdr:colOff>
      <xdr:row>38</xdr:row>
      <xdr:rowOff>113785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6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68752</xdr:rowOff>
    </xdr:from>
    <xdr:to>
      <xdr:col>71</xdr:col>
      <xdr:colOff>177800</xdr:colOff>
      <xdr:row>33</xdr:row>
      <xdr:rowOff>87412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555152"/>
          <a:ext cx="889000" cy="19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144211</xdr:rowOff>
    </xdr:from>
    <xdr:to>
      <xdr:col>72</xdr:col>
      <xdr:colOff>38100</xdr:colOff>
      <xdr:row>38</xdr:row>
      <xdr:rowOff>74361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65488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141919</xdr:rowOff>
    </xdr:from>
    <xdr:to>
      <xdr:col>67</xdr:col>
      <xdr:colOff>101600</xdr:colOff>
      <xdr:row>38</xdr:row>
      <xdr:rowOff>72068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63196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3038</xdr:rowOff>
    </xdr:from>
    <xdr:to>
      <xdr:col>85</xdr:col>
      <xdr:colOff>177800</xdr:colOff>
      <xdr:row>37</xdr:row>
      <xdr:rowOff>104638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25915</xdr:rowOff>
    </xdr:from>
    <xdr:ext cx="599010"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9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48951</xdr:rowOff>
    </xdr:from>
    <xdr:to>
      <xdr:col>81</xdr:col>
      <xdr:colOff>101600</xdr:colOff>
      <xdr:row>32</xdr:row>
      <xdr:rowOff>150551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5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167078</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181795" y="531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163329</xdr:rowOff>
    </xdr:from>
    <xdr:to>
      <xdr:col>76</xdr:col>
      <xdr:colOff>165100</xdr:colOff>
      <xdr:row>30</xdr:row>
      <xdr:rowOff>93479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13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110006</xdr:rowOff>
    </xdr:from>
    <xdr:ext cx="59901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292795" y="491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36612</xdr:rowOff>
    </xdr:from>
    <xdr:to>
      <xdr:col>72</xdr:col>
      <xdr:colOff>38100</xdr:colOff>
      <xdr:row>33</xdr:row>
      <xdr:rowOff>138212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6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154739</xdr:rowOff>
    </xdr:from>
    <xdr:ext cx="59901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03795" y="546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17952</xdr:rowOff>
    </xdr:from>
    <xdr:to>
      <xdr:col>67</xdr:col>
      <xdr:colOff>101600</xdr:colOff>
      <xdr:row>32</xdr:row>
      <xdr:rowOff>119552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5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136079</xdr:rowOff>
    </xdr:from>
    <xdr:ext cx="599010"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14795" y="527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34151</xdr:rowOff>
    </xdr:from>
    <xdr:to>
      <xdr:col>85</xdr:col>
      <xdr:colOff>127000</xdr:colOff>
      <xdr:row>56</xdr:row>
      <xdr:rowOff>64534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63901"/>
          <a:ext cx="838200" cy="20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159127</xdr:rowOff>
    </xdr:from>
    <xdr:to>
      <xdr:col>81</xdr:col>
      <xdr:colOff>50800</xdr:colOff>
      <xdr:row>56</xdr:row>
      <xdr:rowOff>64534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588877"/>
          <a:ext cx="889000" cy="7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159127</xdr:rowOff>
    </xdr:from>
    <xdr:to>
      <xdr:col>76</xdr:col>
      <xdr:colOff>114300</xdr:colOff>
      <xdr:row>56</xdr:row>
      <xdr:rowOff>9518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588877"/>
          <a:ext cx="889000" cy="2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9518</xdr:rowOff>
    </xdr:from>
    <xdr:to>
      <xdr:col>71</xdr:col>
      <xdr:colOff>177800</xdr:colOff>
      <xdr:row>56</xdr:row>
      <xdr:rowOff>169313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610718"/>
          <a:ext cx="889000" cy="1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85899</xdr:rowOff>
    </xdr:from>
    <xdr:to>
      <xdr:col>72</xdr:col>
      <xdr:colOff>38100</xdr:colOff>
      <xdr:row>58</xdr:row>
      <xdr:rowOff>16049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7176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59371</xdr:rowOff>
    </xdr:from>
    <xdr:to>
      <xdr:col>67</xdr:col>
      <xdr:colOff>101600</xdr:colOff>
      <xdr:row>57</xdr:row>
      <xdr:rowOff>160971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3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152098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2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154801</xdr:rowOff>
    </xdr:from>
    <xdr:to>
      <xdr:col>85</xdr:col>
      <xdr:colOff>177800</xdr:colOff>
      <xdr:row>55</xdr:row>
      <xdr:rowOff>84951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1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6228</xdr:rowOff>
    </xdr:from>
    <xdr:ext cx="599010"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26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13734</xdr:rowOff>
    </xdr:from>
    <xdr:to>
      <xdr:col>81</xdr:col>
      <xdr:colOff>101600</xdr:colOff>
      <xdr:row>56</xdr:row>
      <xdr:rowOff>115334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131861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181795" y="939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108327</xdr:rowOff>
    </xdr:from>
    <xdr:to>
      <xdr:col>76</xdr:col>
      <xdr:colOff>165100</xdr:colOff>
      <xdr:row>56</xdr:row>
      <xdr:rowOff>38477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3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55004</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292795" y="931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130168</xdr:rowOff>
    </xdr:from>
    <xdr:to>
      <xdr:col>72</xdr:col>
      <xdr:colOff>38100</xdr:colOff>
      <xdr:row>56</xdr:row>
      <xdr:rowOff>60318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76845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03795" y="933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118513</xdr:rowOff>
    </xdr:from>
    <xdr:to>
      <xdr:col>67</xdr:col>
      <xdr:colOff>101600</xdr:colOff>
      <xdr:row>57</xdr:row>
      <xdr:rowOff>48663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65190</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14795" y="949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79894</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52994"/>
          <a:ext cx="889000" cy="19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76006</xdr:rowOff>
    </xdr:from>
    <xdr:to>
      <xdr:col>71</xdr:col>
      <xdr:colOff>177800</xdr:colOff>
      <xdr:row>78</xdr:row>
      <xdr:rowOff>79894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49106"/>
          <a:ext cx="889000" cy="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135048</xdr:rowOff>
    </xdr:from>
    <xdr:to>
      <xdr:col>72</xdr:col>
      <xdr:colOff>38100</xdr:colOff>
      <xdr:row>79</xdr:row>
      <xdr:rowOff>65198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56325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161568</xdr:rowOff>
    </xdr:from>
    <xdr:to>
      <xdr:col>67</xdr:col>
      <xdr:colOff>101600</xdr:colOff>
      <xdr:row>79</xdr:row>
      <xdr:rowOff>91718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82845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29094</xdr:rowOff>
    </xdr:from>
    <xdr:to>
      <xdr:col>72</xdr:col>
      <xdr:colOff>38100</xdr:colOff>
      <xdr:row>78</xdr:row>
      <xdr:rowOff>130694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147221</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317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25206</xdr:rowOff>
    </xdr:from>
    <xdr:to>
      <xdr:col>67</xdr:col>
      <xdr:colOff>101600</xdr:colOff>
      <xdr:row>78</xdr:row>
      <xdr:rowOff>126806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9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143333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317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137122</xdr:rowOff>
    </xdr:from>
    <xdr:to>
      <xdr:col>85</xdr:col>
      <xdr:colOff>127000</xdr:colOff>
      <xdr:row>95</xdr:row>
      <xdr:rowOff>65359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253422"/>
          <a:ext cx="838200" cy="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45055</xdr:rowOff>
    </xdr:from>
    <xdr:to>
      <xdr:col>81</xdr:col>
      <xdr:colOff>50800</xdr:colOff>
      <xdr:row>95</xdr:row>
      <xdr:rowOff>65359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332805"/>
          <a:ext cx="889000" cy="2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45055</xdr:rowOff>
    </xdr:from>
    <xdr:to>
      <xdr:col>76</xdr:col>
      <xdr:colOff>114300</xdr:colOff>
      <xdr:row>95</xdr:row>
      <xdr:rowOff>137909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332805"/>
          <a:ext cx="889000" cy="9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137909</xdr:rowOff>
    </xdr:from>
    <xdr:to>
      <xdr:col>71</xdr:col>
      <xdr:colOff>177800</xdr:colOff>
      <xdr:row>96</xdr:row>
      <xdr:rowOff>1901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425659"/>
          <a:ext cx="889000" cy="3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83316</xdr:rowOff>
    </xdr:from>
    <xdr:to>
      <xdr:col>72</xdr:col>
      <xdr:colOff>38100</xdr:colOff>
      <xdr:row>97</xdr:row>
      <xdr:rowOff>13466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4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4593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63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52801</xdr:rowOff>
    </xdr:from>
    <xdr:to>
      <xdr:col>67</xdr:col>
      <xdr:colOff>101600</xdr:colOff>
      <xdr:row>96</xdr:row>
      <xdr:rowOff>154401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1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145528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60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86322</xdr:rowOff>
    </xdr:from>
    <xdr:to>
      <xdr:col>85</xdr:col>
      <xdr:colOff>177800</xdr:colOff>
      <xdr:row>95</xdr:row>
      <xdr:rowOff>16472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109199</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05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14559</xdr:rowOff>
    </xdr:from>
    <xdr:to>
      <xdr:col>81</xdr:col>
      <xdr:colOff>101600</xdr:colOff>
      <xdr:row>95</xdr:row>
      <xdr:rowOff>116159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3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132686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60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165705</xdr:rowOff>
    </xdr:from>
    <xdr:to>
      <xdr:col>76</xdr:col>
      <xdr:colOff>165100</xdr:colOff>
      <xdr:row>95</xdr:row>
      <xdr:rowOff>95855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112382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605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87109</xdr:rowOff>
    </xdr:from>
    <xdr:to>
      <xdr:col>72</xdr:col>
      <xdr:colOff>38100</xdr:colOff>
      <xdr:row>96</xdr:row>
      <xdr:rowOff>17259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3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33786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615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122551</xdr:rowOff>
    </xdr:from>
    <xdr:to>
      <xdr:col>67</xdr:col>
      <xdr:colOff>101600</xdr:colOff>
      <xdr:row>96</xdr:row>
      <xdr:rowOff>52701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69228</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61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92174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6607274"/>
          <a:ext cx="1269" cy="47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76951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635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38851</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638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92174</xdr:rowOff>
    </xdr:from>
    <xdr:to>
      <xdr:col>116</xdr:col>
      <xdr:colOff>152400</xdr:colOff>
      <xdr:row>38</xdr:row>
      <xdr:rowOff>92174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0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139695</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654795"/>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165851</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95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87931</xdr:rowOff>
    </xdr:from>
    <xdr:to>
      <xdr:col>116</xdr:col>
      <xdr:colOff>114300</xdr:colOff>
      <xdr:row>39</xdr:row>
      <xdr:rowOff>18081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132280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5447230"/>
          <a:ext cx="889000" cy="12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132280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9545300" y="5447230"/>
          <a:ext cx="889000" cy="12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80735</xdr:rowOff>
    </xdr:from>
    <xdr:to>
      <xdr:col>107</xdr:col>
      <xdr:colOff>101600</xdr:colOff>
      <xdr:row>39</xdr:row>
      <xdr:rowOff>10885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2012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68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74604</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89704"/>
          <a:ext cx="8890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6954</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693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88895</xdr:rowOff>
    </xdr:from>
    <xdr:to>
      <xdr:col>116</xdr:col>
      <xdr:colOff>114300</xdr:colOff>
      <xdr:row>39</xdr:row>
      <xdr:rowOff>19045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121401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65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81480</xdr:rowOff>
    </xdr:from>
    <xdr:to>
      <xdr:col>107</xdr:col>
      <xdr:colOff>101600</xdr:colOff>
      <xdr:row>32</xdr:row>
      <xdr:rowOff>11630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5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30</xdr:row>
      <xdr:rowOff>28157</xdr:rowOff>
    </xdr:from>
    <xdr:ext cx="59901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34795" y="517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23804</xdr:rowOff>
    </xdr:from>
    <xdr:to>
      <xdr:col>98</xdr:col>
      <xdr:colOff>38100</xdr:colOff>
      <xdr:row>38</xdr:row>
      <xdr:rowOff>125404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5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141931</xdr:rowOff>
    </xdr:from>
    <xdr:ext cx="534377"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389111" y="631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目的別歳出の住民一人当たりコストについては、殆どの費目において類似団体平均を上回る数値となっている。人口が少なく、</a:t>
          </a:r>
          <a:r>
            <a:rPr kumimoji="1" lang="en-US" altLang="ja-JP" sz="1300">
              <a:latin typeface="ＭＳ Ｐゴシック" panose="020B0600070205080204" pitchFamily="50" charset="-128"/>
              <a:ea typeface="ＭＳ Ｐゴシック" panose="020B0600070205080204" pitchFamily="50" charset="-128"/>
            </a:rPr>
            <a:t>370km2</a:t>
          </a:r>
          <a:r>
            <a:rPr kumimoji="1" lang="ja-JP" altLang="en-US" sz="1300">
              <a:latin typeface="ＭＳ Ｐゴシック" panose="020B0600070205080204" pitchFamily="50" charset="-128"/>
              <a:ea typeface="ＭＳ Ｐゴシック" panose="020B0600070205080204" pitchFamily="50" charset="-128"/>
            </a:rPr>
            <a:t>と行政区域が広大かつ集落が点在している地勢的問題により行政効率が悪いことが要因となっている。</a:t>
          </a:r>
        </a:p>
        <a:p>
          <a:r>
            <a:rPr kumimoji="1" lang="ja-JP" altLang="en-US" sz="1300">
              <a:latin typeface="ＭＳ Ｐゴシック" panose="020B0600070205080204" pitchFamily="50" charset="-128"/>
              <a:ea typeface="ＭＳ Ｐゴシック" panose="020B0600070205080204" pitchFamily="50" charset="-128"/>
            </a:rPr>
            <a:t>　衛生費は黒桂・西之宮小規模水道施設第１期工事</a:t>
          </a:r>
          <a:r>
            <a:rPr kumimoji="1" lang="en-US" altLang="ja-JP" sz="1300">
              <a:latin typeface="ＭＳ Ｐゴシック" panose="020B0600070205080204" pitchFamily="50" charset="-128"/>
              <a:ea typeface="ＭＳ Ｐゴシック" panose="020B0600070205080204" pitchFamily="50" charset="-128"/>
            </a:rPr>
            <a:t>138,820</a:t>
          </a:r>
          <a:r>
            <a:rPr kumimoji="1" lang="ja-JP" altLang="en-US" sz="1300">
              <a:latin typeface="ＭＳ Ｐゴシック" panose="020B0600070205080204" pitchFamily="50" charset="-128"/>
              <a:ea typeface="ＭＳ Ｐゴシック" panose="020B0600070205080204" pitchFamily="50" charset="-128"/>
            </a:rPr>
            <a:t>千円、下湯島小規模水道施設導水管布設替工事</a:t>
          </a:r>
          <a:r>
            <a:rPr kumimoji="1" lang="en-US" altLang="ja-JP" sz="1300">
              <a:latin typeface="ＭＳ Ｐゴシック" panose="020B0600070205080204" pitchFamily="50" charset="-128"/>
              <a:ea typeface="ＭＳ Ｐゴシック" panose="020B0600070205080204" pitchFamily="50" charset="-128"/>
            </a:rPr>
            <a:t>37,950</a:t>
          </a:r>
          <a:r>
            <a:rPr kumimoji="1" lang="ja-JP" altLang="en-US" sz="1300">
              <a:latin typeface="ＭＳ Ｐゴシック" panose="020B0600070205080204" pitchFamily="50" charset="-128"/>
              <a:ea typeface="ＭＳ Ｐゴシック" panose="020B0600070205080204" pitchFamily="50" charset="-128"/>
            </a:rPr>
            <a:t>千円等の増により前年より金額が増加している。土木費は中央新幹線建設工事関連事業の減により金額が下がっている。</a:t>
          </a:r>
        </a:p>
        <a:p>
          <a:r>
            <a:rPr kumimoji="1" lang="ja-JP" altLang="en-US" sz="1300">
              <a:latin typeface="ＭＳ Ｐゴシック" panose="020B0600070205080204" pitchFamily="50" charset="-128"/>
              <a:ea typeface="ＭＳ Ｐゴシック" panose="020B0600070205080204" pitchFamily="50" charset="-128"/>
            </a:rPr>
            <a:t>　今後、公共施設の長寿命化改修等大型事業が見込まれるため、公共施設管理計画等主要計画に基づいた計画的な事業の選択により経費の削減に努める。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財政調整基金については、適切な財源確保と歳出の精査により取崩を回避し、前年度とほぼ同額を維持している。</a:t>
          </a:r>
        </a:p>
        <a:p>
          <a:r>
            <a:rPr kumimoji="1" lang="ja-JP" altLang="en-US" sz="1400">
              <a:latin typeface="ＭＳ ゴシック" pitchFamily="49" charset="-128"/>
              <a:ea typeface="ＭＳ ゴシック" pitchFamily="49" charset="-128"/>
            </a:rPr>
            <a:t>　実質収支額は前年度から減少し、実質単年度収支も赤字となっている。</a:t>
          </a:r>
        </a:p>
        <a:p>
          <a:r>
            <a:rPr kumimoji="1" lang="ja-JP" altLang="en-US" sz="1400">
              <a:latin typeface="ＭＳ ゴシック" pitchFamily="49" charset="-128"/>
              <a:ea typeface="ＭＳ ゴシック" pitchFamily="49" charset="-128"/>
            </a:rPr>
            <a:t>　実質単年度収支は一般的に３～５％程度が望ましいとされており、令和５年度は前年度比</a:t>
          </a:r>
          <a:r>
            <a:rPr kumimoji="1" lang="en-US" altLang="ja-JP" sz="1400">
              <a:latin typeface="ＭＳ ゴシック" pitchFamily="49" charset="-128"/>
              <a:ea typeface="ＭＳ ゴシック" pitchFamily="49" charset="-128"/>
            </a:rPr>
            <a:t>2.78</a:t>
          </a:r>
          <a:r>
            <a:rPr kumimoji="1" lang="ja-JP" altLang="en-US" sz="1400">
              <a:latin typeface="ＭＳ ゴシック" pitchFamily="49" charset="-128"/>
              <a:ea typeface="ＭＳ ゴシック" pitchFamily="49" charset="-128"/>
            </a:rPr>
            <a:t>％減となっているため、適正水準となるように、事務事業の見直し等歳出の合理化等行財政改革を推進し、健全な運営を行っていく。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一般会計をはじめ全ての会計で黒字となっている。</a:t>
          </a:r>
        </a:p>
        <a:p>
          <a:r>
            <a:rPr kumimoji="1" lang="ja-JP" altLang="en-US" sz="1100">
              <a:latin typeface="ＭＳ ゴシック" pitchFamily="49" charset="-128"/>
              <a:ea typeface="ＭＳ ゴシック" pitchFamily="49" charset="-128"/>
            </a:rPr>
            <a:t>　全ての特別会計において経費の削減を行うと同時に、一般会計からの繰入金により赤字が発生しないよう財政運営を行っている。</a:t>
          </a:r>
        </a:p>
        <a:p>
          <a:r>
            <a:rPr kumimoji="1" lang="ja-JP" altLang="en-US" sz="1100">
              <a:latin typeface="ＭＳ ゴシック" pitchFamily="49" charset="-128"/>
              <a:ea typeface="ＭＳ ゴシック" pitchFamily="49" charset="-128"/>
            </a:rPr>
            <a:t>　今後も収入面の見直しや歳出削減を行っていく必要がある。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3184357</v>
      </c>
      <c r="BO4" s="384"/>
      <c r="BP4" s="384"/>
      <c r="BQ4" s="384"/>
      <c r="BR4" s="384"/>
      <c r="BS4" s="384"/>
      <c r="BT4" s="384"/>
      <c r="BU4" s="385"/>
      <c r="BV4" s="383">
        <v>3911454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21</v>
      </c>
      <c r="CU4" s="390"/>
      <c r="CV4" s="390"/>
      <c r="CW4" s="390"/>
      <c r="CX4" s="390"/>
      <c r="CY4" s="390"/>
      <c r="CZ4" s="390"/>
      <c r="DA4" s="391"/>
      <c r="DB4" s="389">
        <v>22.4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2794215</v>
      </c>
      <c r="BO5" s="421"/>
      <c r="BP5" s="421"/>
      <c r="BQ5" s="421"/>
      <c r="BR5" s="421"/>
      <c r="BS5" s="421"/>
      <c r="BT5" s="421"/>
      <c r="BU5" s="422"/>
      <c r="BV5" s="420">
        <v>3512390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76.400000000000006</v>
      </c>
      <c r="CU5" s="418"/>
      <c r="CV5" s="418"/>
      <c r="CW5" s="418"/>
      <c r="CX5" s="418"/>
      <c r="CY5" s="418"/>
      <c r="CZ5" s="418"/>
      <c r="DA5" s="419"/>
      <c r="DB5" s="417">
        <v>77.3</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390142</v>
      </c>
      <c r="BO6" s="421"/>
      <c r="BP6" s="421"/>
      <c r="BQ6" s="421"/>
      <c r="BR6" s="421"/>
      <c r="BS6" s="421"/>
      <c r="BT6" s="421"/>
      <c r="BU6" s="422"/>
      <c r="BV6" s="420">
        <v>399064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76.400000000000006</v>
      </c>
      <c r="CU6" s="458"/>
      <c r="CV6" s="458"/>
      <c r="CW6" s="458"/>
      <c r="CX6" s="458"/>
      <c r="CY6" s="458"/>
      <c r="CZ6" s="458"/>
      <c r="DA6" s="459"/>
      <c r="DB6" s="457">
        <v>77.3</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36069</v>
      </c>
      <c r="BO7" s="421"/>
      <c r="BP7" s="421"/>
      <c r="BQ7" s="421"/>
      <c r="BR7" s="421"/>
      <c r="BS7" s="421"/>
      <c r="BT7" s="421"/>
      <c r="BU7" s="422"/>
      <c r="BV7" s="420">
        <v>29812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1684717</v>
      </c>
      <c r="CU7" s="421"/>
      <c r="CV7" s="421"/>
      <c r="CW7" s="421"/>
      <c r="CX7" s="421"/>
      <c r="CY7" s="421"/>
      <c r="CZ7" s="421"/>
      <c r="DA7" s="422"/>
      <c r="DB7" s="420">
        <v>1647356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354073</v>
      </c>
      <c r="BO8" s="421"/>
      <c r="BP8" s="421"/>
      <c r="BQ8" s="421"/>
      <c r="BR8" s="421"/>
      <c r="BS8" s="421"/>
      <c r="BT8" s="421"/>
      <c r="BU8" s="422"/>
      <c r="BV8" s="420">
        <v>369252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0.26</v>
      </c>
      <c r="CU8" s="461"/>
      <c r="CV8" s="461"/>
      <c r="CW8" s="461"/>
      <c r="CX8" s="461"/>
      <c r="CY8" s="461"/>
      <c r="CZ8" s="461"/>
      <c r="DA8" s="462"/>
      <c r="DB8" s="460">
        <v>0.24</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1098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-15179</v>
      </c>
      <c r="BO9" s="421"/>
      <c r="BP9" s="421"/>
      <c r="BQ9" s="421"/>
      <c r="BR9" s="421"/>
      <c r="BS9" s="421"/>
      <c r="BT9" s="421"/>
      <c r="BU9" s="422"/>
      <c r="BV9" s="420">
        <v>30986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10.9</v>
      </c>
      <c r="CU9" s="418"/>
      <c r="CV9" s="418"/>
      <c r="CW9" s="418"/>
      <c r="CX9" s="418"/>
      <c r="CY9" s="418"/>
      <c r="CZ9" s="418"/>
      <c r="DA9" s="419"/>
      <c r="DB9" s="417">
        <v>9.9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1068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45</v>
      </c>
      <c r="BO10" s="421"/>
      <c r="BP10" s="421"/>
      <c r="BQ10" s="421"/>
      <c r="BR10" s="421"/>
      <c r="BS10" s="421"/>
      <c r="BT10" s="421"/>
      <c r="BU10" s="422"/>
      <c r="BV10" s="420">
        <v>61</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884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871</v>
      </c>
      <c r="S13" s="505"/>
      <c r="T13" s="505"/>
      <c r="U13" s="505"/>
      <c r="V13" s="506"/>
      <c r="W13" s="436" t="s">
        <v>131</v>
      </c>
      <c r="X13" s="437"/>
      <c r="Y13" s="437"/>
      <c r="Z13" s="437"/>
      <c r="AA13" s="437"/>
      <c r="AB13" s="427"/>
      <c r="AC13" s="471">
        <v>27</v>
      </c>
      <c r="AD13" s="472"/>
      <c r="AE13" s="472"/>
      <c r="AF13" s="472"/>
      <c r="AG13" s="514"/>
      <c r="AH13" s="471">
        <v>25</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-15134</v>
      </c>
      <c r="BO13" s="421"/>
      <c r="BP13" s="421"/>
      <c r="BQ13" s="421"/>
      <c r="BR13" s="421"/>
      <c r="BS13" s="421"/>
      <c r="BT13" s="421"/>
      <c r="BU13" s="422"/>
      <c r="BV13" s="420">
        <v>31047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3.3</v>
      </c>
      <c r="CU13" s="418"/>
      <c r="CV13" s="418"/>
      <c r="CW13" s="418"/>
      <c r="CX13" s="418"/>
      <c r="CY13" s="418"/>
      <c r="CZ13" s="418"/>
      <c r="DA13" s="419"/>
      <c r="DB13" s="417">
        <v>2.8</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929</v>
      </c>
      <c r="S14" s="505"/>
      <c r="T14" s="505"/>
      <c r="U14" s="505"/>
      <c r="V14" s="506"/>
      <c r="W14" s="410"/>
      <c r="X14" s="411"/>
      <c r="Y14" s="411"/>
      <c r="Z14" s="411"/>
      <c r="AA14" s="411"/>
      <c r="AB14" s="400"/>
      <c r="AC14" s="507">
        <v>4.5</v>
      </c>
      <c r="AD14" s="508"/>
      <c r="AE14" s="508"/>
      <c r="AF14" s="508"/>
      <c r="AG14" s="509"/>
      <c r="AH14" s="507">
        <v>5.2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916</v>
      </c>
      <c r="S15" s="505"/>
      <c r="T15" s="505"/>
      <c r="U15" s="505"/>
      <c r="V15" s="506"/>
      <c r="W15" s="436" t="s">
        <v>137</v>
      </c>
      <c r="X15" s="437"/>
      <c r="Y15" s="437"/>
      <c r="Z15" s="437"/>
      <c r="AA15" s="437"/>
      <c r="AB15" s="427"/>
      <c r="AC15" s="471">
        <v>238</v>
      </c>
      <c r="AD15" s="472"/>
      <c r="AE15" s="472"/>
      <c r="AF15" s="472"/>
      <c r="AG15" s="514"/>
      <c r="AH15" s="471">
        <v>97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447219</v>
      </c>
      <c r="BO15" s="384"/>
      <c r="BP15" s="384"/>
      <c r="BQ15" s="384"/>
      <c r="BR15" s="384"/>
      <c r="BS15" s="384"/>
      <c r="BT15" s="384"/>
      <c r="BU15" s="385"/>
      <c r="BV15" s="383">
        <v>409021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39.9</v>
      </c>
      <c r="AD16" s="508"/>
      <c r="AE16" s="508"/>
      <c r="AF16" s="508"/>
      <c r="AG16" s="509"/>
      <c r="AH16" s="507">
        <v>20.2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1552722</v>
      </c>
      <c r="BO16" s="421"/>
      <c r="BP16" s="421"/>
      <c r="BQ16" s="421"/>
      <c r="BR16" s="421"/>
      <c r="BS16" s="421"/>
      <c r="BT16" s="421"/>
      <c r="BU16" s="422"/>
      <c r="BV16" s="420">
        <v>1518921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332</v>
      </c>
      <c r="AD17" s="472"/>
      <c r="AE17" s="472"/>
      <c r="AF17" s="472"/>
      <c r="AG17" s="514"/>
      <c r="AH17" s="471">
        <v>358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572940</v>
      </c>
      <c r="BO17" s="421"/>
      <c r="BP17" s="421"/>
      <c r="BQ17" s="421"/>
      <c r="BR17" s="421"/>
      <c r="BS17" s="421"/>
      <c r="BT17" s="421"/>
      <c r="BU17" s="422"/>
      <c r="BV17" s="420">
        <v>524105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369.96</v>
      </c>
      <c r="M18" s="544"/>
      <c r="N18" s="544"/>
      <c r="O18" s="544"/>
      <c r="P18" s="544"/>
      <c r="Q18" s="544"/>
      <c r="R18" s="545"/>
      <c r="S18" s="545"/>
      <c r="T18" s="545"/>
      <c r="U18" s="545"/>
      <c r="V18" s="546"/>
      <c r="W18" s="438"/>
      <c r="X18" s="439"/>
      <c r="Y18" s="439"/>
      <c r="Z18" s="439"/>
      <c r="AA18" s="439"/>
      <c r="AB18" s="430"/>
      <c r="AC18" s="547">
        <v>55.6</v>
      </c>
      <c r="AD18" s="548"/>
      <c r="AE18" s="548"/>
      <c r="AF18" s="548"/>
      <c r="AG18" s="549"/>
      <c r="AH18" s="547">
        <v>74.599999999999994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1347681</v>
      </c>
      <c r="BO18" s="421"/>
      <c r="BP18" s="421"/>
      <c r="BQ18" s="421"/>
      <c r="BR18" s="421"/>
      <c r="BS18" s="421"/>
      <c r="BT18" s="421"/>
      <c r="BU18" s="422"/>
      <c r="BV18" s="420">
        <v>1316747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2452124</v>
      </c>
      <c r="BO19" s="421"/>
      <c r="BP19" s="421"/>
      <c r="BQ19" s="421"/>
      <c r="BR19" s="421"/>
      <c r="BS19" s="421"/>
      <c r="BT19" s="421"/>
      <c r="BU19" s="422"/>
      <c r="BV19" s="420">
        <v>2408957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675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2204973</v>
      </c>
      <c r="BO22" s="384"/>
      <c r="BP22" s="384"/>
      <c r="BQ22" s="384"/>
      <c r="BR22" s="384"/>
      <c r="BS22" s="384"/>
      <c r="BT22" s="384"/>
      <c r="BU22" s="385"/>
      <c r="BV22" s="383">
        <v>2147637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2204973</v>
      </c>
      <c r="BO23" s="421"/>
      <c r="BP23" s="421"/>
      <c r="BQ23" s="421"/>
      <c r="BR23" s="421"/>
      <c r="BS23" s="421"/>
      <c r="BT23" s="421"/>
      <c r="BU23" s="422"/>
      <c r="BV23" s="420">
        <v>2147637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5700</v>
      </c>
      <c r="R24" s="472"/>
      <c r="S24" s="472"/>
      <c r="T24" s="472"/>
      <c r="U24" s="472"/>
      <c r="V24" s="514"/>
      <c r="W24" s="566"/>
      <c r="X24" s="567"/>
      <c r="Y24" s="568"/>
      <c r="Z24" s="470" t="s">
        <v>162</v>
      </c>
      <c r="AA24" s="450"/>
      <c r="AB24" s="450"/>
      <c r="AC24" s="450"/>
      <c r="AD24" s="450"/>
      <c r="AE24" s="450"/>
      <c r="AF24" s="450"/>
      <c r="AG24" s="451"/>
      <c r="AH24" s="471">
        <v>46</v>
      </c>
      <c r="AI24" s="472"/>
      <c r="AJ24" s="472"/>
      <c r="AK24" s="472"/>
      <c r="AL24" s="514"/>
      <c r="AM24" s="471">
        <v>139932</v>
      </c>
      <c r="AN24" s="472"/>
      <c r="AO24" s="472"/>
      <c r="AP24" s="472"/>
      <c r="AQ24" s="472"/>
      <c r="AR24" s="514"/>
      <c r="AS24" s="471">
        <v>3042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1905344</v>
      </c>
      <c r="BO24" s="421"/>
      <c r="BP24" s="421"/>
      <c r="BQ24" s="421"/>
      <c r="BR24" s="421"/>
      <c r="BS24" s="421"/>
      <c r="BT24" s="421"/>
      <c r="BU24" s="422"/>
      <c r="BV24" s="420">
        <v>1797618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5200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38373</v>
      </c>
      <c r="BO25" s="384"/>
      <c r="BP25" s="384"/>
      <c r="BQ25" s="384"/>
      <c r="BR25" s="384"/>
      <c r="BS25" s="384"/>
      <c r="BT25" s="384"/>
      <c r="BU25" s="385"/>
      <c r="BV25" s="383">
        <v>36077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5100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2180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1740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551865</v>
      </c>
      <c r="BO28" s="384"/>
      <c r="BP28" s="384"/>
      <c r="BQ28" s="384"/>
      <c r="BR28" s="384"/>
      <c r="BS28" s="384"/>
      <c r="BT28" s="384"/>
      <c r="BU28" s="385"/>
      <c r="BV28" s="383">
        <v>551820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6</v>
      </c>
      <c r="M29" s="472"/>
      <c r="N29" s="472"/>
      <c r="O29" s="472"/>
      <c r="P29" s="514"/>
      <c r="Q29" s="471">
        <v>1560</v>
      </c>
      <c r="R29" s="472"/>
      <c r="S29" s="472"/>
      <c r="T29" s="472"/>
      <c r="U29" s="472"/>
      <c r="V29" s="514"/>
      <c r="W29" s="569"/>
      <c r="X29" s="570"/>
      <c r="Y29" s="571"/>
      <c r="Z29" s="470" t="s">
        <v>177</v>
      </c>
      <c r="AA29" s="450"/>
      <c r="AB29" s="450"/>
      <c r="AC29" s="450"/>
      <c r="AD29" s="450"/>
      <c r="AE29" s="450"/>
      <c r="AF29" s="450"/>
      <c r="AG29" s="451"/>
      <c r="AH29" s="471">
        <v>46</v>
      </c>
      <c r="AI29" s="472"/>
      <c r="AJ29" s="472"/>
      <c r="AK29" s="472"/>
      <c r="AL29" s="514"/>
      <c r="AM29" s="471">
        <v>139932</v>
      </c>
      <c r="AN29" s="472"/>
      <c r="AO29" s="472"/>
      <c r="AP29" s="472"/>
      <c r="AQ29" s="472"/>
      <c r="AR29" s="514"/>
      <c r="AS29" s="471">
        <v>3042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235465</v>
      </c>
      <c r="BO29" s="421"/>
      <c r="BP29" s="421"/>
      <c r="BQ29" s="421"/>
      <c r="BR29" s="421"/>
      <c r="BS29" s="421"/>
      <c r="BT29" s="421"/>
      <c r="BU29" s="422"/>
      <c r="BV29" s="420">
        <v>235404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1511300</v>
      </c>
      <c r="BO30" s="540"/>
      <c r="BP30" s="540"/>
      <c r="BQ30" s="540"/>
      <c r="BR30" s="540"/>
      <c r="BS30" s="540"/>
      <c r="BT30" s="540"/>
      <c r="BU30" s="541"/>
      <c r="BV30" s="539">
        <v>1477136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IF('各会計、関係団体の財政状況及び健全化判断比率'!B32="","",'各会計、関係団体の財政状況及び健全化判断比率'!B32)</f>
        <v>特定環境保全公共下水道特別会計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峡南広域行政組合（一般会計）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南アルプスふるさと活性化財団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奨学金特別会計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IF('各会計、関係団体の財政状況及び健全化判断比率'!B33="","",'各会計、関係団体の財政状況及び健全化判断比率'!B33)</f>
        <v>農業集落排水事業特別会計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峡南広域行政組合（情報センター特別会計）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居宅介護支援事業特別会計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9</v>
      </c>
      <c r="BF36" s="610"/>
      <c r="BG36" s="611" t="str">
        <f>IF('各会計、関係団体の財政状況及び健全化判断比率'!B34="","",'各会計、関係団体の財政状況及び健全化判断比率'!B34)</f>
        <v>温泉事業特別会計</v>
      </c>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峡南広域行政組合（ふるさと市町村圏特別会計）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峡南広域行政組合（介護保険特別会計）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山梨県後期高齢者医療連合（一般会計）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山梨県後期高齢者医療連合（特別会計）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山梨県市町村総合事務組合（一般会計）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山梨県市町村総合事務組合（電子化事業及び会館管理、研修事業特別会計）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山梨県市町村総合事務組合（一般廃棄物処分場事業特別会計）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19</v>
      </c>
      <c r="BX43" s="610"/>
      <c r="BY43" s="611" t="str">
        <f>IF('各会計、関係団体の財政状況及び健全化判断比率'!B77="","",'各会計、関係団体の財政状況及び健全化判断比率'!B77)</f>
        <v>山梨県市町村総合事務組合（入札参加資格事業特別会計）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YcJxNipxi+hgwAhiUdz8aTiVWOZkAtzfUf5xfah8VtsjgVHdb1kjUbzfdtRX/4N0iG/+4rHK5NAEVzk+wG8wA==" saltValue="x6jtigNsYrT5S2wkTSN3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534</v>
      </c>
      <c r="D34" s="1162"/>
      <c r="E34" s="1163"/>
      <c r="F34" s="32">
        <v>19.59</v>
      </c>
      <c r="G34" s="33">
        <v>18.149999999999999</v>
      </c>
      <c r="H34" s="33">
        <v>19.68</v>
      </c>
      <c r="I34" s="33">
        <v>22.35</v>
      </c>
      <c r="J34" s="34">
        <v>20.94</v>
      </c>
      <c r="K34" s="22"/>
      <c r="L34" s="22"/>
      <c r="M34" s="22"/>
      <c r="N34" s="22"/>
      <c r="O34" s="22"/>
      <c r="P34" s="22"/>
    </row>
    <row r="35" spans="1:16" ht="39" customHeight="1" x14ac:dyDescent="0.2">
      <c r="A35" s="22"/>
      <c r="B35" s="35"/>
      <c r="C35" s="1158" t="s">
        <v>535</v>
      </c>
      <c r="D35" s="1158"/>
      <c r="E35" s="1159"/>
      <c r="F35" s="36">
        <v>0.74</v>
      </c>
      <c r="G35" s="37">
        <v>0.27</v>
      </c>
      <c r="H35" s="37">
        <v>0.48</v>
      </c>
      <c r="I35" s="37">
        <v>2.02</v>
      </c>
      <c r="J35" s="38">
        <v>2.2999999999999998</v>
      </c>
      <c r="K35" s="22"/>
      <c r="L35" s="22"/>
      <c r="M35" s="22"/>
      <c r="N35" s="22"/>
      <c r="O35" s="22"/>
      <c r="P35" s="22"/>
    </row>
    <row r="36" spans="1:16" ht="39" customHeight="1" x14ac:dyDescent="0.2">
      <c r="A36" s="22"/>
      <c r="B36" s="35"/>
      <c r="C36" s="1158" t="s">
        <v>536</v>
      </c>
      <c r="D36" s="1158"/>
      <c r="E36" s="1159"/>
      <c r="F36" s="36">
        <v>0.23</v>
      </c>
      <c r="G36" s="37">
        <v>0.28000000000000003</v>
      </c>
      <c r="H36" s="37">
        <v>0.27</v>
      </c>
      <c r="I36" s="37">
        <v>0.38</v>
      </c>
      <c r="J36" s="38">
        <v>0.19</v>
      </c>
      <c r="K36" s="22"/>
      <c r="L36" s="22"/>
      <c r="M36" s="22"/>
      <c r="N36" s="22"/>
      <c r="O36" s="22"/>
      <c r="P36" s="22"/>
    </row>
    <row r="37" spans="1:16" ht="39" customHeight="1" x14ac:dyDescent="0.2">
      <c r="A37" s="22"/>
      <c r="B37" s="35"/>
      <c r="C37" s="1158" t="s">
        <v>537</v>
      </c>
      <c r="D37" s="1158"/>
      <c r="E37" s="1159"/>
      <c r="F37" s="36">
        <v>0.01</v>
      </c>
      <c r="G37" s="37">
        <v>0</v>
      </c>
      <c r="H37" s="37">
        <v>0.01</v>
      </c>
      <c r="I37" s="37">
        <v>0.06</v>
      </c>
      <c r="J37" s="38">
        <v>0.08</v>
      </c>
      <c r="K37" s="22"/>
      <c r="L37" s="22"/>
      <c r="M37" s="22"/>
      <c r="N37" s="22"/>
      <c r="O37" s="22"/>
      <c r="P37" s="22"/>
    </row>
    <row r="38" spans="1:16" ht="39" customHeight="1" x14ac:dyDescent="0.2">
      <c r="A38" s="22"/>
      <c r="B38" s="35"/>
      <c r="C38" s="1158" t="s">
        <v>538</v>
      </c>
      <c r="D38" s="1158"/>
      <c r="E38" s="1159"/>
      <c r="F38" s="36">
        <v>0.09</v>
      </c>
      <c r="G38" s="37">
        <v>0.08</v>
      </c>
      <c r="H38" s="37">
        <v>0.11</v>
      </c>
      <c r="I38" s="37">
        <v>0.06</v>
      </c>
      <c r="J38" s="38">
        <v>0.06</v>
      </c>
      <c r="K38" s="22"/>
      <c r="L38" s="22"/>
      <c r="M38" s="22"/>
      <c r="N38" s="22"/>
      <c r="O38" s="22"/>
      <c r="P38" s="22"/>
    </row>
    <row r="39" spans="1:16" ht="39" customHeight="1" x14ac:dyDescent="0.2">
      <c r="A39" s="22"/>
      <c r="B39" s="35"/>
      <c r="C39" s="1158" t="s">
        <v>539</v>
      </c>
      <c r="D39" s="1158"/>
      <c r="E39" s="1159"/>
      <c r="F39" s="36">
        <v>0.03</v>
      </c>
      <c r="G39" s="37">
        <v>0.01</v>
      </c>
      <c r="H39" s="37">
        <v>0.01</v>
      </c>
      <c r="I39" s="37">
        <v>0</v>
      </c>
      <c r="J39" s="38">
        <v>0.04</v>
      </c>
      <c r="K39" s="22"/>
      <c r="L39" s="22"/>
      <c r="M39" s="22"/>
      <c r="N39" s="22"/>
      <c r="O39" s="22"/>
      <c r="P39" s="22"/>
    </row>
    <row r="40" spans="1:16" ht="39" customHeight="1" x14ac:dyDescent="0.2">
      <c r="A40" s="22"/>
      <c r="B40" s="35"/>
      <c r="C40" s="1158" t="s">
        <v>540</v>
      </c>
      <c r="D40" s="1158"/>
      <c r="E40" s="1159"/>
      <c r="F40" s="36">
        <v>0.05</v>
      </c>
      <c r="G40" s="37">
        <v>0.06</v>
      </c>
      <c r="H40" s="37">
        <v>0.05</v>
      </c>
      <c r="I40" s="37">
        <v>0</v>
      </c>
      <c r="J40" s="38">
        <v>0.02</v>
      </c>
      <c r="K40" s="22"/>
      <c r="L40" s="22"/>
      <c r="M40" s="22"/>
      <c r="N40" s="22"/>
      <c r="O40" s="22"/>
      <c r="P40" s="22"/>
    </row>
    <row r="41" spans="1:16" ht="39" customHeight="1" x14ac:dyDescent="0.2">
      <c r="A41" s="22"/>
      <c r="B41" s="35"/>
      <c r="C41" s="1158" t="s">
        <v>541</v>
      </c>
      <c r="D41" s="1158"/>
      <c r="E41" s="1159"/>
      <c r="F41" s="36">
        <v>0</v>
      </c>
      <c r="G41" s="37">
        <v>0</v>
      </c>
      <c r="H41" s="37">
        <v>0</v>
      </c>
      <c r="I41" s="37">
        <v>0</v>
      </c>
      <c r="J41" s="38">
        <v>0</v>
      </c>
      <c r="K41" s="22"/>
      <c r="L41" s="22"/>
      <c r="M41" s="22"/>
      <c r="N41" s="22"/>
      <c r="O41" s="22"/>
      <c r="P41" s="22"/>
    </row>
    <row r="42" spans="1:16" ht="39" customHeight="1" x14ac:dyDescent="0.2">
      <c r="A42" s="22"/>
      <c r="B42" s="39"/>
      <c r="C42" s="1158" t="s">
        <v>542</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543</v>
      </c>
      <c r="D43" s="1160"/>
      <c r="E43" s="1161"/>
      <c r="F43" s="41">
        <v>0.01</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cXTH+Z4QsKNl97jxSDiF3jxjEn33A5vIF2zGgXjejeS8WaSiw+/C3gzi09BeGzcitZDw1ReBacGsVFyscgshQ==" saltValue="NJunNnwXtGJGTO6t1fjT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219</v>
      </c>
      <c r="L45" s="58">
        <v>226</v>
      </c>
      <c r="M45" s="58">
        <v>253</v>
      </c>
      <c r="N45" s="58">
        <v>263</v>
      </c>
      <c r="O45" s="59">
        <v>289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30</v>
      </c>
      <c r="L48" s="62">
        <v>25</v>
      </c>
      <c r="M48" s="62">
        <v>26</v>
      </c>
      <c r="N48" s="62">
        <v>0</v>
      </c>
      <c r="O48" s="63" t="s">
        <v>488</v>
      </c>
      <c r="P48" s="46"/>
      <c r="Q48" s="46"/>
      <c r="R48" s="46"/>
      <c r="S48" s="46"/>
      <c r="T48" s="46"/>
      <c r="U48" s="46"/>
    </row>
    <row r="49" spans="1:21" ht="30.75" customHeight="1" x14ac:dyDescent="0.2">
      <c r="A49" s="46"/>
      <c r="B49" s="1166"/>
      <c r="C49" s="1167"/>
      <c r="D49" s="60"/>
      <c r="E49" s="1172" t="s">
        <v>14</v>
      </c>
      <c r="F49" s="1172"/>
      <c r="G49" s="1172"/>
      <c r="H49" s="1172"/>
      <c r="I49" s="1172"/>
      <c r="J49" s="1173"/>
      <c r="K49" s="61">
        <v>10</v>
      </c>
      <c r="L49" s="62">
        <v>11</v>
      </c>
      <c r="M49" s="62">
        <v>10</v>
      </c>
      <c r="N49" s="62">
        <v>11</v>
      </c>
      <c r="O49" s="63">
        <v>10</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227</v>
      </c>
      <c r="L52" s="62">
        <v>235</v>
      </c>
      <c r="M52" s="62">
        <v>248</v>
      </c>
      <c r="N52" s="62">
        <v>223</v>
      </c>
      <c r="O52" s="63">
        <v>247</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32</v>
      </c>
      <c r="L53" s="67">
        <v>27</v>
      </c>
      <c r="M53" s="67">
        <v>41</v>
      </c>
      <c r="N53" s="67">
        <v>51</v>
      </c>
      <c r="O53" s="68">
        <v>52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IWTA5a7nY7Ftz8kkPZ+ehqBrXNoT6nycxCRdNoV2ZJgSm8ADznYtGERke1trm7e2UvS1NKvzDMB+tJ5BX5z1A==" saltValue="ASJY+XqXYinXC4teNmhw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2400</v>
      </c>
      <c r="J41" s="343">
        <v>2300</v>
      </c>
      <c r="K41" s="343">
        <v>2260</v>
      </c>
      <c r="L41" s="343">
        <v>2333</v>
      </c>
      <c r="M41" s="344">
        <v>2370</v>
      </c>
    </row>
    <row r="42" spans="2:13" ht="27.75" customHeight="1" x14ac:dyDescent="0.2">
      <c r="B42" s="1197"/>
      <c r="C42" s="1198"/>
      <c r="D42" s="104"/>
      <c r="E42" s="1203" t="s">
        <v>32</v>
      </c>
      <c r="F42" s="1203"/>
      <c r="G42" s="1203"/>
      <c r="H42" s="1204"/>
      <c r="I42" s="345" t="s">
        <v>488</v>
      </c>
      <c r="J42" s="346" t="s">
        <v>488</v>
      </c>
      <c r="K42" s="346" t="s">
        <v>488</v>
      </c>
      <c r="L42" s="346" t="s">
        <v>488</v>
      </c>
      <c r="M42" s="347" t="s">
        <v>488</v>
      </c>
    </row>
    <row r="43" spans="2:13" ht="27.75" customHeight="1" x14ac:dyDescent="0.2">
      <c r="B43" s="1197"/>
      <c r="C43" s="1198"/>
      <c r="D43" s="104"/>
      <c r="E43" s="1203" t="s">
        <v>33</v>
      </c>
      <c r="F43" s="1203"/>
      <c r="G43" s="1203"/>
      <c r="H43" s="1204"/>
      <c r="I43" s="345">
        <v>250</v>
      </c>
      <c r="J43" s="346">
        <v>228</v>
      </c>
      <c r="K43" s="346">
        <v>200</v>
      </c>
      <c r="L43" s="346" t="s">
        <v>488</v>
      </c>
      <c r="M43" s="347" t="s">
        <v>488</v>
      </c>
    </row>
    <row r="44" spans="2:13" ht="27.75" customHeight="1" x14ac:dyDescent="0.2">
      <c r="B44" s="1197"/>
      <c r="C44" s="1198"/>
      <c r="D44" s="104"/>
      <c r="E44" s="1203" t="s">
        <v>34</v>
      </c>
      <c r="F44" s="1203"/>
      <c r="G44" s="1203"/>
      <c r="H44" s="1204"/>
      <c r="I44" s="345">
        <v>129</v>
      </c>
      <c r="J44" s="346">
        <v>114</v>
      </c>
      <c r="K44" s="346">
        <v>95</v>
      </c>
      <c r="L44" s="346">
        <v>105</v>
      </c>
      <c r="M44" s="347">
        <v>97</v>
      </c>
    </row>
    <row r="45" spans="2:13" ht="27.75" customHeight="1" x14ac:dyDescent="0.2">
      <c r="B45" s="1197"/>
      <c r="C45" s="1198"/>
      <c r="D45" s="104"/>
      <c r="E45" s="1203" t="s">
        <v>35</v>
      </c>
      <c r="F45" s="1203"/>
      <c r="G45" s="1203"/>
      <c r="H45" s="1204"/>
      <c r="I45" s="345">
        <v>770</v>
      </c>
      <c r="J45" s="346">
        <v>753</v>
      </c>
      <c r="K45" s="346">
        <v>748</v>
      </c>
      <c r="L45" s="346">
        <v>757</v>
      </c>
      <c r="M45" s="347">
        <v>743</v>
      </c>
    </row>
    <row r="46" spans="2:13" ht="27.75" customHeight="1" x14ac:dyDescent="0.2">
      <c r="B46" s="1197"/>
      <c r="C46" s="1198"/>
      <c r="D46" s="105"/>
      <c r="E46" s="1203" t="s">
        <v>36</v>
      </c>
      <c r="F46" s="1203"/>
      <c r="G46" s="1203"/>
      <c r="H46" s="1204"/>
      <c r="I46" s="345" t="s">
        <v>488</v>
      </c>
      <c r="J46" s="346" t="s">
        <v>488</v>
      </c>
      <c r="K46" s="346" t="s">
        <v>488</v>
      </c>
      <c r="L46" s="346" t="s">
        <v>488</v>
      </c>
      <c r="M46" s="347" t="s">
        <v>488</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1849</v>
      </c>
      <c r="J50" s="346">
        <v>1971</v>
      </c>
      <c r="K50" s="346">
        <v>2167</v>
      </c>
      <c r="L50" s="346">
        <v>2362</v>
      </c>
      <c r="M50" s="347">
        <v>2409</v>
      </c>
    </row>
    <row r="51" spans="2:13" ht="27.75" customHeight="1" x14ac:dyDescent="0.2">
      <c r="B51" s="1197"/>
      <c r="C51" s="1198"/>
      <c r="D51" s="104"/>
      <c r="E51" s="1203" t="s">
        <v>42</v>
      </c>
      <c r="F51" s="1203"/>
      <c r="G51" s="1203"/>
      <c r="H51" s="1204"/>
      <c r="I51" s="345">
        <v>106</v>
      </c>
      <c r="J51" s="346">
        <v>102</v>
      </c>
      <c r="K51" s="346">
        <v>65</v>
      </c>
      <c r="L51" s="346">
        <v>30</v>
      </c>
      <c r="M51" s="347" t="s">
        <v>488</v>
      </c>
    </row>
    <row r="52" spans="2:13" ht="27.75" customHeight="1" x14ac:dyDescent="0.2">
      <c r="B52" s="1199"/>
      <c r="C52" s="1200"/>
      <c r="D52" s="104"/>
      <c r="E52" s="1203" t="s">
        <v>43</v>
      </c>
      <c r="F52" s="1203"/>
      <c r="G52" s="1203"/>
      <c r="H52" s="1204"/>
      <c r="I52" s="345">
        <v>2371</v>
      </c>
      <c r="J52" s="346">
        <v>2318</v>
      </c>
      <c r="K52" s="346">
        <v>2215</v>
      </c>
      <c r="L52" s="346">
        <v>2143</v>
      </c>
      <c r="M52" s="347">
        <v>2150</v>
      </c>
    </row>
    <row r="53" spans="2:13" ht="27.75" customHeight="1" thickBot="1" x14ac:dyDescent="0.25">
      <c r="B53" s="1210" t="s">
        <v>19</v>
      </c>
      <c r="C53" s="1211"/>
      <c r="D53" s="108"/>
      <c r="E53" s="1212" t="s">
        <v>44</v>
      </c>
      <c r="F53" s="1212"/>
      <c r="G53" s="1212"/>
      <c r="H53" s="1213"/>
      <c r="I53" s="348">
        <v>-777</v>
      </c>
      <c r="J53" s="349">
        <v>-996</v>
      </c>
      <c r="K53" s="349">
        <v>-1144</v>
      </c>
      <c r="L53" s="349">
        <v>-1341</v>
      </c>
      <c r="M53" s="350">
        <v>-1349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E0Jrtz0amkjE1rMOFadWmGsHiGaU8p7pNSQUmPXYbfg/C4KxB/4Q9jV60tiPLcjgj79DhD/3RLMkxTrfAVWYw==" saltValue="1AscsU5N3VAQvozEoSDA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552</v>
      </c>
      <c r="G55" s="120">
        <v>552</v>
      </c>
      <c r="H55" s="121">
        <v>552</v>
      </c>
    </row>
    <row r="56" spans="2:8" ht="52.5" customHeight="1" x14ac:dyDescent="0.2">
      <c r="B56" s="122"/>
      <c r="C56" s="1224" t="s">
        <v>47</v>
      </c>
      <c r="D56" s="1224"/>
      <c r="E56" s="1225"/>
      <c r="F56" s="123">
        <v>235</v>
      </c>
      <c r="G56" s="123">
        <v>235</v>
      </c>
      <c r="H56" s="124">
        <v>235</v>
      </c>
    </row>
    <row r="57" spans="2:8" ht="53.25" customHeight="1" x14ac:dyDescent="0.2">
      <c r="B57" s="122"/>
      <c r="C57" s="1226" t="s">
        <v>48</v>
      </c>
      <c r="D57" s="1226"/>
      <c r="E57" s="1227"/>
      <c r="F57" s="125">
        <v>1283</v>
      </c>
      <c r="G57" s="125">
        <v>1477</v>
      </c>
      <c r="H57" s="126">
        <v>1511</v>
      </c>
    </row>
    <row r="58" spans="2:8" ht="45.75" customHeight="1" x14ac:dyDescent="0.2">
      <c r="B58" s="127"/>
      <c r="C58" s="1214" t="s">
        <v>549</v>
      </c>
      <c r="D58" s="1215"/>
      <c r="E58" s="1216"/>
      <c r="F58" s="128">
        <v>825</v>
      </c>
      <c r="G58" s="128">
        <v>825</v>
      </c>
      <c r="H58" s="129">
        <v>825</v>
      </c>
    </row>
    <row r="59" spans="2:8" ht="45.75" customHeight="1" x14ac:dyDescent="0.2">
      <c r="B59" s="127"/>
      <c r="C59" s="1214" t="s">
        <v>553</v>
      </c>
      <c r="D59" s="1215"/>
      <c r="E59" s="1216"/>
      <c r="F59" s="128">
        <v>220</v>
      </c>
      <c r="G59" s="128">
        <v>220</v>
      </c>
      <c r="H59" s="129">
        <v>270</v>
      </c>
    </row>
    <row r="60" spans="2:8" ht="45.75" customHeight="1" x14ac:dyDescent="0.2">
      <c r="B60" s="127"/>
      <c r="C60" s="1214" t="s">
        <v>550</v>
      </c>
      <c r="D60" s="1215"/>
      <c r="E60" s="1216"/>
      <c r="F60" s="128">
        <v>136</v>
      </c>
      <c r="G60" s="128">
        <v>136</v>
      </c>
      <c r="H60" s="129">
        <v>136</v>
      </c>
    </row>
    <row r="61" spans="2:8" ht="45.75" customHeight="1" x14ac:dyDescent="0.2">
      <c r="B61" s="127"/>
      <c r="C61" s="1214" t="s">
        <v>551</v>
      </c>
      <c r="D61" s="1215"/>
      <c r="E61" s="1216"/>
      <c r="F61" s="128">
        <v>123</v>
      </c>
      <c r="G61" s="128">
        <v>123</v>
      </c>
      <c r="H61" s="129">
        <v>123</v>
      </c>
    </row>
    <row r="62" spans="2:8" ht="45.75" customHeight="1" thickBot="1" x14ac:dyDescent="0.25">
      <c r="B62" s="130"/>
      <c r="C62" s="1217" t="s">
        <v>552</v>
      </c>
      <c r="D62" s="1218"/>
      <c r="E62" s="1219"/>
      <c r="F62" s="131">
        <v>66</v>
      </c>
      <c r="G62" s="131">
        <v>66</v>
      </c>
      <c r="H62" s="132">
        <v>58</v>
      </c>
    </row>
    <row r="63" spans="2:8" ht="52.5" customHeight="1" thickBot="1" x14ac:dyDescent="0.25">
      <c r="B63" s="133"/>
      <c r="C63" s="1220" t="s">
        <v>49</v>
      </c>
      <c r="D63" s="1220"/>
      <c r="E63" s="1221"/>
      <c r="F63" s="134">
        <v>2070</v>
      </c>
      <c r="G63" s="134">
        <v>2264</v>
      </c>
      <c r="H63" s="135">
        <v>2299</v>
      </c>
    </row>
    <row r="64" spans="2:8" ht="13" x14ac:dyDescent="0.2"/>
  </sheetData>
  <sheetProtection algorithmName="SHA-512" hashValue="IR4d0JXD6zgHjKt72vAFKATpQE3gmIhA4DUSSkaxxN2Ylempt6IkQ9HJdUHb+waoAUPsLKp2wWHGtHKaMt3INQ==" saltValue="krFcCBBHJT4IjUjJ41Fc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D124E-FE15-4ED0-BF2F-503D38290617}">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571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572</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527</v>
      </c>
      <c r="BQ50" s="1241"/>
      <c r="BR50" s="1241"/>
      <c r="BS50" s="1241"/>
      <c r="BT50" s="1241"/>
      <c r="BU50" s="1241"/>
      <c r="BV50" s="1241"/>
      <c r="BW50" s="1241"/>
      <c r="BX50" s="1241" t="s">
        <v>528</v>
      </c>
      <c r="BY50" s="1241"/>
      <c r="BZ50" s="1241"/>
      <c r="CA50" s="1241"/>
      <c r="CB50" s="1241"/>
      <c r="CC50" s="1241"/>
      <c r="CD50" s="1241"/>
      <c r="CE50" s="1241"/>
      <c r="CF50" s="1241" t="s">
        <v>529</v>
      </c>
      <c r="CG50" s="1241"/>
      <c r="CH50" s="1241"/>
      <c r="CI50" s="1241"/>
      <c r="CJ50" s="1241"/>
      <c r="CK50" s="1241"/>
      <c r="CL50" s="1241"/>
      <c r="CM50" s="1241"/>
      <c r="CN50" s="1241" t="s">
        <v>530</v>
      </c>
      <c r="CO50" s="1241"/>
      <c r="CP50" s="1241"/>
      <c r="CQ50" s="1241"/>
      <c r="CR50" s="1241"/>
      <c r="CS50" s="1241"/>
      <c r="CT50" s="1241"/>
      <c r="CU50" s="1241"/>
      <c r="CV50" s="1241" t="s">
        <v>531</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573</v>
      </c>
      <c r="AO51" s="1244"/>
      <c r="AP51" s="1244"/>
      <c r="AQ51" s="1244"/>
      <c r="AR51" s="1244"/>
      <c r="AS51" s="1244"/>
      <c r="AT51" s="1244"/>
      <c r="AU51" s="1244"/>
      <c r="AV51" s="1244"/>
      <c r="AW51" s="1244"/>
      <c r="AX51" s="1244"/>
      <c r="AY51" s="1244"/>
      <c r="AZ51" s="1244"/>
      <c r="BA51" s="1244"/>
      <c r="BB51" s="1244" t="s">
        <v>574</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575</v>
      </c>
      <c r="BC53" s="1244"/>
      <c r="BD53" s="1244"/>
      <c r="BE53" s="1244"/>
      <c r="BF53" s="1244"/>
      <c r="BG53" s="1244"/>
      <c r="BH53" s="1244"/>
      <c r="BI53" s="1244"/>
      <c r="BJ53" s="1244"/>
      <c r="BK53" s="1244"/>
      <c r="BL53" s="1244"/>
      <c r="BM53" s="1244"/>
      <c r="BN53" s="1244"/>
      <c r="BO53" s="1244"/>
      <c r="BP53" s="1242">
        <v>47.7</v>
      </c>
      <c r="BQ53" s="1242"/>
      <c r="BR53" s="1242"/>
      <c r="BS53" s="1242"/>
      <c r="BT53" s="1242"/>
      <c r="BU53" s="1242"/>
      <c r="BV53" s="1242"/>
      <c r="BW53" s="1242"/>
      <c r="BX53" s="1242">
        <v>49</v>
      </c>
      <c r="BY53" s="1242"/>
      <c r="BZ53" s="1242"/>
      <c r="CA53" s="1242"/>
      <c r="CB53" s="1242"/>
      <c r="CC53" s="1242"/>
      <c r="CD53" s="1242"/>
      <c r="CE53" s="1242"/>
      <c r="CF53" s="1242">
        <v>47.1</v>
      </c>
      <c r="CG53" s="1242"/>
      <c r="CH53" s="1242"/>
      <c r="CI53" s="1242"/>
      <c r="CJ53" s="1242"/>
      <c r="CK53" s="1242"/>
      <c r="CL53" s="1242"/>
      <c r="CM53" s="1242"/>
      <c r="CN53" s="1242">
        <v>51.4</v>
      </c>
      <c r="CO53" s="1242"/>
      <c r="CP53" s="1242"/>
      <c r="CQ53" s="1242"/>
      <c r="CR53" s="1242"/>
      <c r="CS53" s="1242"/>
      <c r="CT53" s="1242"/>
      <c r="CU53" s="1242"/>
      <c r="CV53" s="1242">
        <v>52.7</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576</v>
      </c>
      <c r="AO55" s="1241"/>
      <c r="AP55" s="1241"/>
      <c r="AQ55" s="1241"/>
      <c r="AR55" s="1241"/>
      <c r="AS55" s="1241"/>
      <c r="AT55" s="1241"/>
      <c r="AU55" s="1241"/>
      <c r="AV55" s="1241"/>
      <c r="AW55" s="1241"/>
      <c r="AX55" s="1241"/>
      <c r="AY55" s="1241"/>
      <c r="AZ55" s="1241"/>
      <c r="BA55" s="1241"/>
      <c r="BB55" s="1244" t="s">
        <v>574</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575</v>
      </c>
      <c r="BC57" s="1244"/>
      <c r="BD57" s="1244"/>
      <c r="BE57" s="1244"/>
      <c r="BF57" s="1244"/>
      <c r="BG57" s="1244"/>
      <c r="BH57" s="1244"/>
      <c r="BI57" s="1244"/>
      <c r="BJ57" s="1244"/>
      <c r="BK57" s="1244"/>
      <c r="BL57" s="1244"/>
      <c r="BM57" s="1244"/>
      <c r="BN57" s="1244"/>
      <c r="BO57" s="1244"/>
      <c r="BP57" s="1242">
        <v>60.4</v>
      </c>
      <c r="BQ57" s="1242"/>
      <c r="BR57" s="1242"/>
      <c r="BS57" s="1242"/>
      <c r="BT57" s="1242"/>
      <c r="BU57" s="1242"/>
      <c r="BV57" s="1242"/>
      <c r="BW57" s="1242"/>
      <c r="BX57" s="1242">
        <v>61.5</v>
      </c>
      <c r="BY57" s="1242"/>
      <c r="BZ57" s="1242"/>
      <c r="CA57" s="1242"/>
      <c r="CB57" s="1242"/>
      <c r="CC57" s="1242"/>
      <c r="CD57" s="1242"/>
      <c r="CE57" s="1242"/>
      <c r="CF57" s="1242">
        <v>62.9</v>
      </c>
      <c r="CG57" s="1242"/>
      <c r="CH57" s="1242"/>
      <c r="CI57" s="1242"/>
      <c r="CJ57" s="1242"/>
      <c r="CK57" s="1242"/>
      <c r="CL57" s="1242"/>
      <c r="CM57" s="1242"/>
      <c r="CN57" s="1242">
        <v>62.9</v>
      </c>
      <c r="CO57" s="1242"/>
      <c r="CP57" s="1242"/>
      <c r="CQ57" s="1242"/>
      <c r="CR57" s="1242"/>
      <c r="CS57" s="1242"/>
      <c r="CT57" s="1242"/>
      <c r="CU57" s="1242"/>
      <c r="CV57" s="1242">
        <v>64.3</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577</v>
      </c>
    </row>
    <row r="64" spans="1:109" ht="13" x14ac:dyDescent="0.2">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572</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527</v>
      </c>
      <c r="BQ72" s="1241"/>
      <c r="BR72" s="1241"/>
      <c r="BS72" s="1241"/>
      <c r="BT72" s="1241"/>
      <c r="BU72" s="1241"/>
      <c r="BV72" s="1241"/>
      <c r="BW72" s="1241"/>
      <c r="BX72" s="1241" t="s">
        <v>528</v>
      </c>
      <c r="BY72" s="1241"/>
      <c r="BZ72" s="1241"/>
      <c r="CA72" s="1241"/>
      <c r="CB72" s="1241"/>
      <c r="CC72" s="1241"/>
      <c r="CD72" s="1241"/>
      <c r="CE72" s="1241"/>
      <c r="CF72" s="1241" t="s">
        <v>529</v>
      </c>
      <c r="CG72" s="1241"/>
      <c r="CH72" s="1241"/>
      <c r="CI72" s="1241"/>
      <c r="CJ72" s="1241"/>
      <c r="CK72" s="1241"/>
      <c r="CL72" s="1241"/>
      <c r="CM72" s="1241"/>
      <c r="CN72" s="1241" t="s">
        <v>530</v>
      </c>
      <c r="CO72" s="1241"/>
      <c r="CP72" s="1241"/>
      <c r="CQ72" s="1241"/>
      <c r="CR72" s="1241"/>
      <c r="CS72" s="1241"/>
      <c r="CT72" s="1241"/>
      <c r="CU72" s="1241"/>
      <c r="CV72" s="1241" t="s">
        <v>531</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573</v>
      </c>
      <c r="AO73" s="1244"/>
      <c r="AP73" s="1244"/>
      <c r="AQ73" s="1244"/>
      <c r="AR73" s="1244"/>
      <c r="AS73" s="1244"/>
      <c r="AT73" s="1244"/>
      <c r="AU73" s="1244"/>
      <c r="AV73" s="1244"/>
      <c r="AW73" s="1244"/>
      <c r="AX73" s="1244"/>
      <c r="AY73" s="1244"/>
      <c r="AZ73" s="1244"/>
      <c r="BA73" s="1244"/>
      <c r="BB73" s="1244" t="s">
        <v>574</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579</v>
      </c>
      <c r="BC75" s="1244"/>
      <c r="BD75" s="1244"/>
      <c r="BE75" s="1244"/>
      <c r="BF75" s="1244"/>
      <c r="BG75" s="1244"/>
      <c r="BH75" s="1244"/>
      <c r="BI75" s="1244"/>
      <c r="BJ75" s="1244"/>
      <c r="BK75" s="1244"/>
      <c r="BL75" s="1244"/>
      <c r="BM75" s="1244"/>
      <c r="BN75" s="1244"/>
      <c r="BO75" s="1244"/>
      <c r="BP75" s="1242">
        <v>2.2999999999999998</v>
      </c>
      <c r="BQ75" s="1242"/>
      <c r="BR75" s="1242"/>
      <c r="BS75" s="1242"/>
      <c r="BT75" s="1242"/>
      <c r="BU75" s="1242"/>
      <c r="BV75" s="1242"/>
      <c r="BW75" s="1242"/>
      <c r="BX75" s="1242">
        <v>2.2000000000000002</v>
      </c>
      <c r="BY75" s="1242"/>
      <c r="BZ75" s="1242"/>
      <c r="CA75" s="1242"/>
      <c r="CB75" s="1242"/>
      <c r="CC75" s="1242"/>
      <c r="CD75" s="1242"/>
      <c r="CE75" s="1242"/>
      <c r="CF75" s="1242">
        <v>2.4</v>
      </c>
      <c r="CG75" s="1242"/>
      <c r="CH75" s="1242"/>
      <c r="CI75" s="1242"/>
      <c r="CJ75" s="1242"/>
      <c r="CK75" s="1242"/>
      <c r="CL75" s="1242"/>
      <c r="CM75" s="1242"/>
      <c r="CN75" s="1242">
        <v>2.8</v>
      </c>
      <c r="CO75" s="1242"/>
      <c r="CP75" s="1242"/>
      <c r="CQ75" s="1242"/>
      <c r="CR75" s="1242"/>
      <c r="CS75" s="1242"/>
      <c r="CT75" s="1242"/>
      <c r="CU75" s="1242"/>
      <c r="CV75" s="1242">
        <v>3.3</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576</v>
      </c>
      <c r="AO77" s="1241"/>
      <c r="AP77" s="1241"/>
      <c r="AQ77" s="1241"/>
      <c r="AR77" s="1241"/>
      <c r="AS77" s="1241"/>
      <c r="AT77" s="1241"/>
      <c r="AU77" s="1241"/>
      <c r="AV77" s="1241"/>
      <c r="AW77" s="1241"/>
      <c r="AX77" s="1241"/>
      <c r="AY77" s="1241"/>
      <c r="AZ77" s="1241"/>
      <c r="BA77" s="1241"/>
      <c r="BB77" s="1244" t="s">
        <v>574</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579</v>
      </c>
      <c r="BC79" s="1244"/>
      <c r="BD79" s="1244"/>
      <c r="BE79" s="1244"/>
      <c r="BF79" s="1244"/>
      <c r="BG79" s="1244"/>
      <c r="BH79" s="1244"/>
      <c r="BI79" s="1244"/>
      <c r="BJ79" s="1244"/>
      <c r="BK79" s="1244"/>
      <c r="BL79" s="1244"/>
      <c r="BM79" s="1244"/>
      <c r="BN79" s="1244"/>
      <c r="BO79" s="1244"/>
      <c r="BP79" s="1242">
        <v>7.4</v>
      </c>
      <c r="BQ79" s="1242"/>
      <c r="BR79" s="1242"/>
      <c r="BS79" s="1242"/>
      <c r="BT79" s="1242"/>
      <c r="BU79" s="1242"/>
      <c r="BV79" s="1242"/>
      <c r="BW79" s="1242"/>
      <c r="BX79" s="1242">
        <v>8</v>
      </c>
      <c r="BY79" s="1242"/>
      <c r="BZ79" s="1242"/>
      <c r="CA79" s="1242"/>
      <c r="CB79" s="1242"/>
      <c r="CC79" s="1242"/>
      <c r="CD79" s="1242"/>
      <c r="CE79" s="1242"/>
      <c r="CF79" s="1242">
        <v>6.1</v>
      </c>
      <c r="CG79" s="1242"/>
      <c r="CH79" s="1242"/>
      <c r="CI79" s="1242"/>
      <c r="CJ79" s="1242"/>
      <c r="CK79" s="1242"/>
      <c r="CL79" s="1242"/>
      <c r="CM79" s="1242"/>
      <c r="CN79" s="1242">
        <v>6.4</v>
      </c>
      <c r="CO79" s="1242"/>
      <c r="CP79" s="1242"/>
      <c r="CQ79" s="1242"/>
      <c r="CR79" s="1242"/>
      <c r="CS79" s="1242"/>
      <c r="CT79" s="1242"/>
      <c r="CU79" s="1242"/>
      <c r="CV79" s="1242">
        <v>6.7</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VuzaetpQ4f/a8/6/vzMd2/x5SjDojFfutztu/KLEYqSLhHDVN3Vh/gHyLVezazKOqG0sInVUtKJDW06uHNZk+g==" saltValue="1MYZZCsnPK8eswwodUJ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D32F2-FD6D-4274-AC32-4CE4CDA199C8}">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yS9UlIoc+vCoaP24fSIMrAu/hUcNgA8zM9bUha3euywSXKI2WPAryLRYfcKDY8ncmfqzPntBE9XNmsxseGV/9A==" saltValue="sMyQFRSl0ajLRvIVGHmu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A527-8313-4222-B133-45066AE71488}">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iQglk3qNTBkIBmLaOBpLttuzOEdmdS7G+UhkfmTVVMWpSUkOW1Hb+ecNgcK7umyG2vCxO4D+JoO9XcmVI6C60A==" saltValue="0BlHpDdkBLweC40F2Gg8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1013648</v>
      </c>
      <c r="E3" s="154"/>
      <c r="F3" s="155">
        <v>316937</v>
      </c>
      <c r="G3" s="156"/>
      <c r="H3" s="157"/>
    </row>
    <row r="4" spans="1:8" x14ac:dyDescent="0.2">
      <c r="A4" s="158"/>
      <c r="B4" s="159"/>
      <c r="C4" s="160"/>
      <c r="D4" s="161">
        <v>898223</v>
      </c>
      <c r="E4" s="162"/>
      <c r="F4" s="163">
        <v>199150</v>
      </c>
      <c r="G4" s="164"/>
      <c r="H4" s="165"/>
    </row>
    <row r="5" spans="1:8" x14ac:dyDescent="0.2">
      <c r="A5" s="146" t="s">
        <v>521</v>
      </c>
      <c r="B5" s="151"/>
      <c r="C5" s="152"/>
      <c r="D5" s="153">
        <v>734898</v>
      </c>
      <c r="E5" s="154"/>
      <c r="F5" s="155">
        <v>332350</v>
      </c>
      <c r="G5" s="156"/>
      <c r="H5" s="157"/>
    </row>
    <row r="6" spans="1:8" x14ac:dyDescent="0.2">
      <c r="A6" s="158"/>
      <c r="B6" s="159"/>
      <c r="C6" s="160"/>
      <c r="D6" s="161">
        <v>541372</v>
      </c>
      <c r="E6" s="162"/>
      <c r="F6" s="163">
        <v>200453</v>
      </c>
      <c r="G6" s="164"/>
      <c r="H6" s="165"/>
    </row>
    <row r="7" spans="1:8" x14ac:dyDescent="0.2">
      <c r="A7" s="146" t="s">
        <v>522</v>
      </c>
      <c r="B7" s="151"/>
      <c r="C7" s="152"/>
      <c r="D7" s="153">
        <v>1357196</v>
      </c>
      <c r="E7" s="154"/>
      <c r="F7" s="155">
        <v>330026</v>
      </c>
      <c r="G7" s="156"/>
      <c r="H7" s="157"/>
    </row>
    <row r="8" spans="1:8" x14ac:dyDescent="0.2">
      <c r="A8" s="158"/>
      <c r="B8" s="159"/>
      <c r="C8" s="160"/>
      <c r="D8" s="161">
        <v>1159283</v>
      </c>
      <c r="E8" s="162"/>
      <c r="F8" s="163">
        <v>141075</v>
      </c>
      <c r="G8" s="164"/>
      <c r="H8" s="165"/>
    </row>
    <row r="9" spans="1:8" x14ac:dyDescent="0.2">
      <c r="A9" s="146" t="s">
        <v>523</v>
      </c>
      <c r="B9" s="151"/>
      <c r="C9" s="152"/>
      <c r="D9" s="153">
        <v>1474439</v>
      </c>
      <c r="E9" s="154"/>
      <c r="F9" s="155">
        <v>278179</v>
      </c>
      <c r="G9" s="156"/>
      <c r="H9" s="157"/>
    </row>
    <row r="10" spans="1:8" x14ac:dyDescent="0.2">
      <c r="A10" s="158"/>
      <c r="B10" s="159"/>
      <c r="C10" s="160"/>
      <c r="D10" s="161">
        <v>1323836</v>
      </c>
      <c r="E10" s="162"/>
      <c r="F10" s="163">
        <v>122182</v>
      </c>
      <c r="G10" s="164"/>
      <c r="H10" s="165"/>
    </row>
    <row r="11" spans="1:8" x14ac:dyDescent="0.2">
      <c r="A11" s="146" t="s">
        <v>524</v>
      </c>
      <c r="B11" s="151"/>
      <c r="C11" s="152"/>
      <c r="D11" s="153">
        <v>907905</v>
      </c>
      <c r="E11" s="154"/>
      <c r="F11" s="155">
        <v>283153</v>
      </c>
      <c r="G11" s="156"/>
      <c r="H11" s="157"/>
    </row>
    <row r="12" spans="1:8" x14ac:dyDescent="0.2">
      <c r="A12" s="158"/>
      <c r="B12" s="159"/>
      <c r="C12" s="166"/>
      <c r="D12" s="161">
        <v>604411</v>
      </c>
      <c r="E12" s="162"/>
      <c r="F12" s="163">
        <v>127593</v>
      </c>
      <c r="G12" s="164"/>
      <c r="H12" s="165"/>
    </row>
    <row r="13" spans="1:8" x14ac:dyDescent="0.2">
      <c r="A13" s="146"/>
      <c r="B13" s="151"/>
      <c r="C13" s="152"/>
      <c r="D13" s="153">
        <v>1097617</v>
      </c>
      <c r="E13" s="154"/>
      <c r="F13" s="155">
        <v>308129</v>
      </c>
      <c r="G13" s="167"/>
      <c r="H13" s="157"/>
    </row>
    <row r="14" spans="1:8" x14ac:dyDescent="0.2">
      <c r="A14" s="158"/>
      <c r="B14" s="159"/>
      <c r="C14" s="160"/>
      <c r="D14" s="161">
        <v>905425</v>
      </c>
      <c r="E14" s="162"/>
      <c r="F14" s="163">
        <v>158091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19.690000000000001</v>
      </c>
      <c r="C19" s="168">
        <f>ROUND(VALUE(SUBSTITUTE(実質収支比率等に係る経年分析!G$48,"▲","-")),2)</f>
        <v>18.239999999999998</v>
      </c>
      <c r="D19" s="168">
        <f>ROUND(VALUE(SUBSTITUTE(実質収支比率等に係る経年分析!H$48,"▲","-")),2)</f>
        <v>19.8</v>
      </c>
      <c r="E19" s="168">
        <f>ROUND(VALUE(SUBSTITUTE(実質収支比率等に係る経年分析!I$48,"▲","-")),2)</f>
        <v>22.41</v>
      </c>
      <c r="F19" s="168">
        <f>ROUND(VALUE(SUBSTITUTE(実質収支比率等に係る経年分析!J$48,"▲","-")),2)</f>
        <v>21.02</v>
      </c>
    </row>
    <row r="20" spans="1:11" x14ac:dyDescent="0.2">
      <c r="A20" s="168" t="s">
        <v>53</v>
      </c>
      <c r="B20" s="168">
        <f>ROUND(VALUE(SUBSTITUTE(実質収支比率等に係る経年分析!F$47,"▲","-")),2)</f>
        <v>37.56</v>
      </c>
      <c r="C20" s="168">
        <f>ROUND(VALUE(SUBSTITUTE(実質収支比率等に係る経年分析!G$47,"▲","-")),2)</f>
        <v>35.840000000000003</v>
      </c>
      <c r="D20" s="168">
        <f>ROUND(VALUE(SUBSTITUTE(実質収支比率等に係る経年分析!H$47,"▲","-")),2)</f>
        <v>32.299999999999997</v>
      </c>
      <c r="E20" s="168">
        <f>ROUND(VALUE(SUBSTITUTE(実質収支比率等に係る経年分析!I$47,"▲","-")),2)</f>
        <v>33.5</v>
      </c>
      <c r="F20" s="168">
        <f>ROUND(VALUE(SUBSTITUTE(実質収支比率等に係る経年分析!J$47,"▲","-")),2)</f>
        <v>32.76</v>
      </c>
    </row>
    <row r="21" spans="1:11" x14ac:dyDescent="0.2">
      <c r="A21" s="168" t="s">
        <v>54</v>
      </c>
      <c r="B21" s="168">
        <f>IF(ISNUMBER(VALUE(SUBSTITUTE(実質収支比率等に係る経年分析!F$49,"▲","-"))),ROUND(VALUE(SUBSTITUTE(実質収支比率等に係る経年分析!F$49,"▲","-")),2),NA())</f>
        <v>5.56</v>
      </c>
      <c r="C21" s="168">
        <f>IF(ISNUMBER(VALUE(SUBSTITUTE(実質収支比率等に係る経年分析!G$49,"▲","-"))),ROUND(VALUE(SUBSTITUTE(実質収支比率等に係る経年分析!G$49,"▲","-")),2),NA())</f>
        <v>-0.53</v>
      </c>
      <c r="D21" s="168">
        <f>IF(ISNUMBER(VALUE(SUBSTITUTE(実質収支比率等に係る経年分析!H$49,"▲","-"))),ROUND(VALUE(SUBSTITUTE(実質収支比率等に係る経年分析!H$49,"▲","-")),2),NA())</f>
        <v>3.38</v>
      </c>
      <c r="E21" s="168">
        <f>IF(ISNUMBER(VALUE(SUBSTITUTE(実質収支比率等に係る経年分析!I$49,"▲","-"))),ROUND(VALUE(SUBSTITUTE(実質収支比率等に係る経年分析!I$49,"▲","-")),2),NA())</f>
        <v>1.88</v>
      </c>
      <c r="F21" s="168">
        <f>IF(ISNUMBER(VALUE(SUBSTITUTE(実質収支比率等に係る経年分析!J$49,"▲","-"))),ROUND(VALUE(SUBSTITUTE(実質収支比率等に係る経年分析!J$49,"▲","-")),2),NA())</f>
        <v>-0.9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居宅介護支援事業特別会計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2">
      <c r="A32" s="169" t="str">
        <f>IF(連結実質赤字比率に係る赤字・黒字の構成分析!C$38="",NA(),連結実質赤字比率に係る赤字・黒字の構成分析!C$38)</f>
        <v>奨学金特別会計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2">
      <c r="A33" s="169" t="str">
        <f>IF(連結実質赤字比率に係る赤字・黒字の構成分析!C$37="",NA(),連結実質赤字比率に係る赤字・黒字の構成分析!C$37)</f>
        <v>特定環境保全公共下水道特別会計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0.28000000000000003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0.19</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0.27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2.2999999999999998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19.59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18.149999999999999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19.68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22.35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20.94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227</v>
      </c>
      <c r="E42" s="170"/>
      <c r="F42" s="170"/>
      <c r="G42" s="170">
        <f>'実質公債費比率（分子）の構造'!L$52</f>
        <v>235</v>
      </c>
      <c r="H42" s="170"/>
      <c r="I42" s="170"/>
      <c r="J42" s="170">
        <f>'実質公債費比率（分子）の構造'!M$52</f>
        <v>248</v>
      </c>
      <c r="K42" s="170"/>
      <c r="L42" s="170"/>
      <c r="M42" s="170">
        <f>'実質公債費比率（分子）の構造'!N$52</f>
        <v>223</v>
      </c>
      <c r="N42" s="170"/>
      <c r="O42" s="170"/>
      <c r="P42" s="170">
        <f>'実質公債費比率（分子）の構造'!O$52</f>
        <v>247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10</v>
      </c>
      <c r="C45" s="170"/>
      <c r="D45" s="170"/>
      <c r="E45" s="170">
        <f>'実質公債費比率（分子）の構造'!L$49</f>
        <v>11</v>
      </c>
      <c r="F45" s="170"/>
      <c r="G45" s="170"/>
      <c r="H45" s="170">
        <f>'実質公債費比率（分子）の構造'!M$49</f>
        <v>10</v>
      </c>
      <c r="I45" s="170"/>
      <c r="J45" s="170"/>
      <c r="K45" s="170">
        <f>'実質公債費比率（分子）の構造'!N$49</f>
        <v>11</v>
      </c>
      <c r="L45" s="170"/>
      <c r="M45" s="170"/>
      <c r="N45" s="170">
        <f>'実質公債費比率（分子）の構造'!O$49</f>
        <v>10</v>
      </c>
      <c r="O45" s="170"/>
      <c r="P45" s="170"/>
    </row>
    <row r="46" spans="1:16" x14ac:dyDescent="0.2">
      <c r="A46" s="170" t="s">
        <v>64</v>
      </c>
      <c r="B46" s="170">
        <f>'実質公債費比率（分子）の構造'!K$48</f>
        <v>30</v>
      </c>
      <c r="C46" s="170"/>
      <c r="D46" s="170"/>
      <c r="E46" s="170">
        <f>'実質公債費比率（分子）の構造'!L$48</f>
        <v>25</v>
      </c>
      <c r="F46" s="170"/>
      <c r="G46" s="170"/>
      <c r="H46" s="170">
        <f>'実質公債費比率（分子）の構造'!M$48</f>
        <v>26</v>
      </c>
      <c r="I46" s="170"/>
      <c r="J46" s="170"/>
      <c r="K46" s="170">
        <f>'実質公債費比率（分子）の構造'!N$48</f>
        <v>0</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219</v>
      </c>
      <c r="C49" s="170"/>
      <c r="D49" s="170"/>
      <c r="E49" s="170">
        <f>'実質公債費比率（分子）の構造'!L$45</f>
        <v>226</v>
      </c>
      <c r="F49" s="170"/>
      <c r="G49" s="170"/>
      <c r="H49" s="170">
        <f>'実質公債費比率（分子）の構造'!M$45</f>
        <v>253</v>
      </c>
      <c r="I49" s="170"/>
      <c r="J49" s="170"/>
      <c r="K49" s="170">
        <f>'実質公債費比率（分子）の構造'!N$45</f>
        <v>263</v>
      </c>
      <c r="L49" s="170"/>
      <c r="M49" s="170"/>
      <c r="N49" s="170">
        <f>'実質公債費比率（分子）の構造'!O$45</f>
        <v>289</v>
      </c>
      <c r="O49" s="170"/>
      <c r="P49" s="170"/>
    </row>
    <row r="50" spans="1:16" x14ac:dyDescent="0.2">
      <c r="A50" s="170" t="s">
        <v>67</v>
      </c>
      <c r="B50" s="170" t="e">
        <f>NA()</f>
        <v>#N/A</v>
      </c>
      <c r="C50" s="170">
        <f>IF(ISNUMBER('実質公債費比率（分子）の構造'!K$53),'実質公債費比率（分子）の構造'!K$53,NA())</f>
        <v>32</v>
      </c>
      <c r="D50" s="170" t="e">
        <f>NA()</f>
        <v>#N/A</v>
      </c>
      <c r="E50" s="170" t="e">
        <f>NA()</f>
        <v>#N/A</v>
      </c>
      <c r="F50" s="170">
        <f>IF(ISNUMBER('実質公債費比率（分子）の構造'!L$53),'実質公債費比率（分子）の構造'!L$53,NA())</f>
        <v>27</v>
      </c>
      <c r="G50" s="170" t="e">
        <f>NA()</f>
        <v>#N/A</v>
      </c>
      <c r="H50" s="170" t="e">
        <f>NA()</f>
        <v>#N/A</v>
      </c>
      <c r="I50" s="170">
        <f>IF(ISNUMBER('実質公債費比率（分子）の構造'!M$53),'実質公債費比率（分子）の構造'!M$53,NA())</f>
        <v>41</v>
      </c>
      <c r="J50" s="170" t="e">
        <f>NA()</f>
        <v>#N/A</v>
      </c>
      <c r="K50" s="170" t="e">
        <f>NA()</f>
        <v>#N/A</v>
      </c>
      <c r="L50" s="170">
        <f>IF(ISNUMBER('実質公債費比率（分子）の構造'!N$53),'実質公債費比率（分子）の構造'!N$53,NA())</f>
        <v>51</v>
      </c>
      <c r="M50" s="170" t="e">
        <f>NA()</f>
        <v>#N/A</v>
      </c>
      <c r="N50" s="170" t="e">
        <f>NA()</f>
        <v>#N/A</v>
      </c>
      <c r="O50" s="170">
        <f>IF(ISNUMBER('実質公債費比率（分子）の構造'!O$53),'実質公債費比率（分子）の構造'!O$53,NA())</f>
        <v>52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2371</v>
      </c>
      <c r="E56" s="169"/>
      <c r="F56" s="169"/>
      <c r="G56" s="169">
        <f>'将来負担比率（分子）の構造'!J$52</f>
        <v>2318</v>
      </c>
      <c r="H56" s="169"/>
      <c r="I56" s="169"/>
      <c r="J56" s="169">
        <f>'将来負担比率（分子）の構造'!K$52</f>
        <v>2215</v>
      </c>
      <c r="K56" s="169"/>
      <c r="L56" s="169"/>
      <c r="M56" s="169">
        <f>'将来負担比率（分子）の構造'!L$52</f>
        <v>2143</v>
      </c>
      <c r="N56" s="169"/>
      <c r="O56" s="169"/>
      <c r="P56" s="169">
        <f>'将来負担比率（分子）の構造'!M$52</f>
        <v>2150</v>
      </c>
    </row>
    <row r="57" spans="1:16" x14ac:dyDescent="0.2">
      <c r="A57" s="169" t="s">
        <v>42</v>
      </c>
      <c r="B57" s="169"/>
      <c r="C57" s="169"/>
      <c r="D57" s="169">
        <f>'将来負担比率（分子）の構造'!I$51</f>
        <v>106</v>
      </c>
      <c r="E57" s="169"/>
      <c r="F57" s="169"/>
      <c r="G57" s="169">
        <f>'将来負担比率（分子）の構造'!J$51</f>
        <v>102</v>
      </c>
      <c r="H57" s="169"/>
      <c r="I57" s="169"/>
      <c r="J57" s="169">
        <f>'将来負担比率（分子）の構造'!K$51</f>
        <v>65</v>
      </c>
      <c r="K57" s="169"/>
      <c r="L57" s="169"/>
      <c r="M57" s="169">
        <f>'将来負担比率（分子）の構造'!L$51</f>
        <v>30</v>
      </c>
      <c r="N57" s="169"/>
      <c r="O57" s="169"/>
      <c r="P57" s="169" t="str">
        <f>'将来負担比率（分子）の構造'!M$51</f>
        <v>-</v>
      </c>
    </row>
    <row r="58" spans="1:16" x14ac:dyDescent="0.2">
      <c r="A58" s="169" t="s">
        <v>41</v>
      </c>
      <c r="B58" s="169"/>
      <c r="C58" s="169"/>
      <c r="D58" s="169">
        <f>'将来負担比率（分子）の構造'!I$50</f>
        <v>1849</v>
      </c>
      <c r="E58" s="169"/>
      <c r="F58" s="169"/>
      <c r="G58" s="169">
        <f>'将来負担比率（分子）の構造'!J$50</f>
        <v>1971</v>
      </c>
      <c r="H58" s="169"/>
      <c r="I58" s="169"/>
      <c r="J58" s="169">
        <f>'将来負担比率（分子）の構造'!K$50</f>
        <v>2167</v>
      </c>
      <c r="K58" s="169"/>
      <c r="L58" s="169"/>
      <c r="M58" s="169">
        <f>'将来負担比率（分子）の構造'!L$50</f>
        <v>2362</v>
      </c>
      <c r="N58" s="169"/>
      <c r="O58" s="169"/>
      <c r="P58" s="169">
        <f>'将来負担比率（分子）の構造'!M$50</f>
        <v>2409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770</v>
      </c>
      <c r="C62" s="169"/>
      <c r="D62" s="169"/>
      <c r="E62" s="169">
        <f>'将来負担比率（分子）の構造'!J$45</f>
        <v>753</v>
      </c>
      <c r="F62" s="169"/>
      <c r="G62" s="169"/>
      <c r="H62" s="169">
        <f>'将来負担比率（分子）の構造'!K$45</f>
        <v>748</v>
      </c>
      <c r="I62" s="169"/>
      <c r="J62" s="169"/>
      <c r="K62" s="169">
        <f>'将来負担比率（分子）の構造'!L$45</f>
        <v>757</v>
      </c>
      <c r="L62" s="169"/>
      <c r="M62" s="169"/>
      <c r="N62" s="169">
        <f>'将来負担比率（分子）の構造'!M$45</f>
        <v>743</v>
      </c>
      <c r="O62" s="169"/>
      <c r="P62" s="169"/>
    </row>
    <row r="63" spans="1:16" x14ac:dyDescent="0.2">
      <c r="A63" s="169" t="s">
        <v>34</v>
      </c>
      <c r="B63" s="169">
        <f>'将来負担比率（分子）の構造'!I$44</f>
        <v>129</v>
      </c>
      <c r="C63" s="169"/>
      <c r="D63" s="169"/>
      <c r="E63" s="169">
        <f>'将来負担比率（分子）の構造'!J$44</f>
        <v>114</v>
      </c>
      <c r="F63" s="169"/>
      <c r="G63" s="169"/>
      <c r="H63" s="169">
        <f>'将来負担比率（分子）の構造'!K$44</f>
        <v>95</v>
      </c>
      <c r="I63" s="169"/>
      <c r="J63" s="169"/>
      <c r="K63" s="169">
        <f>'将来負担比率（分子）の構造'!L$44</f>
        <v>105</v>
      </c>
      <c r="L63" s="169"/>
      <c r="M63" s="169"/>
      <c r="N63" s="169">
        <f>'将来負担比率（分子）の構造'!M$44</f>
        <v>97</v>
      </c>
      <c r="O63" s="169"/>
      <c r="P63" s="169"/>
    </row>
    <row r="64" spans="1:16" x14ac:dyDescent="0.2">
      <c r="A64" s="169" t="s">
        <v>33</v>
      </c>
      <c r="B64" s="169">
        <f>'将来負担比率（分子）の構造'!I$43</f>
        <v>250</v>
      </c>
      <c r="C64" s="169"/>
      <c r="D64" s="169"/>
      <c r="E64" s="169">
        <f>'将来負担比率（分子）の構造'!J$43</f>
        <v>228</v>
      </c>
      <c r="F64" s="169"/>
      <c r="G64" s="169"/>
      <c r="H64" s="169">
        <f>'将来負担比率（分子）の構造'!K$43</f>
        <v>200</v>
      </c>
      <c r="I64" s="169"/>
      <c r="J64" s="169"/>
      <c r="K64" s="169" t="str">
        <f>'将来負担比率（分子）の構造'!L$43</f>
        <v>-</v>
      </c>
      <c r="L64" s="169"/>
      <c r="M64" s="169"/>
      <c r="N64" s="169" t="str">
        <f>'将来負担比率（分子）の構造'!M$43</f>
        <v>-</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2400</v>
      </c>
      <c r="C66" s="169"/>
      <c r="D66" s="169"/>
      <c r="E66" s="169">
        <f>'将来負担比率（分子）の構造'!J$41</f>
        <v>2300</v>
      </c>
      <c r="F66" s="169"/>
      <c r="G66" s="169"/>
      <c r="H66" s="169">
        <f>'将来負担比率（分子）の構造'!K$41</f>
        <v>2260</v>
      </c>
      <c r="I66" s="169"/>
      <c r="J66" s="169"/>
      <c r="K66" s="169">
        <f>'将来負担比率（分子）の構造'!L$41</f>
        <v>2333</v>
      </c>
      <c r="L66" s="169"/>
      <c r="M66" s="169"/>
      <c r="N66" s="169">
        <f>'将来負担比率（分子）の構造'!M$41</f>
        <v>2370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552</v>
      </c>
      <c r="C72" s="173">
        <f>基金残高に係る経年分析!G55</f>
        <v>552</v>
      </c>
      <c r="D72" s="173">
        <f>基金残高に係る経年分析!H55</f>
        <v>552</v>
      </c>
    </row>
    <row r="73" spans="1:16" x14ac:dyDescent="0.2">
      <c r="A73" s="172" t="s">
        <v>74</v>
      </c>
      <c r="B73" s="173">
        <f>基金残高に係る経年分析!F56</f>
        <v>235</v>
      </c>
      <c r="C73" s="173">
        <f>基金残高に係る経年分析!G56</f>
        <v>235</v>
      </c>
      <c r="D73" s="173">
        <f>基金残高に係る経年分析!H56</f>
        <v>235</v>
      </c>
    </row>
    <row r="74" spans="1:16" x14ac:dyDescent="0.2">
      <c r="A74" s="172" t="s">
        <v>75</v>
      </c>
      <c r="B74" s="173">
        <f>基金残高に係る経年分析!F57</f>
        <v>1283</v>
      </c>
      <c r="C74" s="173">
        <f>基金残高に係る経年分析!G57</f>
        <v>1477</v>
      </c>
      <c r="D74" s="173">
        <f>基金残高に係る経年分析!H57</f>
        <v>1511</v>
      </c>
    </row>
  </sheetData>
  <sheetProtection algorithmName="SHA-512" hashValue="1ZWEnug48hKgeuFJa6VuUylHiKSoYLDUfKq1HRhFjHotca4cQY5xgpYXWmXVlwAfF1T7LdHIf27TE0fyDrg1CQ==" saltValue="8FspiKFnPK54dKaNJYwe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535436</v>
      </c>
      <c r="S5" s="626"/>
      <c r="T5" s="626"/>
      <c r="U5" s="626"/>
      <c r="V5" s="626"/>
      <c r="W5" s="626"/>
      <c r="X5" s="626"/>
      <c r="Y5" s="627"/>
      <c r="Z5" s="628">
        <v>16.8</v>
      </c>
      <c r="AA5" s="628"/>
      <c r="AB5" s="628"/>
      <c r="AC5" s="628"/>
      <c r="AD5" s="629">
        <v>535436</v>
      </c>
      <c r="AE5" s="629"/>
      <c r="AF5" s="629"/>
      <c r="AG5" s="629"/>
      <c r="AH5" s="629"/>
      <c r="AI5" s="629"/>
      <c r="AJ5" s="629"/>
      <c r="AK5" s="629"/>
      <c r="AL5" s="630">
        <v>30.4</v>
      </c>
      <c r="AM5" s="631"/>
      <c r="AN5" s="631"/>
      <c r="AO5" s="632"/>
      <c r="AP5" s="622" t="s">
        <v>216</v>
      </c>
      <c r="AQ5" s="623"/>
      <c r="AR5" s="623"/>
      <c r="AS5" s="623"/>
      <c r="AT5" s="623"/>
      <c r="AU5" s="623"/>
      <c r="AV5" s="623"/>
      <c r="AW5" s="623"/>
      <c r="AX5" s="623"/>
      <c r="AY5" s="623"/>
      <c r="AZ5" s="623"/>
      <c r="BA5" s="623"/>
      <c r="BB5" s="623"/>
      <c r="BC5" s="623"/>
      <c r="BD5" s="623"/>
      <c r="BE5" s="623"/>
      <c r="BF5" s="624"/>
      <c r="BG5" s="636">
        <v>531775</v>
      </c>
      <c r="BH5" s="637"/>
      <c r="BI5" s="637"/>
      <c r="BJ5" s="637"/>
      <c r="BK5" s="637"/>
      <c r="BL5" s="637"/>
      <c r="BM5" s="637"/>
      <c r="BN5" s="638"/>
      <c r="BO5" s="639">
        <v>99.3</v>
      </c>
      <c r="BP5" s="639"/>
      <c r="BQ5" s="639"/>
      <c r="BR5" s="639"/>
      <c r="BS5" s="640">
        <v>51331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44765</v>
      </c>
      <c r="S6" s="637"/>
      <c r="T6" s="637"/>
      <c r="U6" s="637"/>
      <c r="V6" s="637"/>
      <c r="W6" s="637"/>
      <c r="X6" s="637"/>
      <c r="Y6" s="638"/>
      <c r="Z6" s="639">
        <v>1.4</v>
      </c>
      <c r="AA6" s="639"/>
      <c r="AB6" s="639"/>
      <c r="AC6" s="639"/>
      <c r="AD6" s="640">
        <v>44765</v>
      </c>
      <c r="AE6" s="640"/>
      <c r="AF6" s="640"/>
      <c r="AG6" s="640"/>
      <c r="AH6" s="640"/>
      <c r="AI6" s="640"/>
      <c r="AJ6" s="640"/>
      <c r="AK6" s="640"/>
      <c r="AL6" s="641">
        <v>2.5</v>
      </c>
      <c r="AM6" s="642"/>
      <c r="AN6" s="642"/>
      <c r="AO6" s="643"/>
      <c r="AP6" s="633" t="s">
        <v>221</v>
      </c>
      <c r="AQ6" s="634"/>
      <c r="AR6" s="634"/>
      <c r="AS6" s="634"/>
      <c r="AT6" s="634"/>
      <c r="AU6" s="634"/>
      <c r="AV6" s="634"/>
      <c r="AW6" s="634"/>
      <c r="AX6" s="634"/>
      <c r="AY6" s="634"/>
      <c r="AZ6" s="634"/>
      <c r="BA6" s="634"/>
      <c r="BB6" s="634"/>
      <c r="BC6" s="634"/>
      <c r="BD6" s="634"/>
      <c r="BE6" s="634"/>
      <c r="BF6" s="635"/>
      <c r="BG6" s="636">
        <v>531775</v>
      </c>
      <c r="BH6" s="637"/>
      <c r="BI6" s="637"/>
      <c r="BJ6" s="637"/>
      <c r="BK6" s="637"/>
      <c r="BL6" s="637"/>
      <c r="BM6" s="637"/>
      <c r="BN6" s="638"/>
      <c r="BO6" s="639">
        <v>99.3</v>
      </c>
      <c r="BP6" s="639"/>
      <c r="BQ6" s="639"/>
      <c r="BR6" s="639"/>
      <c r="BS6" s="640">
        <v>51331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38546</v>
      </c>
      <c r="CS6" s="637"/>
      <c r="CT6" s="637"/>
      <c r="CU6" s="637"/>
      <c r="CV6" s="637"/>
      <c r="CW6" s="637"/>
      <c r="CX6" s="637"/>
      <c r="CY6" s="638"/>
      <c r="CZ6" s="630">
        <v>1.4</v>
      </c>
      <c r="DA6" s="631"/>
      <c r="DB6" s="631"/>
      <c r="DC6" s="647"/>
      <c r="DD6" s="645" t="s">
        <v>122</v>
      </c>
      <c r="DE6" s="637"/>
      <c r="DF6" s="637"/>
      <c r="DG6" s="637"/>
      <c r="DH6" s="637"/>
      <c r="DI6" s="637"/>
      <c r="DJ6" s="637"/>
      <c r="DK6" s="637"/>
      <c r="DL6" s="637"/>
      <c r="DM6" s="637"/>
      <c r="DN6" s="637"/>
      <c r="DO6" s="637"/>
      <c r="DP6" s="638"/>
      <c r="DQ6" s="645">
        <v>38546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38</v>
      </c>
      <c r="S7" s="637"/>
      <c r="T7" s="637"/>
      <c r="U7" s="637"/>
      <c r="V7" s="637"/>
      <c r="W7" s="637"/>
      <c r="X7" s="637"/>
      <c r="Y7" s="638"/>
      <c r="Z7" s="639">
        <v>0</v>
      </c>
      <c r="AA7" s="639"/>
      <c r="AB7" s="639"/>
      <c r="AC7" s="639"/>
      <c r="AD7" s="640">
        <v>38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58304</v>
      </c>
      <c r="BH7" s="637"/>
      <c r="BI7" s="637"/>
      <c r="BJ7" s="637"/>
      <c r="BK7" s="637"/>
      <c r="BL7" s="637"/>
      <c r="BM7" s="637"/>
      <c r="BN7" s="638"/>
      <c r="BO7" s="639">
        <v>10.9</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457833</v>
      </c>
      <c r="CS7" s="637"/>
      <c r="CT7" s="637"/>
      <c r="CU7" s="637"/>
      <c r="CV7" s="637"/>
      <c r="CW7" s="637"/>
      <c r="CX7" s="637"/>
      <c r="CY7" s="638"/>
      <c r="CZ7" s="639">
        <v>16.399999999999999</v>
      </c>
      <c r="DA7" s="639"/>
      <c r="DB7" s="639"/>
      <c r="DC7" s="639"/>
      <c r="DD7" s="645">
        <v>16851</v>
      </c>
      <c r="DE7" s="637"/>
      <c r="DF7" s="637"/>
      <c r="DG7" s="637"/>
      <c r="DH7" s="637"/>
      <c r="DI7" s="637"/>
      <c r="DJ7" s="637"/>
      <c r="DK7" s="637"/>
      <c r="DL7" s="637"/>
      <c r="DM7" s="637"/>
      <c r="DN7" s="637"/>
      <c r="DO7" s="637"/>
      <c r="DP7" s="638"/>
      <c r="DQ7" s="645">
        <v>419554</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672</v>
      </c>
      <c r="S8" s="637"/>
      <c r="T8" s="637"/>
      <c r="U8" s="637"/>
      <c r="V8" s="637"/>
      <c r="W8" s="637"/>
      <c r="X8" s="637"/>
      <c r="Y8" s="638"/>
      <c r="Z8" s="639">
        <v>0</v>
      </c>
      <c r="AA8" s="639"/>
      <c r="AB8" s="639"/>
      <c r="AC8" s="639"/>
      <c r="AD8" s="640">
        <v>672</v>
      </c>
      <c r="AE8" s="640"/>
      <c r="AF8" s="640"/>
      <c r="AG8" s="640"/>
      <c r="AH8" s="640"/>
      <c r="AI8" s="640"/>
      <c r="AJ8" s="640"/>
      <c r="AK8" s="640"/>
      <c r="AL8" s="641">
        <v>0</v>
      </c>
      <c r="AM8" s="642"/>
      <c r="AN8" s="642"/>
      <c r="AO8" s="643"/>
      <c r="AP8" s="633" t="s">
        <v>227</v>
      </c>
      <c r="AQ8" s="634"/>
      <c r="AR8" s="634"/>
      <c r="AS8" s="634"/>
      <c r="AT8" s="634"/>
      <c r="AU8" s="634"/>
      <c r="AV8" s="634"/>
      <c r="AW8" s="634"/>
      <c r="AX8" s="634"/>
      <c r="AY8" s="634"/>
      <c r="AZ8" s="634"/>
      <c r="BA8" s="634"/>
      <c r="BB8" s="634"/>
      <c r="BC8" s="634"/>
      <c r="BD8" s="634"/>
      <c r="BE8" s="634"/>
      <c r="BF8" s="635"/>
      <c r="BG8" s="636">
        <v>1724</v>
      </c>
      <c r="BH8" s="637"/>
      <c r="BI8" s="637"/>
      <c r="BJ8" s="637"/>
      <c r="BK8" s="637"/>
      <c r="BL8" s="637"/>
      <c r="BM8" s="637"/>
      <c r="BN8" s="638"/>
      <c r="BO8" s="639">
        <v>0.3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306075</v>
      </c>
      <c r="CS8" s="637"/>
      <c r="CT8" s="637"/>
      <c r="CU8" s="637"/>
      <c r="CV8" s="637"/>
      <c r="CW8" s="637"/>
      <c r="CX8" s="637"/>
      <c r="CY8" s="638"/>
      <c r="CZ8" s="639">
        <v>11</v>
      </c>
      <c r="DA8" s="639"/>
      <c r="DB8" s="639"/>
      <c r="DC8" s="639"/>
      <c r="DD8" s="645">
        <v>15433</v>
      </c>
      <c r="DE8" s="637"/>
      <c r="DF8" s="637"/>
      <c r="DG8" s="637"/>
      <c r="DH8" s="637"/>
      <c r="DI8" s="637"/>
      <c r="DJ8" s="637"/>
      <c r="DK8" s="637"/>
      <c r="DL8" s="637"/>
      <c r="DM8" s="637"/>
      <c r="DN8" s="637"/>
      <c r="DO8" s="637"/>
      <c r="DP8" s="638"/>
      <c r="DQ8" s="645">
        <v>239418</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777</v>
      </c>
      <c r="S9" s="637"/>
      <c r="T9" s="637"/>
      <c r="U9" s="637"/>
      <c r="V9" s="637"/>
      <c r="W9" s="637"/>
      <c r="X9" s="637"/>
      <c r="Y9" s="638"/>
      <c r="Z9" s="639">
        <v>0</v>
      </c>
      <c r="AA9" s="639"/>
      <c r="AB9" s="639"/>
      <c r="AC9" s="639"/>
      <c r="AD9" s="640">
        <v>777</v>
      </c>
      <c r="AE9" s="640"/>
      <c r="AF9" s="640"/>
      <c r="AG9" s="640"/>
      <c r="AH9" s="640"/>
      <c r="AI9" s="640"/>
      <c r="AJ9" s="640"/>
      <c r="AK9" s="640"/>
      <c r="AL9" s="641">
        <v>0</v>
      </c>
      <c r="AM9" s="642"/>
      <c r="AN9" s="642"/>
      <c r="AO9" s="643"/>
      <c r="AP9" s="633" t="s">
        <v>230</v>
      </c>
      <c r="AQ9" s="634"/>
      <c r="AR9" s="634"/>
      <c r="AS9" s="634"/>
      <c r="AT9" s="634"/>
      <c r="AU9" s="634"/>
      <c r="AV9" s="634"/>
      <c r="AW9" s="634"/>
      <c r="AX9" s="634"/>
      <c r="AY9" s="634"/>
      <c r="AZ9" s="634"/>
      <c r="BA9" s="634"/>
      <c r="BB9" s="634"/>
      <c r="BC9" s="634"/>
      <c r="BD9" s="634"/>
      <c r="BE9" s="634"/>
      <c r="BF9" s="635"/>
      <c r="BG9" s="636">
        <v>41969</v>
      </c>
      <c r="BH9" s="637"/>
      <c r="BI9" s="637"/>
      <c r="BJ9" s="637"/>
      <c r="BK9" s="637"/>
      <c r="BL9" s="637"/>
      <c r="BM9" s="637"/>
      <c r="BN9" s="638"/>
      <c r="BO9" s="639">
        <v>7.8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372507</v>
      </c>
      <c r="CS9" s="637"/>
      <c r="CT9" s="637"/>
      <c r="CU9" s="637"/>
      <c r="CV9" s="637"/>
      <c r="CW9" s="637"/>
      <c r="CX9" s="637"/>
      <c r="CY9" s="638"/>
      <c r="CZ9" s="639">
        <v>13.3</v>
      </c>
      <c r="DA9" s="639"/>
      <c r="DB9" s="639"/>
      <c r="DC9" s="639"/>
      <c r="DD9" s="645">
        <v>163506</v>
      </c>
      <c r="DE9" s="637"/>
      <c r="DF9" s="637"/>
      <c r="DG9" s="637"/>
      <c r="DH9" s="637"/>
      <c r="DI9" s="637"/>
      <c r="DJ9" s="637"/>
      <c r="DK9" s="637"/>
      <c r="DL9" s="637"/>
      <c r="DM9" s="637"/>
      <c r="DN9" s="637"/>
      <c r="DO9" s="637"/>
      <c r="DP9" s="638"/>
      <c r="DQ9" s="645">
        <v>207267</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8369</v>
      </c>
      <c r="BH10" s="637"/>
      <c r="BI10" s="637"/>
      <c r="BJ10" s="637"/>
      <c r="BK10" s="637"/>
      <c r="BL10" s="637"/>
      <c r="BM10" s="637"/>
      <c r="BN10" s="638"/>
      <c r="BO10" s="639">
        <v>1.6</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2781</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2781</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30447</v>
      </c>
      <c r="S11" s="637"/>
      <c r="T11" s="637"/>
      <c r="U11" s="637"/>
      <c r="V11" s="637"/>
      <c r="W11" s="637"/>
      <c r="X11" s="637"/>
      <c r="Y11" s="638"/>
      <c r="Z11" s="641">
        <v>1</v>
      </c>
      <c r="AA11" s="642"/>
      <c r="AB11" s="642"/>
      <c r="AC11" s="648"/>
      <c r="AD11" s="645">
        <v>30447</v>
      </c>
      <c r="AE11" s="637"/>
      <c r="AF11" s="637"/>
      <c r="AG11" s="637"/>
      <c r="AH11" s="637"/>
      <c r="AI11" s="637"/>
      <c r="AJ11" s="637"/>
      <c r="AK11" s="638"/>
      <c r="AL11" s="641">
        <v>1.7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6242</v>
      </c>
      <c r="BH11" s="637"/>
      <c r="BI11" s="637"/>
      <c r="BJ11" s="637"/>
      <c r="BK11" s="637"/>
      <c r="BL11" s="637"/>
      <c r="BM11" s="637"/>
      <c r="BN11" s="638"/>
      <c r="BO11" s="639">
        <v>1.2</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160509</v>
      </c>
      <c r="CS11" s="637"/>
      <c r="CT11" s="637"/>
      <c r="CU11" s="637"/>
      <c r="CV11" s="637"/>
      <c r="CW11" s="637"/>
      <c r="CX11" s="637"/>
      <c r="CY11" s="638"/>
      <c r="CZ11" s="639">
        <v>5.7</v>
      </c>
      <c r="DA11" s="639"/>
      <c r="DB11" s="639"/>
      <c r="DC11" s="639"/>
      <c r="DD11" s="645">
        <v>60900</v>
      </c>
      <c r="DE11" s="637"/>
      <c r="DF11" s="637"/>
      <c r="DG11" s="637"/>
      <c r="DH11" s="637"/>
      <c r="DI11" s="637"/>
      <c r="DJ11" s="637"/>
      <c r="DK11" s="637"/>
      <c r="DL11" s="637"/>
      <c r="DM11" s="637"/>
      <c r="DN11" s="637"/>
      <c r="DO11" s="637"/>
      <c r="DP11" s="638"/>
      <c r="DQ11" s="645">
        <v>102116</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467317</v>
      </c>
      <c r="BH12" s="637"/>
      <c r="BI12" s="637"/>
      <c r="BJ12" s="637"/>
      <c r="BK12" s="637"/>
      <c r="BL12" s="637"/>
      <c r="BM12" s="637"/>
      <c r="BN12" s="638"/>
      <c r="BO12" s="639">
        <v>87.3</v>
      </c>
      <c r="BP12" s="639"/>
      <c r="BQ12" s="639"/>
      <c r="BR12" s="639"/>
      <c r="BS12" s="640">
        <v>51331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230746</v>
      </c>
      <c r="CS12" s="637"/>
      <c r="CT12" s="637"/>
      <c r="CU12" s="637"/>
      <c r="CV12" s="637"/>
      <c r="CW12" s="637"/>
      <c r="CX12" s="637"/>
      <c r="CY12" s="638"/>
      <c r="CZ12" s="639">
        <v>8.3000000000000007</v>
      </c>
      <c r="DA12" s="639"/>
      <c r="DB12" s="639"/>
      <c r="DC12" s="639"/>
      <c r="DD12" s="645">
        <v>25057</v>
      </c>
      <c r="DE12" s="637"/>
      <c r="DF12" s="637"/>
      <c r="DG12" s="637"/>
      <c r="DH12" s="637"/>
      <c r="DI12" s="637"/>
      <c r="DJ12" s="637"/>
      <c r="DK12" s="637"/>
      <c r="DL12" s="637"/>
      <c r="DM12" s="637"/>
      <c r="DN12" s="637"/>
      <c r="DO12" s="637"/>
      <c r="DP12" s="638"/>
      <c r="DQ12" s="645">
        <v>226391</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411740</v>
      </c>
      <c r="BH13" s="637"/>
      <c r="BI13" s="637"/>
      <c r="BJ13" s="637"/>
      <c r="BK13" s="637"/>
      <c r="BL13" s="637"/>
      <c r="BM13" s="637"/>
      <c r="BN13" s="638"/>
      <c r="BO13" s="639">
        <v>76.900000000000006</v>
      </c>
      <c r="BP13" s="639"/>
      <c r="BQ13" s="639"/>
      <c r="BR13" s="639"/>
      <c r="BS13" s="640">
        <v>51331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530989</v>
      </c>
      <c r="CS13" s="637"/>
      <c r="CT13" s="637"/>
      <c r="CU13" s="637"/>
      <c r="CV13" s="637"/>
      <c r="CW13" s="637"/>
      <c r="CX13" s="637"/>
      <c r="CY13" s="638"/>
      <c r="CZ13" s="639">
        <v>19</v>
      </c>
      <c r="DA13" s="639"/>
      <c r="DB13" s="639"/>
      <c r="DC13" s="639"/>
      <c r="DD13" s="645">
        <v>414994</v>
      </c>
      <c r="DE13" s="637"/>
      <c r="DF13" s="637"/>
      <c r="DG13" s="637"/>
      <c r="DH13" s="637"/>
      <c r="DI13" s="637"/>
      <c r="DJ13" s="637"/>
      <c r="DK13" s="637"/>
      <c r="DL13" s="637"/>
      <c r="DM13" s="637"/>
      <c r="DN13" s="637"/>
      <c r="DO13" s="637"/>
      <c r="DP13" s="638"/>
      <c r="DQ13" s="645">
        <v>162569</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199</v>
      </c>
      <c r="S14" s="637"/>
      <c r="T14" s="637"/>
      <c r="U14" s="637"/>
      <c r="V14" s="637"/>
      <c r="W14" s="637"/>
      <c r="X14" s="637"/>
      <c r="Y14" s="638"/>
      <c r="Z14" s="639">
        <v>0</v>
      </c>
      <c r="AA14" s="639"/>
      <c r="AB14" s="639"/>
      <c r="AC14" s="639"/>
      <c r="AD14" s="640">
        <v>199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4442</v>
      </c>
      <c r="BH14" s="637"/>
      <c r="BI14" s="637"/>
      <c r="BJ14" s="637"/>
      <c r="BK14" s="637"/>
      <c r="BL14" s="637"/>
      <c r="BM14" s="637"/>
      <c r="BN14" s="638"/>
      <c r="BO14" s="639">
        <v>0.8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105012</v>
      </c>
      <c r="CS14" s="637"/>
      <c r="CT14" s="637"/>
      <c r="CU14" s="637"/>
      <c r="CV14" s="637"/>
      <c r="CW14" s="637"/>
      <c r="CX14" s="637"/>
      <c r="CY14" s="638"/>
      <c r="CZ14" s="639">
        <v>3.8</v>
      </c>
      <c r="DA14" s="639"/>
      <c r="DB14" s="639"/>
      <c r="DC14" s="639"/>
      <c r="DD14" s="645">
        <v>8985</v>
      </c>
      <c r="DE14" s="637"/>
      <c r="DF14" s="637"/>
      <c r="DG14" s="637"/>
      <c r="DH14" s="637"/>
      <c r="DI14" s="637"/>
      <c r="DJ14" s="637"/>
      <c r="DK14" s="637"/>
      <c r="DL14" s="637"/>
      <c r="DM14" s="637"/>
      <c r="DN14" s="637"/>
      <c r="DO14" s="637"/>
      <c r="DP14" s="638"/>
      <c r="DQ14" s="645">
        <v>105009</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1712</v>
      </c>
      <c r="BH15" s="637"/>
      <c r="BI15" s="637"/>
      <c r="BJ15" s="637"/>
      <c r="BK15" s="637"/>
      <c r="BL15" s="637"/>
      <c r="BM15" s="637"/>
      <c r="BN15" s="638"/>
      <c r="BO15" s="639">
        <v>0.3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323019</v>
      </c>
      <c r="CS15" s="637"/>
      <c r="CT15" s="637"/>
      <c r="CU15" s="637"/>
      <c r="CV15" s="637"/>
      <c r="CW15" s="637"/>
      <c r="CX15" s="637"/>
      <c r="CY15" s="638"/>
      <c r="CZ15" s="639">
        <v>11.6</v>
      </c>
      <c r="DA15" s="639"/>
      <c r="DB15" s="639"/>
      <c r="DC15" s="639"/>
      <c r="DD15" s="645">
        <v>96862</v>
      </c>
      <c r="DE15" s="637"/>
      <c r="DF15" s="637"/>
      <c r="DG15" s="637"/>
      <c r="DH15" s="637"/>
      <c r="DI15" s="637"/>
      <c r="DJ15" s="637"/>
      <c r="DK15" s="637"/>
      <c r="DL15" s="637"/>
      <c r="DM15" s="637"/>
      <c r="DN15" s="637"/>
      <c r="DO15" s="637"/>
      <c r="DP15" s="638"/>
      <c r="DQ15" s="645">
        <v>292134</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3274</v>
      </c>
      <c r="S16" s="637"/>
      <c r="T16" s="637"/>
      <c r="U16" s="637"/>
      <c r="V16" s="637"/>
      <c r="W16" s="637"/>
      <c r="X16" s="637"/>
      <c r="Y16" s="638"/>
      <c r="Z16" s="639">
        <v>0.1</v>
      </c>
      <c r="AA16" s="639"/>
      <c r="AB16" s="639"/>
      <c r="AC16" s="639"/>
      <c r="AD16" s="640">
        <v>3274</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3794</v>
      </c>
      <c r="S17" s="637"/>
      <c r="T17" s="637"/>
      <c r="U17" s="637"/>
      <c r="V17" s="637"/>
      <c r="W17" s="637"/>
      <c r="X17" s="637"/>
      <c r="Y17" s="638"/>
      <c r="Z17" s="639">
        <v>0.1</v>
      </c>
      <c r="AA17" s="639"/>
      <c r="AB17" s="639"/>
      <c r="AC17" s="639"/>
      <c r="AD17" s="640">
        <v>3794</v>
      </c>
      <c r="AE17" s="640"/>
      <c r="AF17" s="640"/>
      <c r="AG17" s="640"/>
      <c r="AH17" s="640"/>
      <c r="AI17" s="640"/>
      <c r="AJ17" s="640"/>
      <c r="AK17" s="640"/>
      <c r="AL17" s="641">
        <v>0.2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266197</v>
      </c>
      <c r="CS17" s="637"/>
      <c r="CT17" s="637"/>
      <c r="CU17" s="637"/>
      <c r="CV17" s="637"/>
      <c r="CW17" s="637"/>
      <c r="CX17" s="637"/>
      <c r="CY17" s="638"/>
      <c r="CZ17" s="639">
        <v>9.5</v>
      </c>
      <c r="DA17" s="639"/>
      <c r="DB17" s="639"/>
      <c r="DC17" s="639"/>
      <c r="DD17" s="645" t="s">
        <v>122</v>
      </c>
      <c r="DE17" s="637"/>
      <c r="DF17" s="637"/>
      <c r="DG17" s="637"/>
      <c r="DH17" s="637"/>
      <c r="DI17" s="637"/>
      <c r="DJ17" s="637"/>
      <c r="DK17" s="637"/>
      <c r="DL17" s="637"/>
      <c r="DM17" s="637"/>
      <c r="DN17" s="637"/>
      <c r="DO17" s="637"/>
      <c r="DP17" s="638"/>
      <c r="DQ17" s="645">
        <v>266197</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64</v>
      </c>
      <c r="S18" s="637"/>
      <c r="T18" s="637"/>
      <c r="U18" s="637"/>
      <c r="V18" s="637"/>
      <c r="W18" s="637"/>
      <c r="X18" s="637"/>
      <c r="Y18" s="638"/>
      <c r="Z18" s="639">
        <v>0</v>
      </c>
      <c r="AA18" s="639"/>
      <c r="AB18" s="639"/>
      <c r="AC18" s="639"/>
      <c r="AD18" s="640">
        <v>64</v>
      </c>
      <c r="AE18" s="640"/>
      <c r="AF18" s="640"/>
      <c r="AG18" s="640"/>
      <c r="AH18" s="640"/>
      <c r="AI18" s="640"/>
      <c r="AJ18" s="640"/>
      <c r="AK18" s="640"/>
      <c r="AL18" s="641">
        <v>0</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1</v>
      </c>
      <c r="CS18" s="637"/>
      <c r="CT18" s="637"/>
      <c r="CU18" s="637"/>
      <c r="CV18" s="637"/>
      <c r="CW18" s="637"/>
      <c r="CX18" s="637"/>
      <c r="CY18" s="638"/>
      <c r="CZ18" s="639">
        <v>0</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64</v>
      </c>
      <c r="S19" s="637"/>
      <c r="T19" s="637"/>
      <c r="U19" s="637"/>
      <c r="V19" s="637"/>
      <c r="W19" s="637"/>
      <c r="X19" s="637"/>
      <c r="Y19" s="638"/>
      <c r="Z19" s="639">
        <v>0</v>
      </c>
      <c r="AA19" s="639"/>
      <c r="AB19" s="639"/>
      <c r="AC19" s="639"/>
      <c r="AD19" s="640">
        <v>64</v>
      </c>
      <c r="AE19" s="640"/>
      <c r="AF19" s="640"/>
      <c r="AG19" s="640"/>
      <c r="AH19" s="640"/>
      <c r="AI19" s="640"/>
      <c r="AJ19" s="640"/>
      <c r="AK19" s="640"/>
      <c r="AL19" s="641">
        <v>0</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3661</v>
      </c>
      <c r="BH19" s="637"/>
      <c r="BI19" s="637"/>
      <c r="BJ19" s="637"/>
      <c r="BK19" s="637"/>
      <c r="BL19" s="637"/>
      <c r="BM19" s="637"/>
      <c r="BN19" s="638"/>
      <c r="BO19" s="639">
        <v>0.7</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3661</v>
      </c>
      <c r="BH20" s="637"/>
      <c r="BI20" s="637"/>
      <c r="BJ20" s="637"/>
      <c r="BK20" s="637"/>
      <c r="BL20" s="637"/>
      <c r="BM20" s="637"/>
      <c r="BN20" s="638"/>
      <c r="BO20" s="639">
        <v>0.7</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2794215</v>
      </c>
      <c r="CS20" s="637"/>
      <c r="CT20" s="637"/>
      <c r="CU20" s="637"/>
      <c r="CV20" s="637"/>
      <c r="CW20" s="637"/>
      <c r="CX20" s="637"/>
      <c r="CY20" s="638"/>
      <c r="CZ20" s="639">
        <v>100</v>
      </c>
      <c r="DA20" s="639"/>
      <c r="DB20" s="639"/>
      <c r="DC20" s="639"/>
      <c r="DD20" s="645">
        <v>802588</v>
      </c>
      <c r="DE20" s="637"/>
      <c r="DF20" s="637"/>
      <c r="DG20" s="637"/>
      <c r="DH20" s="637"/>
      <c r="DI20" s="637"/>
      <c r="DJ20" s="637"/>
      <c r="DK20" s="637"/>
      <c r="DL20" s="637"/>
      <c r="DM20" s="637"/>
      <c r="DN20" s="637"/>
      <c r="DO20" s="637"/>
      <c r="DP20" s="638"/>
      <c r="DQ20" s="645">
        <v>2061982</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1283453</v>
      </c>
      <c r="S21" s="637"/>
      <c r="T21" s="637"/>
      <c r="U21" s="637"/>
      <c r="V21" s="637"/>
      <c r="W21" s="637"/>
      <c r="X21" s="637"/>
      <c r="Y21" s="638"/>
      <c r="Z21" s="639">
        <v>40.299999999999997</v>
      </c>
      <c r="AA21" s="639"/>
      <c r="AB21" s="639"/>
      <c r="AC21" s="639"/>
      <c r="AD21" s="640">
        <v>1105503</v>
      </c>
      <c r="AE21" s="640"/>
      <c r="AF21" s="640"/>
      <c r="AG21" s="640"/>
      <c r="AH21" s="640"/>
      <c r="AI21" s="640"/>
      <c r="AJ21" s="640"/>
      <c r="AK21" s="640"/>
      <c r="AL21" s="641">
        <v>62.7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3661</v>
      </c>
      <c r="BH21" s="637"/>
      <c r="BI21" s="637"/>
      <c r="BJ21" s="637"/>
      <c r="BK21" s="637"/>
      <c r="BL21" s="637"/>
      <c r="BM21" s="637"/>
      <c r="BN21" s="638"/>
      <c r="BO21" s="639">
        <v>0.7</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1105503</v>
      </c>
      <c r="S22" s="637"/>
      <c r="T22" s="637"/>
      <c r="U22" s="637"/>
      <c r="V22" s="637"/>
      <c r="W22" s="637"/>
      <c r="X22" s="637"/>
      <c r="Y22" s="638"/>
      <c r="Z22" s="639">
        <v>34.700000000000003</v>
      </c>
      <c r="AA22" s="639"/>
      <c r="AB22" s="639"/>
      <c r="AC22" s="639"/>
      <c r="AD22" s="640">
        <v>1105503</v>
      </c>
      <c r="AE22" s="640"/>
      <c r="AF22" s="640"/>
      <c r="AG22" s="640"/>
      <c r="AH22" s="640"/>
      <c r="AI22" s="640"/>
      <c r="AJ22" s="640"/>
      <c r="AK22" s="640"/>
      <c r="AL22" s="641">
        <v>62.7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177950</v>
      </c>
      <c r="S23" s="637"/>
      <c r="T23" s="637"/>
      <c r="U23" s="637"/>
      <c r="V23" s="637"/>
      <c r="W23" s="637"/>
      <c r="X23" s="637"/>
      <c r="Y23" s="638"/>
      <c r="Z23" s="639">
        <v>5.6</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836705</v>
      </c>
      <c r="CS24" s="626"/>
      <c r="CT24" s="626"/>
      <c r="CU24" s="626"/>
      <c r="CV24" s="626"/>
      <c r="CW24" s="626"/>
      <c r="CX24" s="626"/>
      <c r="CY24" s="627"/>
      <c r="CZ24" s="630">
        <v>29.9</v>
      </c>
      <c r="DA24" s="631"/>
      <c r="DB24" s="631"/>
      <c r="DC24" s="647"/>
      <c r="DD24" s="666">
        <v>775327</v>
      </c>
      <c r="DE24" s="626"/>
      <c r="DF24" s="626"/>
      <c r="DG24" s="626"/>
      <c r="DH24" s="626"/>
      <c r="DI24" s="626"/>
      <c r="DJ24" s="626"/>
      <c r="DK24" s="627"/>
      <c r="DL24" s="666">
        <v>755887</v>
      </c>
      <c r="DM24" s="626"/>
      <c r="DN24" s="626"/>
      <c r="DO24" s="626"/>
      <c r="DP24" s="626"/>
      <c r="DQ24" s="626"/>
      <c r="DR24" s="626"/>
      <c r="DS24" s="626"/>
      <c r="DT24" s="626"/>
      <c r="DU24" s="626"/>
      <c r="DV24" s="627"/>
      <c r="DW24" s="630">
        <v>42.9</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1902919</v>
      </c>
      <c r="S25" s="637"/>
      <c r="T25" s="637"/>
      <c r="U25" s="637"/>
      <c r="V25" s="637"/>
      <c r="W25" s="637"/>
      <c r="X25" s="637"/>
      <c r="Y25" s="638"/>
      <c r="Z25" s="639">
        <v>59.8</v>
      </c>
      <c r="AA25" s="639"/>
      <c r="AB25" s="639"/>
      <c r="AC25" s="639"/>
      <c r="AD25" s="640">
        <v>1724969</v>
      </c>
      <c r="AE25" s="640"/>
      <c r="AF25" s="640"/>
      <c r="AG25" s="640"/>
      <c r="AH25" s="640"/>
      <c r="AI25" s="640"/>
      <c r="AJ25" s="640"/>
      <c r="AK25" s="640"/>
      <c r="AL25" s="641">
        <v>97.8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469565</v>
      </c>
      <c r="CS25" s="669"/>
      <c r="CT25" s="669"/>
      <c r="CU25" s="669"/>
      <c r="CV25" s="669"/>
      <c r="CW25" s="669"/>
      <c r="CX25" s="669"/>
      <c r="CY25" s="670"/>
      <c r="CZ25" s="641">
        <v>16.8</v>
      </c>
      <c r="DA25" s="667"/>
      <c r="DB25" s="667"/>
      <c r="DC25" s="671"/>
      <c r="DD25" s="645">
        <v>458024</v>
      </c>
      <c r="DE25" s="669"/>
      <c r="DF25" s="669"/>
      <c r="DG25" s="669"/>
      <c r="DH25" s="669"/>
      <c r="DI25" s="669"/>
      <c r="DJ25" s="669"/>
      <c r="DK25" s="670"/>
      <c r="DL25" s="645">
        <v>457166</v>
      </c>
      <c r="DM25" s="669"/>
      <c r="DN25" s="669"/>
      <c r="DO25" s="669"/>
      <c r="DP25" s="669"/>
      <c r="DQ25" s="669"/>
      <c r="DR25" s="669"/>
      <c r="DS25" s="669"/>
      <c r="DT25" s="669"/>
      <c r="DU25" s="669"/>
      <c r="DV25" s="670"/>
      <c r="DW25" s="641">
        <v>25.9</v>
      </c>
      <c r="DX25" s="667"/>
      <c r="DY25" s="667"/>
      <c r="DZ25" s="667"/>
      <c r="EA25" s="667"/>
      <c r="EB25" s="667"/>
      <c r="EC25" s="668"/>
    </row>
    <row r="26" spans="2:133" ht="11.25" customHeight="1" x14ac:dyDescent="0.2">
      <c r="B26" s="633" t="s">
        <v>283</v>
      </c>
      <c r="C26" s="634"/>
      <c r="D26" s="634"/>
      <c r="E26" s="634"/>
      <c r="F26" s="634"/>
      <c r="G26" s="634"/>
      <c r="H26" s="634"/>
      <c r="I26" s="634"/>
      <c r="J26" s="634"/>
      <c r="K26" s="634"/>
      <c r="L26" s="634"/>
      <c r="M26" s="634"/>
      <c r="N26" s="634"/>
      <c r="O26" s="634"/>
      <c r="P26" s="634"/>
      <c r="Q26" s="635"/>
      <c r="R26" s="636" t="s">
        <v>122</v>
      </c>
      <c r="S26" s="637"/>
      <c r="T26" s="637"/>
      <c r="U26" s="637"/>
      <c r="V26" s="637"/>
      <c r="W26" s="637"/>
      <c r="X26" s="637"/>
      <c r="Y26" s="638"/>
      <c r="Z26" s="639" t="s">
        <v>122</v>
      </c>
      <c r="AA26" s="639"/>
      <c r="AB26" s="639"/>
      <c r="AC26" s="639"/>
      <c r="AD26" s="640" t="s">
        <v>122</v>
      </c>
      <c r="AE26" s="640"/>
      <c r="AF26" s="640"/>
      <c r="AG26" s="640"/>
      <c r="AH26" s="640"/>
      <c r="AI26" s="640"/>
      <c r="AJ26" s="640"/>
      <c r="AK26" s="640"/>
      <c r="AL26" s="641" t="s">
        <v>122</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281362</v>
      </c>
      <c r="CS26" s="637"/>
      <c r="CT26" s="637"/>
      <c r="CU26" s="637"/>
      <c r="CV26" s="637"/>
      <c r="CW26" s="637"/>
      <c r="CX26" s="637"/>
      <c r="CY26" s="638"/>
      <c r="CZ26" s="641">
        <v>10.1</v>
      </c>
      <c r="DA26" s="667"/>
      <c r="DB26" s="667"/>
      <c r="DC26" s="671"/>
      <c r="DD26" s="645">
        <v>273005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286</v>
      </c>
      <c r="C27" s="634"/>
      <c r="D27" s="634"/>
      <c r="E27" s="634"/>
      <c r="F27" s="634"/>
      <c r="G27" s="634"/>
      <c r="H27" s="634"/>
      <c r="I27" s="634"/>
      <c r="J27" s="634"/>
      <c r="K27" s="634"/>
      <c r="L27" s="634"/>
      <c r="M27" s="634"/>
      <c r="N27" s="634"/>
      <c r="O27" s="634"/>
      <c r="P27" s="634"/>
      <c r="Q27" s="635"/>
      <c r="R27" s="636">
        <v>41147</v>
      </c>
      <c r="S27" s="637"/>
      <c r="T27" s="637"/>
      <c r="U27" s="637"/>
      <c r="V27" s="637"/>
      <c r="W27" s="637"/>
      <c r="X27" s="637"/>
      <c r="Y27" s="638"/>
      <c r="Z27" s="639">
        <v>1.3</v>
      </c>
      <c r="AA27" s="639"/>
      <c r="AB27" s="639"/>
      <c r="AC27" s="639"/>
      <c r="AD27" s="640">
        <v>20708</v>
      </c>
      <c r="AE27" s="640"/>
      <c r="AF27" s="640"/>
      <c r="AG27" s="640"/>
      <c r="AH27" s="640"/>
      <c r="AI27" s="640"/>
      <c r="AJ27" s="640"/>
      <c r="AK27" s="640"/>
      <c r="AL27" s="641">
        <v>1.2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535436</v>
      </c>
      <c r="BH27" s="637"/>
      <c r="BI27" s="637"/>
      <c r="BJ27" s="637"/>
      <c r="BK27" s="637"/>
      <c r="BL27" s="637"/>
      <c r="BM27" s="637"/>
      <c r="BN27" s="638"/>
      <c r="BO27" s="639">
        <v>100</v>
      </c>
      <c r="BP27" s="639"/>
      <c r="BQ27" s="639"/>
      <c r="BR27" s="639"/>
      <c r="BS27" s="640">
        <v>51331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100943</v>
      </c>
      <c r="CS27" s="669"/>
      <c r="CT27" s="669"/>
      <c r="CU27" s="669"/>
      <c r="CV27" s="669"/>
      <c r="CW27" s="669"/>
      <c r="CX27" s="669"/>
      <c r="CY27" s="670"/>
      <c r="CZ27" s="641">
        <v>3.6</v>
      </c>
      <c r="DA27" s="667"/>
      <c r="DB27" s="667"/>
      <c r="DC27" s="671"/>
      <c r="DD27" s="645">
        <v>51106</v>
      </c>
      <c r="DE27" s="669"/>
      <c r="DF27" s="669"/>
      <c r="DG27" s="669"/>
      <c r="DH27" s="669"/>
      <c r="DI27" s="669"/>
      <c r="DJ27" s="669"/>
      <c r="DK27" s="670"/>
      <c r="DL27" s="645">
        <v>32524</v>
      </c>
      <c r="DM27" s="669"/>
      <c r="DN27" s="669"/>
      <c r="DO27" s="669"/>
      <c r="DP27" s="669"/>
      <c r="DQ27" s="669"/>
      <c r="DR27" s="669"/>
      <c r="DS27" s="669"/>
      <c r="DT27" s="669"/>
      <c r="DU27" s="669"/>
      <c r="DV27" s="670"/>
      <c r="DW27" s="641">
        <v>1.8</v>
      </c>
      <c r="DX27" s="667"/>
      <c r="DY27" s="667"/>
      <c r="DZ27" s="667"/>
      <c r="EA27" s="667"/>
      <c r="EB27" s="667"/>
      <c r="EC27" s="668"/>
    </row>
    <row r="28" spans="2:133" ht="11.25" customHeight="1" x14ac:dyDescent="0.2">
      <c r="B28" s="633" t="s">
        <v>289</v>
      </c>
      <c r="C28" s="634"/>
      <c r="D28" s="634"/>
      <c r="E28" s="634"/>
      <c r="F28" s="634"/>
      <c r="G28" s="634"/>
      <c r="H28" s="634"/>
      <c r="I28" s="634"/>
      <c r="J28" s="634"/>
      <c r="K28" s="634"/>
      <c r="L28" s="634"/>
      <c r="M28" s="634"/>
      <c r="N28" s="634"/>
      <c r="O28" s="634"/>
      <c r="P28" s="634"/>
      <c r="Q28" s="635"/>
      <c r="R28" s="636">
        <v>18758</v>
      </c>
      <c r="S28" s="637"/>
      <c r="T28" s="637"/>
      <c r="U28" s="637"/>
      <c r="V28" s="637"/>
      <c r="W28" s="637"/>
      <c r="X28" s="637"/>
      <c r="Y28" s="638"/>
      <c r="Z28" s="639">
        <v>0.6</v>
      </c>
      <c r="AA28" s="639"/>
      <c r="AB28" s="639"/>
      <c r="AC28" s="639"/>
      <c r="AD28" s="640">
        <v>11827</v>
      </c>
      <c r="AE28" s="640"/>
      <c r="AF28" s="640"/>
      <c r="AG28" s="640"/>
      <c r="AH28" s="640"/>
      <c r="AI28" s="640"/>
      <c r="AJ28" s="640"/>
      <c r="AK28" s="640"/>
      <c r="AL28" s="641">
        <v>0.7</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266197</v>
      </c>
      <c r="CS28" s="637"/>
      <c r="CT28" s="637"/>
      <c r="CU28" s="637"/>
      <c r="CV28" s="637"/>
      <c r="CW28" s="637"/>
      <c r="CX28" s="637"/>
      <c r="CY28" s="638"/>
      <c r="CZ28" s="641">
        <v>9.5</v>
      </c>
      <c r="DA28" s="667"/>
      <c r="DB28" s="667"/>
      <c r="DC28" s="671"/>
      <c r="DD28" s="645">
        <v>266197</v>
      </c>
      <c r="DE28" s="637"/>
      <c r="DF28" s="637"/>
      <c r="DG28" s="637"/>
      <c r="DH28" s="637"/>
      <c r="DI28" s="637"/>
      <c r="DJ28" s="637"/>
      <c r="DK28" s="638"/>
      <c r="DL28" s="645">
        <v>266197</v>
      </c>
      <c r="DM28" s="637"/>
      <c r="DN28" s="637"/>
      <c r="DO28" s="637"/>
      <c r="DP28" s="637"/>
      <c r="DQ28" s="637"/>
      <c r="DR28" s="637"/>
      <c r="DS28" s="637"/>
      <c r="DT28" s="637"/>
      <c r="DU28" s="637"/>
      <c r="DV28" s="638"/>
      <c r="DW28" s="641">
        <v>15.1</v>
      </c>
      <c r="DX28" s="667"/>
      <c r="DY28" s="667"/>
      <c r="DZ28" s="667"/>
      <c r="EA28" s="667"/>
      <c r="EB28" s="667"/>
      <c r="EC28" s="668"/>
    </row>
    <row r="29" spans="2:133" ht="11.25" customHeight="1" x14ac:dyDescent="0.2">
      <c r="B29" s="633" t="s">
        <v>291</v>
      </c>
      <c r="C29" s="634"/>
      <c r="D29" s="634"/>
      <c r="E29" s="634"/>
      <c r="F29" s="634"/>
      <c r="G29" s="634"/>
      <c r="H29" s="634"/>
      <c r="I29" s="634"/>
      <c r="J29" s="634"/>
      <c r="K29" s="634"/>
      <c r="L29" s="634"/>
      <c r="M29" s="634"/>
      <c r="N29" s="634"/>
      <c r="O29" s="634"/>
      <c r="P29" s="634"/>
      <c r="Q29" s="635"/>
      <c r="R29" s="636">
        <v>1502</v>
      </c>
      <c r="S29" s="637"/>
      <c r="T29" s="637"/>
      <c r="U29" s="637"/>
      <c r="V29" s="637"/>
      <c r="W29" s="637"/>
      <c r="X29" s="637"/>
      <c r="Y29" s="638"/>
      <c r="Z29" s="639">
        <v>0</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266197</v>
      </c>
      <c r="CS29" s="669"/>
      <c r="CT29" s="669"/>
      <c r="CU29" s="669"/>
      <c r="CV29" s="669"/>
      <c r="CW29" s="669"/>
      <c r="CX29" s="669"/>
      <c r="CY29" s="670"/>
      <c r="CZ29" s="641">
        <v>9.5</v>
      </c>
      <c r="DA29" s="667"/>
      <c r="DB29" s="667"/>
      <c r="DC29" s="671"/>
      <c r="DD29" s="645">
        <v>266197</v>
      </c>
      <c r="DE29" s="669"/>
      <c r="DF29" s="669"/>
      <c r="DG29" s="669"/>
      <c r="DH29" s="669"/>
      <c r="DI29" s="669"/>
      <c r="DJ29" s="669"/>
      <c r="DK29" s="670"/>
      <c r="DL29" s="645">
        <v>266197</v>
      </c>
      <c r="DM29" s="669"/>
      <c r="DN29" s="669"/>
      <c r="DO29" s="669"/>
      <c r="DP29" s="669"/>
      <c r="DQ29" s="669"/>
      <c r="DR29" s="669"/>
      <c r="DS29" s="669"/>
      <c r="DT29" s="669"/>
      <c r="DU29" s="669"/>
      <c r="DV29" s="670"/>
      <c r="DW29" s="641">
        <v>15.1</v>
      </c>
      <c r="DX29" s="667"/>
      <c r="DY29" s="667"/>
      <c r="DZ29" s="667"/>
      <c r="EA29" s="667"/>
      <c r="EB29" s="667"/>
      <c r="EC29" s="668"/>
    </row>
    <row r="30" spans="2:133" ht="11.25" customHeight="1" x14ac:dyDescent="0.2">
      <c r="B30" s="633" t="s">
        <v>293</v>
      </c>
      <c r="C30" s="634"/>
      <c r="D30" s="634"/>
      <c r="E30" s="634"/>
      <c r="F30" s="634"/>
      <c r="G30" s="634"/>
      <c r="H30" s="634"/>
      <c r="I30" s="634"/>
      <c r="J30" s="634"/>
      <c r="K30" s="634"/>
      <c r="L30" s="634"/>
      <c r="M30" s="634"/>
      <c r="N30" s="634"/>
      <c r="O30" s="634"/>
      <c r="P30" s="634"/>
      <c r="Q30" s="635"/>
      <c r="R30" s="636">
        <v>185942</v>
      </c>
      <c r="S30" s="637"/>
      <c r="T30" s="637"/>
      <c r="U30" s="637"/>
      <c r="V30" s="637"/>
      <c r="W30" s="637"/>
      <c r="X30" s="637"/>
      <c r="Y30" s="638"/>
      <c r="Z30" s="639">
        <v>5.8</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261764</v>
      </c>
      <c r="CS30" s="637"/>
      <c r="CT30" s="637"/>
      <c r="CU30" s="637"/>
      <c r="CV30" s="637"/>
      <c r="CW30" s="637"/>
      <c r="CX30" s="637"/>
      <c r="CY30" s="638"/>
      <c r="CZ30" s="641">
        <v>9.4</v>
      </c>
      <c r="DA30" s="667"/>
      <c r="DB30" s="667"/>
      <c r="DC30" s="671"/>
      <c r="DD30" s="645">
        <v>261764</v>
      </c>
      <c r="DE30" s="637"/>
      <c r="DF30" s="637"/>
      <c r="DG30" s="637"/>
      <c r="DH30" s="637"/>
      <c r="DI30" s="637"/>
      <c r="DJ30" s="637"/>
      <c r="DK30" s="638"/>
      <c r="DL30" s="645">
        <v>261764</v>
      </c>
      <c r="DM30" s="637"/>
      <c r="DN30" s="637"/>
      <c r="DO30" s="637"/>
      <c r="DP30" s="637"/>
      <c r="DQ30" s="637"/>
      <c r="DR30" s="637"/>
      <c r="DS30" s="637"/>
      <c r="DT30" s="637"/>
      <c r="DU30" s="637"/>
      <c r="DV30" s="638"/>
      <c r="DW30" s="641">
        <v>14.8</v>
      </c>
      <c r="DX30" s="667"/>
      <c r="DY30" s="667"/>
      <c r="DZ30" s="667"/>
      <c r="EA30" s="667"/>
      <c r="EB30" s="667"/>
      <c r="EC30" s="668"/>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99.6</v>
      </c>
      <c r="BH31" s="680"/>
      <c r="BI31" s="680"/>
      <c r="BJ31" s="680"/>
      <c r="BK31" s="680"/>
      <c r="BL31" s="680"/>
      <c r="BM31" s="631">
        <v>99.1</v>
      </c>
      <c r="BN31" s="680"/>
      <c r="BO31" s="680"/>
      <c r="BP31" s="680"/>
      <c r="BQ31" s="681"/>
      <c r="BR31" s="692">
        <v>99.6</v>
      </c>
      <c r="BS31" s="680"/>
      <c r="BT31" s="680"/>
      <c r="BU31" s="680"/>
      <c r="BV31" s="680"/>
      <c r="BW31" s="680"/>
      <c r="BX31" s="631">
        <v>98.7</v>
      </c>
      <c r="BY31" s="680"/>
      <c r="BZ31" s="680"/>
      <c r="CA31" s="680"/>
      <c r="CB31" s="681"/>
      <c r="CD31" s="674"/>
      <c r="CE31" s="675"/>
      <c r="CF31" s="633" t="s">
        <v>300</v>
      </c>
      <c r="CG31" s="634"/>
      <c r="CH31" s="634"/>
      <c r="CI31" s="634"/>
      <c r="CJ31" s="634"/>
      <c r="CK31" s="634"/>
      <c r="CL31" s="634"/>
      <c r="CM31" s="634"/>
      <c r="CN31" s="634"/>
      <c r="CO31" s="634"/>
      <c r="CP31" s="634"/>
      <c r="CQ31" s="635"/>
      <c r="CR31" s="636">
        <v>4433</v>
      </c>
      <c r="CS31" s="669"/>
      <c r="CT31" s="669"/>
      <c r="CU31" s="669"/>
      <c r="CV31" s="669"/>
      <c r="CW31" s="669"/>
      <c r="CX31" s="669"/>
      <c r="CY31" s="670"/>
      <c r="CZ31" s="641">
        <v>0.2</v>
      </c>
      <c r="DA31" s="667"/>
      <c r="DB31" s="667"/>
      <c r="DC31" s="671"/>
      <c r="DD31" s="645">
        <v>4433</v>
      </c>
      <c r="DE31" s="669"/>
      <c r="DF31" s="669"/>
      <c r="DG31" s="669"/>
      <c r="DH31" s="669"/>
      <c r="DI31" s="669"/>
      <c r="DJ31" s="669"/>
      <c r="DK31" s="670"/>
      <c r="DL31" s="645">
        <v>4433</v>
      </c>
      <c r="DM31" s="669"/>
      <c r="DN31" s="669"/>
      <c r="DO31" s="669"/>
      <c r="DP31" s="669"/>
      <c r="DQ31" s="669"/>
      <c r="DR31" s="669"/>
      <c r="DS31" s="669"/>
      <c r="DT31" s="669"/>
      <c r="DU31" s="669"/>
      <c r="DV31" s="670"/>
      <c r="DW31" s="641">
        <v>0.3</v>
      </c>
      <c r="DX31" s="667"/>
      <c r="DY31" s="667"/>
      <c r="DZ31" s="667"/>
      <c r="EA31" s="667"/>
      <c r="EB31" s="667"/>
      <c r="EC31" s="668"/>
    </row>
    <row r="32" spans="2:133" ht="11.25" customHeight="1" x14ac:dyDescent="0.2">
      <c r="B32" s="633" t="s">
        <v>301</v>
      </c>
      <c r="C32" s="634"/>
      <c r="D32" s="634"/>
      <c r="E32" s="634"/>
      <c r="F32" s="634"/>
      <c r="G32" s="634"/>
      <c r="H32" s="634"/>
      <c r="I32" s="634"/>
      <c r="J32" s="634"/>
      <c r="K32" s="634"/>
      <c r="L32" s="634"/>
      <c r="M32" s="634"/>
      <c r="N32" s="634"/>
      <c r="O32" s="634"/>
      <c r="P32" s="634"/>
      <c r="Q32" s="635"/>
      <c r="R32" s="636">
        <v>110064</v>
      </c>
      <c r="S32" s="637"/>
      <c r="T32" s="637"/>
      <c r="U32" s="637"/>
      <c r="V32" s="637"/>
      <c r="W32" s="637"/>
      <c r="X32" s="637"/>
      <c r="Y32" s="638"/>
      <c r="Z32" s="639">
        <v>3.5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99.7</v>
      </c>
      <c r="BH32" s="669"/>
      <c r="BI32" s="669"/>
      <c r="BJ32" s="669"/>
      <c r="BK32" s="669"/>
      <c r="BL32" s="669"/>
      <c r="BM32" s="642">
        <v>98.8</v>
      </c>
      <c r="BN32" s="669"/>
      <c r="BO32" s="669"/>
      <c r="BP32" s="669"/>
      <c r="BQ32" s="691"/>
      <c r="BR32" s="693">
        <v>99.4</v>
      </c>
      <c r="BS32" s="669"/>
      <c r="BT32" s="669"/>
      <c r="BU32" s="669"/>
      <c r="BV32" s="669"/>
      <c r="BW32" s="669"/>
      <c r="BX32" s="642">
        <v>99.1</v>
      </c>
      <c r="BY32" s="669"/>
      <c r="BZ32" s="669"/>
      <c r="CA32" s="669"/>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305</v>
      </c>
      <c r="C33" s="634"/>
      <c r="D33" s="634"/>
      <c r="E33" s="634"/>
      <c r="F33" s="634"/>
      <c r="G33" s="634"/>
      <c r="H33" s="634"/>
      <c r="I33" s="634"/>
      <c r="J33" s="634"/>
      <c r="K33" s="634"/>
      <c r="L33" s="634"/>
      <c r="M33" s="634"/>
      <c r="N33" s="634"/>
      <c r="O33" s="634"/>
      <c r="P33" s="634"/>
      <c r="Q33" s="635"/>
      <c r="R33" s="636">
        <v>18319</v>
      </c>
      <c r="S33" s="637"/>
      <c r="T33" s="637"/>
      <c r="U33" s="637"/>
      <c r="V33" s="637"/>
      <c r="W33" s="637"/>
      <c r="X33" s="637"/>
      <c r="Y33" s="638"/>
      <c r="Z33" s="639">
        <v>0.6</v>
      </c>
      <c r="AA33" s="639"/>
      <c r="AB33" s="639"/>
      <c r="AC33" s="639"/>
      <c r="AD33" s="640">
        <v>4196</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99</v>
      </c>
      <c r="BN33" s="695"/>
      <c r="BO33" s="695"/>
      <c r="BP33" s="695"/>
      <c r="BQ33" s="697"/>
      <c r="BR33" s="694">
        <v>99.6</v>
      </c>
      <c r="BS33" s="695"/>
      <c r="BT33" s="695"/>
      <c r="BU33" s="695"/>
      <c r="BV33" s="695"/>
      <c r="BW33" s="695"/>
      <c r="BX33" s="696">
        <v>98.4</v>
      </c>
      <c r="BY33" s="695"/>
      <c r="BZ33" s="695"/>
      <c r="CA33" s="695"/>
      <c r="CB33" s="697"/>
      <c r="CD33" s="633" t="s">
        <v>307</v>
      </c>
      <c r="CE33" s="634"/>
      <c r="CF33" s="634"/>
      <c r="CG33" s="634"/>
      <c r="CH33" s="634"/>
      <c r="CI33" s="634"/>
      <c r="CJ33" s="634"/>
      <c r="CK33" s="634"/>
      <c r="CL33" s="634"/>
      <c r="CM33" s="634"/>
      <c r="CN33" s="634"/>
      <c r="CO33" s="634"/>
      <c r="CP33" s="634"/>
      <c r="CQ33" s="635"/>
      <c r="CR33" s="636">
        <v>1154922</v>
      </c>
      <c r="CS33" s="669"/>
      <c r="CT33" s="669"/>
      <c r="CU33" s="669"/>
      <c r="CV33" s="669"/>
      <c r="CW33" s="669"/>
      <c r="CX33" s="669"/>
      <c r="CY33" s="670"/>
      <c r="CZ33" s="641">
        <v>41.3</v>
      </c>
      <c r="DA33" s="667"/>
      <c r="DB33" s="667"/>
      <c r="DC33" s="671"/>
      <c r="DD33" s="645">
        <v>1009842</v>
      </c>
      <c r="DE33" s="669"/>
      <c r="DF33" s="669"/>
      <c r="DG33" s="669"/>
      <c r="DH33" s="669"/>
      <c r="DI33" s="669"/>
      <c r="DJ33" s="669"/>
      <c r="DK33" s="670"/>
      <c r="DL33" s="645">
        <v>591794</v>
      </c>
      <c r="DM33" s="669"/>
      <c r="DN33" s="669"/>
      <c r="DO33" s="669"/>
      <c r="DP33" s="669"/>
      <c r="DQ33" s="669"/>
      <c r="DR33" s="669"/>
      <c r="DS33" s="669"/>
      <c r="DT33" s="669"/>
      <c r="DU33" s="669"/>
      <c r="DV33" s="670"/>
      <c r="DW33" s="641">
        <v>33.5</v>
      </c>
      <c r="DX33" s="667"/>
      <c r="DY33" s="667"/>
      <c r="DZ33" s="667"/>
      <c r="EA33" s="667"/>
      <c r="EB33" s="667"/>
      <c r="EC33" s="668"/>
    </row>
    <row r="34" spans="2:133" ht="11.25" customHeight="1" x14ac:dyDescent="0.2">
      <c r="B34" s="633" t="s">
        <v>308</v>
      </c>
      <c r="C34" s="634"/>
      <c r="D34" s="634"/>
      <c r="E34" s="634"/>
      <c r="F34" s="634"/>
      <c r="G34" s="634"/>
      <c r="H34" s="634"/>
      <c r="I34" s="634"/>
      <c r="J34" s="634"/>
      <c r="K34" s="634"/>
      <c r="L34" s="634"/>
      <c r="M34" s="634"/>
      <c r="N34" s="634"/>
      <c r="O34" s="634"/>
      <c r="P34" s="634"/>
      <c r="Q34" s="635"/>
      <c r="R34" s="636">
        <v>27436</v>
      </c>
      <c r="S34" s="637"/>
      <c r="T34" s="637"/>
      <c r="U34" s="637"/>
      <c r="V34" s="637"/>
      <c r="W34" s="637"/>
      <c r="X34" s="637"/>
      <c r="Y34" s="638"/>
      <c r="Z34" s="639">
        <v>0.9</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614930</v>
      </c>
      <c r="CS34" s="637"/>
      <c r="CT34" s="637"/>
      <c r="CU34" s="637"/>
      <c r="CV34" s="637"/>
      <c r="CW34" s="637"/>
      <c r="CX34" s="637"/>
      <c r="CY34" s="638"/>
      <c r="CZ34" s="641">
        <v>22</v>
      </c>
      <c r="DA34" s="667"/>
      <c r="DB34" s="667"/>
      <c r="DC34" s="671"/>
      <c r="DD34" s="645">
        <v>505831</v>
      </c>
      <c r="DE34" s="637"/>
      <c r="DF34" s="637"/>
      <c r="DG34" s="637"/>
      <c r="DH34" s="637"/>
      <c r="DI34" s="637"/>
      <c r="DJ34" s="637"/>
      <c r="DK34" s="638"/>
      <c r="DL34" s="645">
        <v>301126</v>
      </c>
      <c r="DM34" s="637"/>
      <c r="DN34" s="637"/>
      <c r="DO34" s="637"/>
      <c r="DP34" s="637"/>
      <c r="DQ34" s="637"/>
      <c r="DR34" s="637"/>
      <c r="DS34" s="637"/>
      <c r="DT34" s="637"/>
      <c r="DU34" s="637"/>
      <c r="DV34" s="638"/>
      <c r="DW34" s="641">
        <v>17.100000000000001</v>
      </c>
      <c r="DX34" s="667"/>
      <c r="DY34" s="667"/>
      <c r="DZ34" s="667"/>
      <c r="EA34" s="667"/>
      <c r="EB34" s="667"/>
      <c r="EC34" s="668"/>
    </row>
    <row r="35" spans="2:133" ht="11.25" customHeight="1" x14ac:dyDescent="0.2">
      <c r="B35" s="633" t="s">
        <v>310</v>
      </c>
      <c r="C35" s="634"/>
      <c r="D35" s="634"/>
      <c r="E35" s="634"/>
      <c r="F35" s="634"/>
      <c r="G35" s="634"/>
      <c r="H35" s="634"/>
      <c r="I35" s="634"/>
      <c r="J35" s="634"/>
      <c r="K35" s="634"/>
      <c r="L35" s="634"/>
      <c r="M35" s="634"/>
      <c r="N35" s="634"/>
      <c r="O35" s="634"/>
      <c r="P35" s="634"/>
      <c r="Q35" s="635"/>
      <c r="R35" s="636">
        <v>16385</v>
      </c>
      <c r="S35" s="637"/>
      <c r="T35" s="637"/>
      <c r="U35" s="637"/>
      <c r="V35" s="637"/>
      <c r="W35" s="637"/>
      <c r="X35" s="637"/>
      <c r="Y35" s="638"/>
      <c r="Z35" s="639">
        <v>0.5</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17960</v>
      </c>
      <c r="CS35" s="669"/>
      <c r="CT35" s="669"/>
      <c r="CU35" s="669"/>
      <c r="CV35" s="669"/>
      <c r="CW35" s="669"/>
      <c r="CX35" s="669"/>
      <c r="CY35" s="670"/>
      <c r="CZ35" s="641">
        <v>0.6</v>
      </c>
      <c r="DA35" s="667"/>
      <c r="DB35" s="667"/>
      <c r="DC35" s="671"/>
      <c r="DD35" s="645">
        <v>16979</v>
      </c>
      <c r="DE35" s="669"/>
      <c r="DF35" s="669"/>
      <c r="DG35" s="669"/>
      <c r="DH35" s="669"/>
      <c r="DI35" s="669"/>
      <c r="DJ35" s="669"/>
      <c r="DK35" s="670"/>
      <c r="DL35" s="645">
        <v>3908</v>
      </c>
      <c r="DM35" s="669"/>
      <c r="DN35" s="669"/>
      <c r="DO35" s="669"/>
      <c r="DP35" s="669"/>
      <c r="DQ35" s="669"/>
      <c r="DR35" s="669"/>
      <c r="DS35" s="669"/>
      <c r="DT35" s="669"/>
      <c r="DU35" s="669"/>
      <c r="DV35" s="670"/>
      <c r="DW35" s="641">
        <v>0.2</v>
      </c>
      <c r="DX35" s="667"/>
      <c r="DY35" s="667"/>
      <c r="DZ35" s="667"/>
      <c r="EA35" s="667"/>
      <c r="EB35" s="667"/>
      <c r="EC35" s="668"/>
    </row>
    <row r="36" spans="2:133" ht="11.25" customHeight="1" x14ac:dyDescent="0.2">
      <c r="B36" s="633" t="s">
        <v>314</v>
      </c>
      <c r="C36" s="634"/>
      <c r="D36" s="634"/>
      <c r="E36" s="634"/>
      <c r="F36" s="634"/>
      <c r="G36" s="634"/>
      <c r="H36" s="634"/>
      <c r="I36" s="634"/>
      <c r="J36" s="634"/>
      <c r="K36" s="634"/>
      <c r="L36" s="634"/>
      <c r="M36" s="634"/>
      <c r="N36" s="634"/>
      <c r="O36" s="634"/>
      <c r="P36" s="634"/>
      <c r="Q36" s="635"/>
      <c r="R36" s="636">
        <v>399064</v>
      </c>
      <c r="S36" s="637"/>
      <c r="T36" s="637"/>
      <c r="U36" s="637"/>
      <c r="V36" s="637"/>
      <c r="W36" s="637"/>
      <c r="X36" s="637"/>
      <c r="Y36" s="638"/>
      <c r="Z36" s="639">
        <v>12.5</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135609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3338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365085</v>
      </c>
      <c r="CS36" s="637"/>
      <c r="CT36" s="637"/>
      <c r="CU36" s="637"/>
      <c r="CV36" s="637"/>
      <c r="CW36" s="637"/>
      <c r="CX36" s="637"/>
      <c r="CY36" s="638"/>
      <c r="CZ36" s="641">
        <v>13.1</v>
      </c>
      <c r="DA36" s="667"/>
      <c r="DB36" s="667"/>
      <c r="DC36" s="671"/>
      <c r="DD36" s="645">
        <v>340650</v>
      </c>
      <c r="DE36" s="637"/>
      <c r="DF36" s="637"/>
      <c r="DG36" s="637"/>
      <c r="DH36" s="637"/>
      <c r="DI36" s="637"/>
      <c r="DJ36" s="637"/>
      <c r="DK36" s="638"/>
      <c r="DL36" s="645">
        <v>199943</v>
      </c>
      <c r="DM36" s="637"/>
      <c r="DN36" s="637"/>
      <c r="DO36" s="637"/>
      <c r="DP36" s="637"/>
      <c r="DQ36" s="637"/>
      <c r="DR36" s="637"/>
      <c r="DS36" s="637"/>
      <c r="DT36" s="637"/>
      <c r="DU36" s="637"/>
      <c r="DV36" s="638"/>
      <c r="DW36" s="641">
        <v>11.3</v>
      </c>
      <c r="DX36" s="667"/>
      <c r="DY36" s="667"/>
      <c r="DZ36" s="667"/>
      <c r="EA36" s="667"/>
      <c r="EB36" s="667"/>
      <c r="EC36" s="668"/>
    </row>
    <row r="37" spans="2:133" ht="11.25" customHeight="1" x14ac:dyDescent="0.2">
      <c r="B37" s="633" t="s">
        <v>318</v>
      </c>
      <c r="C37" s="634"/>
      <c r="D37" s="634"/>
      <c r="E37" s="634"/>
      <c r="F37" s="634"/>
      <c r="G37" s="634"/>
      <c r="H37" s="634"/>
      <c r="I37" s="634"/>
      <c r="J37" s="634"/>
      <c r="K37" s="634"/>
      <c r="L37" s="634"/>
      <c r="M37" s="634"/>
      <c r="N37" s="634"/>
      <c r="O37" s="634"/>
      <c r="P37" s="634"/>
      <c r="Q37" s="635"/>
      <c r="R37" s="636">
        <v>143721</v>
      </c>
      <c r="S37" s="637"/>
      <c r="T37" s="637"/>
      <c r="U37" s="637"/>
      <c r="V37" s="637"/>
      <c r="W37" s="637"/>
      <c r="X37" s="637"/>
      <c r="Y37" s="638"/>
      <c r="Z37" s="639">
        <v>4.5</v>
      </c>
      <c r="AA37" s="639"/>
      <c r="AB37" s="639"/>
      <c r="AC37" s="639"/>
      <c r="AD37" s="640">
        <v>2219</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29317</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3338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167873</v>
      </c>
      <c r="CS37" s="669"/>
      <c r="CT37" s="669"/>
      <c r="CU37" s="669"/>
      <c r="CV37" s="669"/>
      <c r="CW37" s="669"/>
      <c r="CX37" s="669"/>
      <c r="CY37" s="670"/>
      <c r="CZ37" s="641">
        <v>6</v>
      </c>
      <c r="DA37" s="667"/>
      <c r="DB37" s="667"/>
      <c r="DC37" s="671"/>
      <c r="DD37" s="645">
        <v>164940</v>
      </c>
      <c r="DE37" s="669"/>
      <c r="DF37" s="669"/>
      <c r="DG37" s="669"/>
      <c r="DH37" s="669"/>
      <c r="DI37" s="669"/>
      <c r="DJ37" s="669"/>
      <c r="DK37" s="670"/>
      <c r="DL37" s="645">
        <v>134145</v>
      </c>
      <c r="DM37" s="669"/>
      <c r="DN37" s="669"/>
      <c r="DO37" s="669"/>
      <c r="DP37" s="669"/>
      <c r="DQ37" s="669"/>
      <c r="DR37" s="669"/>
      <c r="DS37" s="669"/>
      <c r="DT37" s="669"/>
      <c r="DU37" s="669"/>
      <c r="DV37" s="670"/>
      <c r="DW37" s="641">
        <v>7.6</v>
      </c>
      <c r="DX37" s="667"/>
      <c r="DY37" s="667"/>
      <c r="DZ37" s="667"/>
      <c r="EA37" s="667"/>
      <c r="EB37" s="667"/>
      <c r="EC37" s="668"/>
    </row>
    <row r="38" spans="2:133" ht="11.25" customHeight="1" x14ac:dyDescent="0.2">
      <c r="B38" s="633" t="s">
        <v>322</v>
      </c>
      <c r="C38" s="634"/>
      <c r="D38" s="634"/>
      <c r="E38" s="634"/>
      <c r="F38" s="634"/>
      <c r="G38" s="634"/>
      <c r="H38" s="634"/>
      <c r="I38" s="634"/>
      <c r="J38" s="634"/>
      <c r="K38" s="634"/>
      <c r="L38" s="634"/>
      <c r="M38" s="634"/>
      <c r="N38" s="634"/>
      <c r="O38" s="634"/>
      <c r="P38" s="634"/>
      <c r="Q38" s="635"/>
      <c r="R38" s="636">
        <v>319100</v>
      </c>
      <c r="S38" s="637"/>
      <c r="T38" s="637"/>
      <c r="U38" s="637"/>
      <c r="V38" s="637"/>
      <c r="W38" s="637"/>
      <c r="X38" s="637"/>
      <c r="Y38" s="638"/>
      <c r="Z38" s="639">
        <v>10</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23194</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134</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106292</v>
      </c>
      <c r="CS38" s="637"/>
      <c r="CT38" s="637"/>
      <c r="CU38" s="637"/>
      <c r="CV38" s="637"/>
      <c r="CW38" s="637"/>
      <c r="CX38" s="637"/>
      <c r="CY38" s="638"/>
      <c r="CZ38" s="641">
        <v>3.8</v>
      </c>
      <c r="DA38" s="667"/>
      <c r="DB38" s="667"/>
      <c r="DC38" s="671"/>
      <c r="DD38" s="645">
        <v>96382</v>
      </c>
      <c r="DE38" s="637"/>
      <c r="DF38" s="637"/>
      <c r="DG38" s="637"/>
      <c r="DH38" s="637"/>
      <c r="DI38" s="637"/>
      <c r="DJ38" s="637"/>
      <c r="DK38" s="638"/>
      <c r="DL38" s="645">
        <v>86817</v>
      </c>
      <c r="DM38" s="637"/>
      <c r="DN38" s="637"/>
      <c r="DO38" s="637"/>
      <c r="DP38" s="637"/>
      <c r="DQ38" s="637"/>
      <c r="DR38" s="637"/>
      <c r="DS38" s="637"/>
      <c r="DT38" s="637"/>
      <c r="DU38" s="637"/>
      <c r="DV38" s="638"/>
      <c r="DW38" s="641">
        <v>4.9000000000000004</v>
      </c>
      <c r="DX38" s="667"/>
      <c r="DY38" s="667"/>
      <c r="DZ38" s="667"/>
      <c r="EA38" s="667"/>
      <c r="EB38" s="667"/>
      <c r="EC38" s="668"/>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9565</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185</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50655</v>
      </c>
      <c r="CS39" s="669"/>
      <c r="CT39" s="669"/>
      <c r="CU39" s="669"/>
      <c r="CV39" s="669"/>
      <c r="CW39" s="669"/>
      <c r="CX39" s="669"/>
      <c r="CY39" s="670"/>
      <c r="CZ39" s="641">
        <v>1.8</v>
      </c>
      <c r="DA39" s="667"/>
      <c r="DB39" s="667"/>
      <c r="DC39" s="671"/>
      <c r="DD39" s="645">
        <v>50000</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465</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93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7"/>
      <c r="DB40" s="667"/>
      <c r="DC40" s="671"/>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2">
      <c r="B41" s="657" t="s">
        <v>335</v>
      </c>
      <c r="C41" s="658"/>
      <c r="D41" s="658"/>
      <c r="E41" s="658"/>
      <c r="F41" s="658"/>
      <c r="G41" s="658"/>
      <c r="H41" s="658"/>
      <c r="I41" s="658"/>
      <c r="J41" s="658"/>
      <c r="K41" s="658"/>
      <c r="L41" s="658"/>
      <c r="M41" s="658"/>
      <c r="N41" s="658"/>
      <c r="O41" s="658"/>
      <c r="P41" s="658"/>
      <c r="Q41" s="659"/>
      <c r="R41" s="708">
        <v>3184357</v>
      </c>
      <c r="S41" s="709"/>
      <c r="T41" s="709"/>
      <c r="U41" s="709"/>
      <c r="V41" s="709"/>
      <c r="W41" s="709"/>
      <c r="X41" s="709"/>
      <c r="Y41" s="713"/>
      <c r="Z41" s="714">
        <v>100</v>
      </c>
      <c r="AA41" s="714"/>
      <c r="AB41" s="714"/>
      <c r="AC41" s="714"/>
      <c r="AD41" s="715">
        <v>1763919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15051</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58017</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318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802588</v>
      </c>
      <c r="CS42" s="669"/>
      <c r="CT42" s="669"/>
      <c r="CU42" s="669"/>
      <c r="CV42" s="669"/>
      <c r="CW42" s="669"/>
      <c r="CX42" s="669"/>
      <c r="CY42" s="670"/>
      <c r="CZ42" s="641">
        <v>28.7</v>
      </c>
      <c r="DA42" s="667"/>
      <c r="DB42" s="667"/>
      <c r="DC42" s="671"/>
      <c r="DD42" s="645">
        <v>276813</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t="s">
        <v>122</v>
      </c>
      <c r="CS43" s="669"/>
      <c r="CT43" s="669"/>
      <c r="CU43" s="669"/>
      <c r="CV43" s="669"/>
      <c r="CW43" s="669"/>
      <c r="CX43" s="669"/>
      <c r="CY43" s="670"/>
      <c r="CZ43" s="641" t="s">
        <v>122</v>
      </c>
      <c r="DA43" s="667"/>
      <c r="DB43" s="667"/>
      <c r="DC43" s="671"/>
      <c r="DD43" s="645" t="s">
        <v>122</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802588</v>
      </c>
      <c r="CS44" s="637"/>
      <c r="CT44" s="637"/>
      <c r="CU44" s="637"/>
      <c r="CV44" s="637"/>
      <c r="CW44" s="637"/>
      <c r="CX44" s="637"/>
      <c r="CY44" s="638"/>
      <c r="CZ44" s="641">
        <v>28.7</v>
      </c>
      <c r="DA44" s="642"/>
      <c r="DB44" s="642"/>
      <c r="DC44" s="648"/>
      <c r="DD44" s="645">
        <v>276813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268289</v>
      </c>
      <c r="CS45" s="669"/>
      <c r="CT45" s="669"/>
      <c r="CU45" s="669"/>
      <c r="CV45" s="669"/>
      <c r="CW45" s="669"/>
      <c r="CX45" s="669"/>
      <c r="CY45" s="670"/>
      <c r="CZ45" s="641">
        <v>9.6</v>
      </c>
      <c r="DA45" s="667"/>
      <c r="DB45" s="667"/>
      <c r="DC45" s="671"/>
      <c r="DD45" s="645">
        <v>19855</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534299</v>
      </c>
      <c r="CS46" s="637"/>
      <c r="CT46" s="637"/>
      <c r="CU46" s="637"/>
      <c r="CV46" s="637"/>
      <c r="CW46" s="637"/>
      <c r="CX46" s="637"/>
      <c r="CY46" s="638"/>
      <c r="CZ46" s="641">
        <v>19.100000000000001</v>
      </c>
      <c r="DA46" s="642"/>
      <c r="DB46" s="642"/>
      <c r="DC46" s="648"/>
      <c r="DD46" s="645">
        <v>256958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9"/>
      <c r="CT47" s="669"/>
      <c r="CU47" s="669"/>
      <c r="CV47" s="669"/>
      <c r="CW47" s="669"/>
      <c r="CX47" s="669"/>
      <c r="CY47" s="670"/>
      <c r="CZ47" s="641" t="s">
        <v>122</v>
      </c>
      <c r="DA47" s="667"/>
      <c r="DB47" s="667"/>
      <c r="DC47" s="671"/>
      <c r="DD47" s="645" t="s">
        <v>122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2794215</v>
      </c>
      <c r="CS49" s="695"/>
      <c r="CT49" s="695"/>
      <c r="CU49" s="695"/>
      <c r="CV49" s="695"/>
      <c r="CW49" s="695"/>
      <c r="CX49" s="695"/>
      <c r="CY49" s="724"/>
      <c r="CZ49" s="716">
        <v>100</v>
      </c>
      <c r="DA49" s="725"/>
      <c r="DB49" s="725"/>
      <c r="DC49" s="726"/>
      <c r="DD49" s="727">
        <v>2061982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W/pHBaow3gIgi/sUG5vrloj+v+jEKQRaXwCF3iDfb3PRS0RkCK/kVxutHm04zV+CH1TivICDq/NWgdCr+1BHjA==" saltValue="99z9CFWUJ2/W7sYMvBH04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3183</v>
      </c>
      <c r="R7" s="766"/>
      <c r="S7" s="766"/>
      <c r="T7" s="766"/>
      <c r="U7" s="766"/>
      <c r="V7" s="766">
        <v>2794</v>
      </c>
      <c r="W7" s="766"/>
      <c r="X7" s="766"/>
      <c r="Y7" s="766"/>
      <c r="Z7" s="766"/>
      <c r="AA7" s="766">
        <v>389</v>
      </c>
      <c r="AB7" s="766"/>
      <c r="AC7" s="766"/>
      <c r="AD7" s="766"/>
      <c r="AE7" s="767"/>
      <c r="AF7" s="768">
        <v>353</v>
      </c>
      <c r="AG7" s="769"/>
      <c r="AH7" s="769"/>
      <c r="AI7" s="769"/>
      <c r="AJ7" s="770"/>
      <c r="AK7" s="771">
        <v>0</v>
      </c>
      <c r="AL7" s="772"/>
      <c r="AM7" s="772"/>
      <c r="AN7" s="772"/>
      <c r="AO7" s="772"/>
      <c r="AP7" s="772">
        <v>2370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568</v>
      </c>
      <c r="BT7" s="760"/>
      <c r="BU7" s="760"/>
      <c r="BV7" s="760"/>
      <c r="BW7" s="760"/>
      <c r="BX7" s="760"/>
      <c r="BY7" s="760"/>
      <c r="BZ7" s="760"/>
      <c r="CA7" s="760"/>
      <c r="CB7" s="760"/>
      <c r="CC7" s="760"/>
      <c r="CD7" s="760"/>
      <c r="CE7" s="760"/>
      <c r="CF7" s="760"/>
      <c r="CG7" s="775"/>
      <c r="CH7" s="756">
        <v>10</v>
      </c>
      <c r="CI7" s="757"/>
      <c r="CJ7" s="757"/>
      <c r="CK7" s="757"/>
      <c r="CL7" s="758"/>
      <c r="CM7" s="756">
        <v>71</v>
      </c>
      <c r="CN7" s="757"/>
      <c r="CO7" s="757"/>
      <c r="CP7" s="757"/>
      <c r="CQ7" s="758"/>
      <c r="CR7" s="756">
        <v>30</v>
      </c>
      <c r="CS7" s="757"/>
      <c r="CT7" s="757"/>
      <c r="CU7" s="757"/>
      <c r="CV7" s="758"/>
      <c r="CW7" s="756">
        <v>77</v>
      </c>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1</v>
      </c>
      <c r="R8" s="797"/>
      <c r="S8" s="797"/>
      <c r="T8" s="797"/>
      <c r="U8" s="797"/>
      <c r="V8" s="797">
        <v>0</v>
      </c>
      <c r="W8" s="797"/>
      <c r="X8" s="797"/>
      <c r="Y8" s="797"/>
      <c r="Z8" s="797"/>
      <c r="AA8" s="797">
        <v>1</v>
      </c>
      <c r="AB8" s="797"/>
      <c r="AC8" s="797"/>
      <c r="AD8" s="797"/>
      <c r="AE8" s="798"/>
      <c r="AF8" s="799">
        <v>1</v>
      </c>
      <c r="AG8" s="800"/>
      <c r="AH8" s="800"/>
      <c r="AI8" s="800"/>
      <c r="AJ8" s="801"/>
      <c r="AK8" s="782">
        <v>0</v>
      </c>
      <c r="AL8" s="783"/>
      <c r="AM8" s="783"/>
      <c r="AN8" s="783"/>
      <c r="AO8" s="783"/>
      <c r="AP8" s="783">
        <v>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3184</v>
      </c>
      <c r="R23" s="806"/>
      <c r="S23" s="806"/>
      <c r="T23" s="806"/>
      <c r="U23" s="806"/>
      <c r="V23" s="806">
        <v>2794</v>
      </c>
      <c r="W23" s="806"/>
      <c r="X23" s="806"/>
      <c r="Y23" s="806"/>
      <c r="Z23" s="806"/>
      <c r="AA23" s="806">
        <v>390</v>
      </c>
      <c r="AB23" s="806"/>
      <c r="AC23" s="806"/>
      <c r="AD23" s="806"/>
      <c r="AE23" s="807"/>
      <c r="AF23" s="808">
        <v>354</v>
      </c>
      <c r="AG23" s="806"/>
      <c r="AH23" s="806"/>
      <c r="AI23" s="806"/>
      <c r="AJ23" s="809"/>
      <c r="AK23" s="810"/>
      <c r="AL23" s="811"/>
      <c r="AM23" s="811"/>
      <c r="AN23" s="811"/>
      <c r="AO23" s="811"/>
      <c r="AP23" s="806">
        <v>2370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106</v>
      </c>
      <c r="R28" s="836"/>
      <c r="S28" s="836"/>
      <c r="T28" s="836"/>
      <c r="U28" s="836"/>
      <c r="V28" s="836">
        <v>103</v>
      </c>
      <c r="W28" s="836"/>
      <c r="X28" s="836"/>
      <c r="Y28" s="836"/>
      <c r="Z28" s="836"/>
      <c r="AA28" s="836">
        <v>3</v>
      </c>
      <c r="AB28" s="836"/>
      <c r="AC28" s="836"/>
      <c r="AD28" s="836"/>
      <c r="AE28" s="837"/>
      <c r="AF28" s="838">
        <v>3</v>
      </c>
      <c r="AG28" s="836"/>
      <c r="AH28" s="836"/>
      <c r="AI28" s="836"/>
      <c r="AJ28" s="839"/>
      <c r="AK28" s="840">
        <v>15</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235</v>
      </c>
      <c r="R29" s="797"/>
      <c r="S29" s="797"/>
      <c r="T29" s="797"/>
      <c r="U29" s="797"/>
      <c r="V29" s="797">
        <v>196</v>
      </c>
      <c r="W29" s="797"/>
      <c r="X29" s="797"/>
      <c r="Y29" s="797"/>
      <c r="Z29" s="797"/>
      <c r="AA29" s="797">
        <v>39</v>
      </c>
      <c r="AB29" s="797"/>
      <c r="AC29" s="797"/>
      <c r="AD29" s="797"/>
      <c r="AE29" s="798"/>
      <c r="AF29" s="799">
        <v>39</v>
      </c>
      <c r="AG29" s="800"/>
      <c r="AH29" s="800"/>
      <c r="AI29" s="800"/>
      <c r="AJ29" s="801"/>
      <c r="AK29" s="847">
        <v>33</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0</v>
      </c>
      <c r="R30" s="797"/>
      <c r="S30" s="797"/>
      <c r="T30" s="797"/>
      <c r="U30" s="797"/>
      <c r="V30" s="797">
        <v>0</v>
      </c>
      <c r="W30" s="797"/>
      <c r="X30" s="797"/>
      <c r="Y30" s="797"/>
      <c r="Z30" s="797"/>
      <c r="AA30" s="797">
        <v>0</v>
      </c>
      <c r="AB30" s="797"/>
      <c r="AC30" s="797"/>
      <c r="AD30" s="797"/>
      <c r="AE30" s="798"/>
      <c r="AF30" s="799">
        <v>0</v>
      </c>
      <c r="AG30" s="800"/>
      <c r="AH30" s="800"/>
      <c r="AI30" s="800"/>
      <c r="AJ30" s="801"/>
      <c r="AK30" s="847">
        <v>0</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22</v>
      </c>
      <c r="R31" s="797"/>
      <c r="S31" s="797"/>
      <c r="T31" s="797"/>
      <c r="U31" s="797"/>
      <c r="V31" s="797">
        <v>21</v>
      </c>
      <c r="W31" s="797"/>
      <c r="X31" s="797"/>
      <c r="Y31" s="797"/>
      <c r="Z31" s="797"/>
      <c r="AA31" s="797">
        <v>1</v>
      </c>
      <c r="AB31" s="797"/>
      <c r="AC31" s="797"/>
      <c r="AD31" s="797"/>
      <c r="AE31" s="798"/>
      <c r="AF31" s="799">
        <v>1</v>
      </c>
      <c r="AG31" s="800"/>
      <c r="AH31" s="800"/>
      <c r="AI31" s="800"/>
      <c r="AJ31" s="801"/>
      <c r="AK31" s="847">
        <v>6</v>
      </c>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393</v>
      </c>
      <c r="C32" s="794"/>
      <c r="D32" s="794"/>
      <c r="E32" s="794"/>
      <c r="F32" s="794"/>
      <c r="G32" s="794"/>
      <c r="H32" s="794"/>
      <c r="I32" s="794"/>
      <c r="J32" s="794"/>
      <c r="K32" s="794"/>
      <c r="L32" s="794"/>
      <c r="M32" s="794"/>
      <c r="N32" s="794"/>
      <c r="O32" s="794"/>
      <c r="P32" s="795"/>
      <c r="Q32" s="796">
        <v>6</v>
      </c>
      <c r="R32" s="797"/>
      <c r="S32" s="797"/>
      <c r="T32" s="797"/>
      <c r="U32" s="797"/>
      <c r="V32" s="797">
        <v>5</v>
      </c>
      <c r="W32" s="797"/>
      <c r="X32" s="797"/>
      <c r="Y32" s="797"/>
      <c r="Z32" s="797"/>
      <c r="AA32" s="797">
        <v>1</v>
      </c>
      <c r="AB32" s="797"/>
      <c r="AC32" s="797"/>
      <c r="AD32" s="797"/>
      <c r="AE32" s="798"/>
      <c r="AF32" s="799">
        <v>1</v>
      </c>
      <c r="AG32" s="800"/>
      <c r="AH32" s="800"/>
      <c r="AI32" s="800"/>
      <c r="AJ32" s="801"/>
      <c r="AK32" s="847">
        <v>4</v>
      </c>
      <c r="AL32" s="843"/>
      <c r="AM32" s="843"/>
      <c r="AN32" s="843"/>
      <c r="AO32" s="843"/>
      <c r="AP32" s="843"/>
      <c r="AQ32" s="843"/>
      <c r="AR32" s="843"/>
      <c r="AS32" s="843"/>
      <c r="AT32" s="843"/>
      <c r="AU32" s="843"/>
      <c r="AV32" s="843"/>
      <c r="AW32" s="843"/>
      <c r="AX32" s="843"/>
      <c r="AY32" s="843"/>
      <c r="AZ32" s="844"/>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395</v>
      </c>
      <c r="C33" s="794"/>
      <c r="D33" s="794"/>
      <c r="E33" s="794"/>
      <c r="F33" s="794"/>
      <c r="G33" s="794"/>
      <c r="H33" s="794"/>
      <c r="I33" s="794"/>
      <c r="J33" s="794"/>
      <c r="K33" s="794"/>
      <c r="L33" s="794"/>
      <c r="M33" s="794"/>
      <c r="N33" s="794"/>
      <c r="O33" s="794"/>
      <c r="P33" s="795"/>
      <c r="Q33" s="796">
        <v>7</v>
      </c>
      <c r="R33" s="797"/>
      <c r="S33" s="797"/>
      <c r="T33" s="797"/>
      <c r="U33" s="797"/>
      <c r="V33" s="797">
        <v>7</v>
      </c>
      <c r="W33" s="797"/>
      <c r="X33" s="797"/>
      <c r="Y33" s="797"/>
      <c r="Z33" s="797"/>
      <c r="AA33" s="797">
        <v>0</v>
      </c>
      <c r="AB33" s="797"/>
      <c r="AC33" s="797"/>
      <c r="AD33" s="797"/>
      <c r="AE33" s="798"/>
      <c r="AF33" s="799">
        <v>0</v>
      </c>
      <c r="AG33" s="800"/>
      <c r="AH33" s="800"/>
      <c r="AI33" s="800"/>
      <c r="AJ33" s="801"/>
      <c r="AK33" s="847">
        <v>6</v>
      </c>
      <c r="AL33" s="843"/>
      <c r="AM33" s="843"/>
      <c r="AN33" s="843"/>
      <c r="AO33" s="843"/>
      <c r="AP33" s="843"/>
      <c r="AQ33" s="843"/>
      <c r="AR33" s="843"/>
      <c r="AS33" s="843"/>
      <c r="AT33" s="843"/>
      <c r="AU33" s="843"/>
      <c r="AV33" s="843"/>
      <c r="AW33" s="843"/>
      <c r="AX33" s="843"/>
      <c r="AY33" s="843"/>
      <c r="AZ33" s="844"/>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396</v>
      </c>
      <c r="C34" s="794"/>
      <c r="D34" s="794"/>
      <c r="E34" s="794"/>
      <c r="F34" s="794"/>
      <c r="G34" s="794"/>
      <c r="H34" s="794"/>
      <c r="I34" s="794"/>
      <c r="J34" s="794"/>
      <c r="K34" s="794"/>
      <c r="L34" s="794"/>
      <c r="M34" s="794"/>
      <c r="N34" s="794"/>
      <c r="O34" s="794"/>
      <c r="P34" s="795"/>
      <c r="Q34" s="796">
        <v>1</v>
      </c>
      <c r="R34" s="797"/>
      <c r="S34" s="797"/>
      <c r="T34" s="797"/>
      <c r="U34" s="797"/>
      <c r="V34" s="797">
        <v>1</v>
      </c>
      <c r="W34" s="797"/>
      <c r="X34" s="797"/>
      <c r="Y34" s="797"/>
      <c r="Z34" s="797"/>
      <c r="AA34" s="797">
        <v>0</v>
      </c>
      <c r="AB34" s="797"/>
      <c r="AC34" s="797"/>
      <c r="AD34" s="797"/>
      <c r="AE34" s="798"/>
      <c r="AF34" s="799">
        <v>0</v>
      </c>
      <c r="AG34" s="800"/>
      <c r="AH34" s="800"/>
      <c r="AI34" s="800"/>
      <c r="AJ34" s="801"/>
      <c r="AK34" s="847">
        <v>1</v>
      </c>
      <c r="AL34" s="843"/>
      <c r="AM34" s="843"/>
      <c r="AN34" s="843"/>
      <c r="AO34" s="843"/>
      <c r="AP34" s="843"/>
      <c r="AQ34" s="843"/>
      <c r="AR34" s="843"/>
      <c r="AS34" s="843"/>
      <c r="AT34" s="843"/>
      <c r="AU34" s="843"/>
      <c r="AV34" s="843"/>
      <c r="AW34" s="843"/>
      <c r="AX34" s="843"/>
      <c r="AY34" s="843"/>
      <c r="AZ34" s="844"/>
      <c r="BA34" s="844"/>
      <c r="BB34" s="844"/>
      <c r="BC34" s="844"/>
      <c r="BD34" s="844"/>
      <c r="BE34" s="845" t="s">
        <v>394</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45</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401</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1115" t="s">
        <v>554</v>
      </c>
      <c r="C68" s="1116"/>
      <c r="D68" s="1116"/>
      <c r="E68" s="1116"/>
      <c r="F68" s="1116"/>
      <c r="G68" s="1116"/>
      <c r="H68" s="1116"/>
      <c r="I68" s="1116"/>
      <c r="J68" s="1116"/>
      <c r="K68" s="1116"/>
      <c r="L68" s="1116"/>
      <c r="M68" s="1116"/>
      <c r="N68" s="1116"/>
      <c r="O68" s="1116"/>
      <c r="P68" s="1117"/>
      <c r="Q68" s="882">
        <v>1964</v>
      </c>
      <c r="R68" s="879"/>
      <c r="S68" s="879"/>
      <c r="T68" s="879"/>
      <c r="U68" s="879"/>
      <c r="V68" s="879">
        <v>1938</v>
      </c>
      <c r="W68" s="879"/>
      <c r="X68" s="879"/>
      <c r="Y68" s="879"/>
      <c r="Z68" s="879"/>
      <c r="AA68" s="879">
        <v>26</v>
      </c>
      <c r="AB68" s="879"/>
      <c r="AC68" s="879"/>
      <c r="AD68" s="879"/>
      <c r="AE68" s="879"/>
      <c r="AF68" s="879">
        <v>26</v>
      </c>
      <c r="AG68" s="879"/>
      <c r="AH68" s="879"/>
      <c r="AI68" s="879"/>
      <c r="AJ68" s="879"/>
      <c r="AK68" s="879">
        <v>296</v>
      </c>
      <c r="AL68" s="879"/>
      <c r="AM68" s="879"/>
      <c r="AN68" s="879"/>
      <c r="AO68" s="879"/>
      <c r="AP68" s="879">
        <v>302</v>
      </c>
      <c r="AQ68" s="879"/>
      <c r="AR68" s="879"/>
      <c r="AS68" s="879"/>
      <c r="AT68" s="879"/>
      <c r="AU68" s="879">
        <v>18</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7" t="s">
        <v>555</v>
      </c>
      <c r="C69" s="888"/>
      <c r="D69" s="888"/>
      <c r="E69" s="888"/>
      <c r="F69" s="888"/>
      <c r="G69" s="888"/>
      <c r="H69" s="888"/>
      <c r="I69" s="888"/>
      <c r="J69" s="888"/>
      <c r="K69" s="888"/>
      <c r="L69" s="888"/>
      <c r="M69" s="888"/>
      <c r="N69" s="888"/>
      <c r="O69" s="888"/>
      <c r="P69" s="889"/>
      <c r="Q69" s="883">
        <v>41</v>
      </c>
      <c r="R69" s="843"/>
      <c r="S69" s="843"/>
      <c r="T69" s="843"/>
      <c r="U69" s="843"/>
      <c r="V69" s="843">
        <v>40</v>
      </c>
      <c r="W69" s="843"/>
      <c r="X69" s="843"/>
      <c r="Y69" s="843"/>
      <c r="Z69" s="843"/>
      <c r="AA69" s="843">
        <v>1</v>
      </c>
      <c r="AB69" s="843"/>
      <c r="AC69" s="843"/>
      <c r="AD69" s="843"/>
      <c r="AE69" s="843"/>
      <c r="AF69" s="843">
        <v>1</v>
      </c>
      <c r="AG69" s="843"/>
      <c r="AH69" s="843"/>
      <c r="AI69" s="843"/>
      <c r="AJ69" s="843"/>
      <c r="AK69" s="843">
        <v>0</v>
      </c>
      <c r="AL69" s="843"/>
      <c r="AM69" s="843"/>
      <c r="AN69" s="843"/>
      <c r="AO69" s="843"/>
      <c r="AP69" s="843">
        <v>0</v>
      </c>
      <c r="AQ69" s="843"/>
      <c r="AR69" s="843"/>
      <c r="AS69" s="843"/>
      <c r="AT69" s="843"/>
      <c r="AU69" s="843">
        <v>0</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7" t="s">
        <v>556</v>
      </c>
      <c r="C70" s="888"/>
      <c r="D70" s="888"/>
      <c r="E70" s="888"/>
      <c r="F70" s="888"/>
      <c r="G70" s="888"/>
      <c r="H70" s="888"/>
      <c r="I70" s="888"/>
      <c r="J70" s="888"/>
      <c r="K70" s="888"/>
      <c r="L70" s="888"/>
      <c r="M70" s="888"/>
      <c r="N70" s="888"/>
      <c r="O70" s="888"/>
      <c r="P70" s="889"/>
      <c r="Q70" s="883">
        <v>0</v>
      </c>
      <c r="R70" s="843"/>
      <c r="S70" s="843"/>
      <c r="T70" s="843"/>
      <c r="U70" s="843"/>
      <c r="V70" s="843">
        <v>0</v>
      </c>
      <c r="W70" s="843"/>
      <c r="X70" s="843"/>
      <c r="Y70" s="843"/>
      <c r="Z70" s="843"/>
      <c r="AA70" s="843">
        <v>0</v>
      </c>
      <c r="AB70" s="843"/>
      <c r="AC70" s="843"/>
      <c r="AD70" s="843"/>
      <c r="AE70" s="843"/>
      <c r="AF70" s="843">
        <v>0</v>
      </c>
      <c r="AG70" s="843"/>
      <c r="AH70" s="843"/>
      <c r="AI70" s="843"/>
      <c r="AJ70" s="843"/>
      <c r="AK70" s="843">
        <v>0</v>
      </c>
      <c r="AL70" s="843"/>
      <c r="AM70" s="843"/>
      <c r="AN70" s="843"/>
      <c r="AO70" s="843"/>
      <c r="AP70" s="843">
        <v>0</v>
      </c>
      <c r="AQ70" s="843"/>
      <c r="AR70" s="843"/>
      <c r="AS70" s="843"/>
      <c r="AT70" s="843"/>
      <c r="AU70" s="843">
        <v>0</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7" t="s">
        <v>557</v>
      </c>
      <c r="C71" s="888"/>
      <c r="D71" s="888"/>
      <c r="E71" s="888"/>
      <c r="F71" s="888"/>
      <c r="G71" s="888"/>
      <c r="H71" s="888"/>
      <c r="I71" s="888"/>
      <c r="J71" s="888"/>
      <c r="K71" s="888"/>
      <c r="L71" s="888"/>
      <c r="M71" s="888"/>
      <c r="N71" s="888"/>
      <c r="O71" s="888"/>
      <c r="P71" s="889"/>
      <c r="Q71" s="883">
        <v>204</v>
      </c>
      <c r="R71" s="843"/>
      <c r="S71" s="843"/>
      <c r="T71" s="843"/>
      <c r="U71" s="843"/>
      <c r="V71" s="843">
        <v>201</v>
      </c>
      <c r="W71" s="843"/>
      <c r="X71" s="843"/>
      <c r="Y71" s="843"/>
      <c r="Z71" s="843"/>
      <c r="AA71" s="843">
        <v>3</v>
      </c>
      <c r="AB71" s="843"/>
      <c r="AC71" s="843"/>
      <c r="AD71" s="843"/>
      <c r="AE71" s="843"/>
      <c r="AF71" s="843">
        <v>3</v>
      </c>
      <c r="AG71" s="843"/>
      <c r="AH71" s="843"/>
      <c r="AI71" s="843"/>
      <c r="AJ71" s="843"/>
      <c r="AK71" s="843">
        <v>32</v>
      </c>
      <c r="AL71" s="843"/>
      <c r="AM71" s="843"/>
      <c r="AN71" s="843"/>
      <c r="AO71" s="843"/>
      <c r="AP71" s="843">
        <v>0</v>
      </c>
      <c r="AQ71" s="843"/>
      <c r="AR71" s="843"/>
      <c r="AS71" s="843"/>
      <c r="AT71" s="843"/>
      <c r="AU71" s="843">
        <v>0</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7" t="s">
        <v>558</v>
      </c>
      <c r="C72" s="888"/>
      <c r="D72" s="888"/>
      <c r="E72" s="888"/>
      <c r="F72" s="888"/>
      <c r="G72" s="888"/>
      <c r="H72" s="888"/>
      <c r="I72" s="888"/>
      <c r="J72" s="888"/>
      <c r="K72" s="888"/>
      <c r="L72" s="888"/>
      <c r="M72" s="888"/>
      <c r="N72" s="888"/>
      <c r="O72" s="888"/>
      <c r="P72" s="889"/>
      <c r="Q72" s="883">
        <v>609</v>
      </c>
      <c r="R72" s="843"/>
      <c r="S72" s="843"/>
      <c r="T72" s="843"/>
      <c r="U72" s="843"/>
      <c r="V72" s="843">
        <v>544</v>
      </c>
      <c r="W72" s="843"/>
      <c r="X72" s="843"/>
      <c r="Y72" s="843"/>
      <c r="Z72" s="843"/>
      <c r="AA72" s="843">
        <v>65</v>
      </c>
      <c r="AB72" s="843"/>
      <c r="AC72" s="843"/>
      <c r="AD72" s="843"/>
      <c r="AE72" s="843"/>
      <c r="AF72" s="843">
        <v>65</v>
      </c>
      <c r="AG72" s="843"/>
      <c r="AH72" s="843"/>
      <c r="AI72" s="843"/>
      <c r="AJ72" s="843"/>
      <c r="AK72" s="843">
        <v>0</v>
      </c>
      <c r="AL72" s="843"/>
      <c r="AM72" s="843"/>
      <c r="AN72" s="843"/>
      <c r="AO72" s="843"/>
      <c r="AP72" s="843">
        <v>0</v>
      </c>
      <c r="AQ72" s="843"/>
      <c r="AR72" s="843"/>
      <c r="AS72" s="843"/>
      <c r="AT72" s="843"/>
      <c r="AU72" s="843">
        <v>0</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7" t="s">
        <v>559</v>
      </c>
      <c r="C73" s="888"/>
      <c r="D73" s="888"/>
      <c r="E73" s="888"/>
      <c r="F73" s="888"/>
      <c r="G73" s="888"/>
      <c r="H73" s="888"/>
      <c r="I73" s="888"/>
      <c r="J73" s="888"/>
      <c r="K73" s="888"/>
      <c r="L73" s="888"/>
      <c r="M73" s="888"/>
      <c r="N73" s="888"/>
      <c r="O73" s="888"/>
      <c r="P73" s="889"/>
      <c r="Q73" s="883">
        <v>114090</v>
      </c>
      <c r="R73" s="843"/>
      <c r="S73" s="843"/>
      <c r="T73" s="843"/>
      <c r="U73" s="843"/>
      <c r="V73" s="843">
        <v>112795</v>
      </c>
      <c r="W73" s="843"/>
      <c r="X73" s="843"/>
      <c r="Y73" s="843"/>
      <c r="Z73" s="843"/>
      <c r="AA73" s="843">
        <v>1295</v>
      </c>
      <c r="AB73" s="843"/>
      <c r="AC73" s="843"/>
      <c r="AD73" s="843"/>
      <c r="AE73" s="843"/>
      <c r="AF73" s="843">
        <v>1295</v>
      </c>
      <c r="AG73" s="843"/>
      <c r="AH73" s="843"/>
      <c r="AI73" s="843"/>
      <c r="AJ73" s="843"/>
      <c r="AK73" s="843">
        <v>350</v>
      </c>
      <c r="AL73" s="843"/>
      <c r="AM73" s="843"/>
      <c r="AN73" s="843"/>
      <c r="AO73" s="843"/>
      <c r="AP73" s="843">
        <v>0</v>
      </c>
      <c r="AQ73" s="843"/>
      <c r="AR73" s="843"/>
      <c r="AS73" s="843"/>
      <c r="AT73" s="843"/>
      <c r="AU73" s="843">
        <v>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7" t="s">
        <v>560</v>
      </c>
      <c r="C74" s="888"/>
      <c r="D74" s="888"/>
      <c r="E74" s="888"/>
      <c r="F74" s="888"/>
      <c r="G74" s="888"/>
      <c r="H74" s="888"/>
      <c r="I74" s="888"/>
      <c r="J74" s="888"/>
      <c r="K74" s="888"/>
      <c r="L74" s="888"/>
      <c r="M74" s="888"/>
      <c r="N74" s="888"/>
      <c r="O74" s="888"/>
      <c r="P74" s="889"/>
      <c r="Q74" s="883">
        <v>4382</v>
      </c>
      <c r="R74" s="843"/>
      <c r="S74" s="843"/>
      <c r="T74" s="843"/>
      <c r="U74" s="843"/>
      <c r="V74" s="843">
        <v>4137</v>
      </c>
      <c r="W74" s="843"/>
      <c r="X74" s="843"/>
      <c r="Y74" s="843"/>
      <c r="Z74" s="843"/>
      <c r="AA74" s="843">
        <v>245</v>
      </c>
      <c r="AB74" s="843"/>
      <c r="AC74" s="843"/>
      <c r="AD74" s="843"/>
      <c r="AE74" s="843"/>
      <c r="AF74" s="843">
        <v>245</v>
      </c>
      <c r="AG74" s="843"/>
      <c r="AH74" s="843"/>
      <c r="AI74" s="843"/>
      <c r="AJ74" s="843"/>
      <c r="AK74" s="843">
        <v>65</v>
      </c>
      <c r="AL74" s="843"/>
      <c r="AM74" s="843"/>
      <c r="AN74" s="843"/>
      <c r="AO74" s="843"/>
      <c r="AP74" s="843">
        <v>0</v>
      </c>
      <c r="AQ74" s="843"/>
      <c r="AR74" s="843"/>
      <c r="AS74" s="843"/>
      <c r="AT74" s="843"/>
      <c r="AU74" s="843">
        <v>0</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7" t="s">
        <v>561</v>
      </c>
      <c r="C75" s="888"/>
      <c r="D75" s="888"/>
      <c r="E75" s="888"/>
      <c r="F75" s="888"/>
      <c r="G75" s="888"/>
      <c r="H75" s="888"/>
      <c r="I75" s="888"/>
      <c r="J75" s="888"/>
      <c r="K75" s="888"/>
      <c r="L75" s="888"/>
      <c r="M75" s="888"/>
      <c r="N75" s="888"/>
      <c r="O75" s="888"/>
      <c r="P75" s="889"/>
      <c r="Q75" s="884">
        <v>789</v>
      </c>
      <c r="R75" s="885"/>
      <c r="S75" s="885"/>
      <c r="T75" s="885"/>
      <c r="U75" s="847"/>
      <c r="V75" s="886">
        <v>784</v>
      </c>
      <c r="W75" s="885"/>
      <c r="X75" s="885"/>
      <c r="Y75" s="885"/>
      <c r="Z75" s="847"/>
      <c r="AA75" s="886">
        <v>5</v>
      </c>
      <c r="AB75" s="885"/>
      <c r="AC75" s="885"/>
      <c r="AD75" s="885"/>
      <c r="AE75" s="847"/>
      <c r="AF75" s="886">
        <v>5</v>
      </c>
      <c r="AG75" s="885"/>
      <c r="AH75" s="885"/>
      <c r="AI75" s="885"/>
      <c r="AJ75" s="847"/>
      <c r="AK75" s="886">
        <v>9</v>
      </c>
      <c r="AL75" s="885"/>
      <c r="AM75" s="885"/>
      <c r="AN75" s="885"/>
      <c r="AO75" s="847"/>
      <c r="AP75" s="886">
        <v>0</v>
      </c>
      <c r="AQ75" s="885"/>
      <c r="AR75" s="885"/>
      <c r="AS75" s="885"/>
      <c r="AT75" s="847"/>
      <c r="AU75" s="886">
        <v>0</v>
      </c>
      <c r="AV75" s="885"/>
      <c r="AW75" s="885"/>
      <c r="AX75" s="885"/>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7" t="s">
        <v>562</v>
      </c>
      <c r="C76" s="888"/>
      <c r="D76" s="888"/>
      <c r="E76" s="888"/>
      <c r="F76" s="888"/>
      <c r="G76" s="888"/>
      <c r="H76" s="888"/>
      <c r="I76" s="888"/>
      <c r="J76" s="888"/>
      <c r="K76" s="888"/>
      <c r="L76" s="888"/>
      <c r="M76" s="888"/>
      <c r="N76" s="888"/>
      <c r="O76" s="888"/>
      <c r="P76" s="889"/>
      <c r="Q76" s="884">
        <v>465</v>
      </c>
      <c r="R76" s="885"/>
      <c r="S76" s="885"/>
      <c r="T76" s="885"/>
      <c r="U76" s="847"/>
      <c r="V76" s="886">
        <v>432</v>
      </c>
      <c r="W76" s="885"/>
      <c r="X76" s="885"/>
      <c r="Y76" s="885"/>
      <c r="Z76" s="847"/>
      <c r="AA76" s="886">
        <v>33</v>
      </c>
      <c r="AB76" s="885"/>
      <c r="AC76" s="885"/>
      <c r="AD76" s="885"/>
      <c r="AE76" s="847"/>
      <c r="AF76" s="886">
        <v>33</v>
      </c>
      <c r="AG76" s="885"/>
      <c r="AH76" s="885"/>
      <c r="AI76" s="885"/>
      <c r="AJ76" s="847"/>
      <c r="AK76" s="886">
        <v>0</v>
      </c>
      <c r="AL76" s="885"/>
      <c r="AM76" s="885"/>
      <c r="AN76" s="885"/>
      <c r="AO76" s="847"/>
      <c r="AP76" s="886">
        <v>3111</v>
      </c>
      <c r="AQ76" s="885"/>
      <c r="AR76" s="885"/>
      <c r="AS76" s="885"/>
      <c r="AT76" s="847"/>
      <c r="AU76" s="886">
        <v>0</v>
      </c>
      <c r="AV76" s="885"/>
      <c r="AW76" s="885"/>
      <c r="AX76" s="885"/>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7" t="s">
        <v>563</v>
      </c>
      <c r="C77" s="888"/>
      <c r="D77" s="888"/>
      <c r="E77" s="888"/>
      <c r="F77" s="888"/>
      <c r="G77" s="888"/>
      <c r="H77" s="888"/>
      <c r="I77" s="888"/>
      <c r="J77" s="888"/>
      <c r="K77" s="888"/>
      <c r="L77" s="888"/>
      <c r="M77" s="888"/>
      <c r="N77" s="888"/>
      <c r="O77" s="888"/>
      <c r="P77" s="889"/>
      <c r="Q77" s="884">
        <v>7</v>
      </c>
      <c r="R77" s="885"/>
      <c r="S77" s="885"/>
      <c r="T77" s="885"/>
      <c r="U77" s="847"/>
      <c r="V77" s="886">
        <v>5</v>
      </c>
      <c r="W77" s="885"/>
      <c r="X77" s="885"/>
      <c r="Y77" s="885"/>
      <c r="Z77" s="847"/>
      <c r="AA77" s="886">
        <v>2</v>
      </c>
      <c r="AB77" s="885"/>
      <c r="AC77" s="885"/>
      <c r="AD77" s="885"/>
      <c r="AE77" s="847"/>
      <c r="AF77" s="886">
        <v>2</v>
      </c>
      <c r="AG77" s="885"/>
      <c r="AH77" s="885"/>
      <c r="AI77" s="885"/>
      <c r="AJ77" s="847"/>
      <c r="AK77" s="886">
        <v>0</v>
      </c>
      <c r="AL77" s="885"/>
      <c r="AM77" s="885"/>
      <c r="AN77" s="885"/>
      <c r="AO77" s="847"/>
      <c r="AP77" s="886">
        <v>0</v>
      </c>
      <c r="AQ77" s="885"/>
      <c r="AR77" s="885"/>
      <c r="AS77" s="885"/>
      <c r="AT77" s="847"/>
      <c r="AU77" s="886">
        <v>0</v>
      </c>
      <c r="AV77" s="885"/>
      <c r="AW77" s="885"/>
      <c r="AX77" s="885"/>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7" t="s">
        <v>564</v>
      </c>
      <c r="C78" s="888"/>
      <c r="D78" s="888"/>
      <c r="E78" s="888"/>
      <c r="F78" s="888"/>
      <c r="G78" s="888"/>
      <c r="H78" s="888"/>
      <c r="I78" s="888"/>
      <c r="J78" s="888"/>
      <c r="K78" s="888"/>
      <c r="L78" s="888"/>
      <c r="M78" s="888"/>
      <c r="N78" s="888"/>
      <c r="O78" s="888"/>
      <c r="P78" s="889"/>
      <c r="Q78" s="883">
        <v>52</v>
      </c>
      <c r="R78" s="843"/>
      <c r="S78" s="843"/>
      <c r="T78" s="843"/>
      <c r="U78" s="843"/>
      <c r="V78" s="843">
        <v>51</v>
      </c>
      <c r="W78" s="843"/>
      <c r="X78" s="843"/>
      <c r="Y78" s="843"/>
      <c r="Z78" s="843"/>
      <c r="AA78" s="843">
        <v>1</v>
      </c>
      <c r="AB78" s="843"/>
      <c r="AC78" s="843"/>
      <c r="AD78" s="843"/>
      <c r="AE78" s="843"/>
      <c r="AF78" s="843">
        <v>1</v>
      </c>
      <c r="AG78" s="843"/>
      <c r="AH78" s="843"/>
      <c r="AI78" s="843"/>
      <c r="AJ78" s="843"/>
      <c r="AK78" s="843">
        <v>0</v>
      </c>
      <c r="AL78" s="843"/>
      <c r="AM78" s="843"/>
      <c r="AN78" s="843"/>
      <c r="AO78" s="843"/>
      <c r="AP78" s="843">
        <v>0</v>
      </c>
      <c r="AQ78" s="843"/>
      <c r="AR78" s="843"/>
      <c r="AS78" s="843"/>
      <c r="AT78" s="843"/>
      <c r="AU78" s="843">
        <v>0</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7" t="s">
        <v>565</v>
      </c>
      <c r="C79" s="888"/>
      <c r="D79" s="888"/>
      <c r="E79" s="888"/>
      <c r="F79" s="888"/>
      <c r="G79" s="888"/>
      <c r="H79" s="888"/>
      <c r="I79" s="888"/>
      <c r="J79" s="888"/>
      <c r="K79" s="888"/>
      <c r="L79" s="888"/>
      <c r="M79" s="888"/>
      <c r="N79" s="888"/>
      <c r="O79" s="888"/>
      <c r="P79" s="889"/>
      <c r="Q79" s="883">
        <v>491</v>
      </c>
      <c r="R79" s="843"/>
      <c r="S79" s="843"/>
      <c r="T79" s="843"/>
      <c r="U79" s="843"/>
      <c r="V79" s="843">
        <v>473</v>
      </c>
      <c r="W79" s="843"/>
      <c r="X79" s="843"/>
      <c r="Y79" s="843"/>
      <c r="Z79" s="843"/>
      <c r="AA79" s="843">
        <v>18</v>
      </c>
      <c r="AB79" s="843"/>
      <c r="AC79" s="843"/>
      <c r="AD79" s="843"/>
      <c r="AE79" s="843"/>
      <c r="AF79" s="843">
        <v>17</v>
      </c>
      <c r="AG79" s="843"/>
      <c r="AH79" s="843"/>
      <c r="AI79" s="843"/>
      <c r="AJ79" s="843"/>
      <c r="AK79" s="843">
        <v>0</v>
      </c>
      <c r="AL79" s="843"/>
      <c r="AM79" s="843"/>
      <c r="AN79" s="843"/>
      <c r="AO79" s="843"/>
      <c r="AP79" s="843">
        <v>302</v>
      </c>
      <c r="AQ79" s="843"/>
      <c r="AR79" s="843"/>
      <c r="AS79" s="843"/>
      <c r="AT79" s="843"/>
      <c r="AU79" s="843">
        <v>302</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7" t="s">
        <v>566</v>
      </c>
      <c r="C80" s="888"/>
      <c r="D80" s="888"/>
      <c r="E80" s="888"/>
      <c r="F80" s="888"/>
      <c r="G80" s="888"/>
      <c r="H80" s="888"/>
      <c r="I80" s="888"/>
      <c r="J80" s="888"/>
      <c r="K80" s="888"/>
      <c r="L80" s="888"/>
      <c r="M80" s="888"/>
      <c r="N80" s="888"/>
      <c r="O80" s="888"/>
      <c r="P80" s="889"/>
      <c r="Q80" s="883">
        <v>593</v>
      </c>
      <c r="R80" s="843"/>
      <c r="S80" s="843"/>
      <c r="T80" s="843"/>
      <c r="U80" s="843"/>
      <c r="V80" s="843">
        <v>558</v>
      </c>
      <c r="W80" s="843"/>
      <c r="X80" s="843"/>
      <c r="Y80" s="843"/>
      <c r="Z80" s="843"/>
      <c r="AA80" s="843">
        <v>35</v>
      </c>
      <c r="AB80" s="843"/>
      <c r="AC80" s="843"/>
      <c r="AD80" s="843"/>
      <c r="AE80" s="843"/>
      <c r="AF80" s="843">
        <v>35</v>
      </c>
      <c r="AG80" s="843"/>
      <c r="AH80" s="843"/>
      <c r="AI80" s="843"/>
      <c r="AJ80" s="843"/>
      <c r="AK80" s="843">
        <v>0</v>
      </c>
      <c r="AL80" s="843"/>
      <c r="AM80" s="843"/>
      <c r="AN80" s="843"/>
      <c r="AO80" s="843"/>
      <c r="AP80" s="843">
        <v>0</v>
      </c>
      <c r="AQ80" s="843"/>
      <c r="AR80" s="843"/>
      <c r="AS80" s="843"/>
      <c r="AT80" s="843"/>
      <c r="AU80" s="843">
        <v>0</v>
      </c>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7" t="s">
        <v>567</v>
      </c>
      <c r="C81" s="888"/>
      <c r="D81" s="888"/>
      <c r="E81" s="888"/>
      <c r="F81" s="888"/>
      <c r="G81" s="888"/>
      <c r="H81" s="888"/>
      <c r="I81" s="888"/>
      <c r="J81" s="888"/>
      <c r="K81" s="888"/>
      <c r="L81" s="888"/>
      <c r="M81" s="888"/>
      <c r="N81" s="888"/>
      <c r="O81" s="888"/>
      <c r="P81" s="889"/>
      <c r="Q81" s="883">
        <v>1274</v>
      </c>
      <c r="R81" s="843"/>
      <c r="S81" s="843"/>
      <c r="T81" s="843"/>
      <c r="U81" s="843"/>
      <c r="V81" s="843">
        <v>1706</v>
      </c>
      <c r="W81" s="843"/>
      <c r="X81" s="843"/>
      <c r="Y81" s="843"/>
      <c r="Z81" s="843"/>
      <c r="AA81" s="843">
        <v>-432</v>
      </c>
      <c r="AB81" s="843"/>
      <c r="AC81" s="843"/>
      <c r="AD81" s="843"/>
      <c r="AE81" s="843"/>
      <c r="AF81" s="843">
        <v>65</v>
      </c>
      <c r="AG81" s="843"/>
      <c r="AH81" s="843"/>
      <c r="AI81" s="843"/>
      <c r="AJ81" s="843"/>
      <c r="AK81" s="843">
        <v>0</v>
      </c>
      <c r="AL81" s="843"/>
      <c r="AM81" s="843"/>
      <c r="AN81" s="843"/>
      <c r="AO81" s="843"/>
      <c r="AP81" s="843">
        <v>356</v>
      </c>
      <c r="AQ81" s="843"/>
      <c r="AR81" s="843"/>
      <c r="AS81" s="843"/>
      <c r="AT81" s="843"/>
      <c r="AU81" s="843">
        <v>0</v>
      </c>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7"/>
      <c r="C82" s="888"/>
      <c r="D82" s="888"/>
      <c r="E82" s="888"/>
      <c r="F82" s="888"/>
      <c r="G82" s="888"/>
      <c r="H82" s="888"/>
      <c r="I82" s="888"/>
      <c r="J82" s="888"/>
      <c r="K82" s="888"/>
      <c r="L82" s="888"/>
      <c r="M82" s="888"/>
      <c r="N82" s="888"/>
      <c r="O82" s="888"/>
      <c r="P82" s="889"/>
      <c r="Q82" s="883"/>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7"/>
      <c r="C83" s="888"/>
      <c r="D83" s="888"/>
      <c r="E83" s="888"/>
      <c r="F83" s="888"/>
      <c r="G83" s="888"/>
      <c r="H83" s="888"/>
      <c r="I83" s="888"/>
      <c r="J83" s="888"/>
      <c r="K83" s="888"/>
      <c r="L83" s="888"/>
      <c r="M83" s="888"/>
      <c r="N83" s="888"/>
      <c r="O83" s="888"/>
      <c r="P83" s="889"/>
      <c r="Q83" s="883"/>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7"/>
      <c r="C84" s="888"/>
      <c r="D84" s="888"/>
      <c r="E84" s="888"/>
      <c r="F84" s="888"/>
      <c r="G84" s="888"/>
      <c r="H84" s="888"/>
      <c r="I84" s="888"/>
      <c r="J84" s="888"/>
      <c r="K84" s="888"/>
      <c r="L84" s="888"/>
      <c r="M84" s="888"/>
      <c r="N84" s="888"/>
      <c r="O84" s="888"/>
      <c r="P84" s="889"/>
      <c r="Q84" s="883"/>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7"/>
      <c r="C85" s="888"/>
      <c r="D85" s="888"/>
      <c r="E85" s="888"/>
      <c r="F85" s="888"/>
      <c r="G85" s="888"/>
      <c r="H85" s="888"/>
      <c r="I85" s="888"/>
      <c r="J85" s="888"/>
      <c r="K85" s="888"/>
      <c r="L85" s="888"/>
      <c r="M85" s="888"/>
      <c r="N85" s="888"/>
      <c r="O85" s="888"/>
      <c r="P85" s="889"/>
      <c r="Q85" s="883"/>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7"/>
      <c r="C86" s="888"/>
      <c r="D86" s="888"/>
      <c r="E86" s="888"/>
      <c r="F86" s="888"/>
      <c r="G86" s="888"/>
      <c r="H86" s="888"/>
      <c r="I86" s="888"/>
      <c r="J86" s="888"/>
      <c r="K86" s="888"/>
      <c r="L86" s="888"/>
      <c r="M86" s="888"/>
      <c r="N86" s="888"/>
      <c r="O86" s="888"/>
      <c r="P86" s="889"/>
      <c r="Q86" s="883"/>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0"/>
      <c r="C87" s="891"/>
      <c r="D87" s="891"/>
      <c r="E87" s="891"/>
      <c r="F87" s="891"/>
      <c r="G87" s="891"/>
      <c r="H87" s="891"/>
      <c r="I87" s="891"/>
      <c r="J87" s="891"/>
      <c r="K87" s="891"/>
      <c r="L87" s="891"/>
      <c r="M87" s="891"/>
      <c r="N87" s="891"/>
      <c r="O87" s="891"/>
      <c r="P87" s="892"/>
      <c r="Q87" s="893"/>
      <c r="R87" s="894"/>
      <c r="S87" s="894"/>
      <c r="T87" s="894"/>
      <c r="U87" s="894"/>
      <c r="V87" s="894"/>
      <c r="W87" s="894"/>
      <c r="X87" s="894"/>
      <c r="Y87" s="894"/>
      <c r="Z87" s="894"/>
      <c r="AA87" s="894"/>
      <c r="AB87" s="894"/>
      <c r="AC87" s="894"/>
      <c r="AD87" s="894"/>
      <c r="AE87" s="894"/>
      <c r="AF87" s="894"/>
      <c r="AG87" s="894"/>
      <c r="AH87" s="894"/>
      <c r="AI87" s="894"/>
      <c r="AJ87" s="894"/>
      <c r="AK87" s="894"/>
      <c r="AL87" s="894"/>
      <c r="AM87" s="894"/>
      <c r="AN87" s="894"/>
      <c r="AO87" s="894"/>
      <c r="AP87" s="894"/>
      <c r="AQ87" s="894"/>
      <c r="AR87" s="894"/>
      <c r="AS87" s="894"/>
      <c r="AT87" s="894"/>
      <c r="AU87" s="894"/>
      <c r="AV87" s="894"/>
      <c r="AW87" s="894"/>
      <c r="AX87" s="894"/>
      <c r="AY87" s="894"/>
      <c r="AZ87" s="895"/>
      <c r="BA87" s="895"/>
      <c r="BB87" s="895"/>
      <c r="BC87" s="895"/>
      <c r="BD87" s="896"/>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1793</v>
      </c>
      <c r="AG88" s="857"/>
      <c r="AH88" s="857"/>
      <c r="AI88" s="857"/>
      <c r="AJ88" s="857"/>
      <c r="AK88" s="854"/>
      <c r="AL88" s="854"/>
      <c r="AM88" s="854"/>
      <c r="AN88" s="854"/>
      <c r="AO88" s="854"/>
      <c r="AP88" s="857">
        <v>4071</v>
      </c>
      <c r="AQ88" s="857"/>
      <c r="AR88" s="857"/>
      <c r="AS88" s="857"/>
      <c r="AT88" s="857"/>
      <c r="AU88" s="857">
        <v>320</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403</v>
      </c>
      <c r="BS102" s="803"/>
      <c r="BT102" s="803"/>
      <c r="BU102" s="803"/>
      <c r="BV102" s="803"/>
      <c r="BW102" s="803"/>
      <c r="BX102" s="803"/>
      <c r="BY102" s="803"/>
      <c r="BZ102" s="803"/>
      <c r="CA102" s="803"/>
      <c r="CB102" s="803"/>
      <c r="CC102" s="803"/>
      <c r="CD102" s="803"/>
      <c r="CE102" s="803"/>
      <c r="CF102" s="803"/>
      <c r="CG102" s="804"/>
      <c r="CH102" s="917"/>
      <c r="CI102" s="918"/>
      <c r="CJ102" s="918"/>
      <c r="CK102" s="918"/>
      <c r="CL102" s="919"/>
      <c r="CM102" s="917"/>
      <c r="CN102" s="918"/>
      <c r="CO102" s="918"/>
      <c r="CP102" s="918"/>
      <c r="CQ102" s="919"/>
      <c r="CR102" s="920">
        <v>30</v>
      </c>
      <c r="CS102" s="865"/>
      <c r="CT102" s="865"/>
      <c r="CU102" s="865"/>
      <c r="CV102" s="921"/>
      <c r="CW102" s="920">
        <v>77</v>
      </c>
      <c r="CX102" s="865"/>
      <c r="CY102" s="865"/>
      <c r="CZ102" s="865"/>
      <c r="DA102" s="921"/>
      <c r="DB102" s="920"/>
      <c r="DC102" s="865"/>
      <c r="DD102" s="865"/>
      <c r="DE102" s="865"/>
      <c r="DF102" s="921"/>
      <c r="DG102" s="920"/>
      <c r="DH102" s="865"/>
      <c r="DI102" s="865"/>
      <c r="DJ102" s="865"/>
      <c r="DK102" s="921"/>
      <c r="DL102" s="920"/>
      <c r="DM102" s="865"/>
      <c r="DN102" s="865"/>
      <c r="DO102" s="865"/>
      <c r="DP102" s="921"/>
      <c r="DQ102" s="920"/>
      <c r="DR102" s="865"/>
      <c r="DS102" s="865"/>
      <c r="DT102" s="865"/>
      <c r="DU102" s="921"/>
      <c r="DV102" s="802"/>
      <c r="DW102" s="803"/>
      <c r="DX102" s="803"/>
      <c r="DY102" s="803"/>
      <c r="DZ102" s="89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898" t="s">
        <v>404</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899" t="s">
        <v>405</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0" t="s">
        <v>408</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409</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4" customFormat="1" ht="26.25" customHeight="1" x14ac:dyDescent="0.2">
      <c r="A109" s="903" t="s">
        <v>410</v>
      </c>
      <c r="B109" s="904"/>
      <c r="C109" s="904"/>
      <c r="D109" s="904"/>
      <c r="E109" s="904"/>
      <c r="F109" s="904"/>
      <c r="G109" s="904"/>
      <c r="H109" s="904"/>
      <c r="I109" s="904"/>
      <c r="J109" s="904"/>
      <c r="K109" s="904"/>
      <c r="L109" s="904"/>
      <c r="M109" s="904"/>
      <c r="N109" s="904"/>
      <c r="O109" s="904"/>
      <c r="P109" s="904"/>
      <c r="Q109" s="904"/>
      <c r="R109" s="904"/>
      <c r="S109" s="904"/>
      <c r="T109" s="904"/>
      <c r="U109" s="904"/>
      <c r="V109" s="904"/>
      <c r="W109" s="904"/>
      <c r="X109" s="904"/>
      <c r="Y109" s="904"/>
      <c r="Z109" s="905"/>
      <c r="AA109" s="906" t="s">
        <v>411</v>
      </c>
      <c r="AB109" s="904"/>
      <c r="AC109" s="904"/>
      <c r="AD109" s="904"/>
      <c r="AE109" s="905"/>
      <c r="AF109" s="906" t="s">
        <v>412</v>
      </c>
      <c r="AG109" s="904"/>
      <c r="AH109" s="904"/>
      <c r="AI109" s="904"/>
      <c r="AJ109" s="905"/>
      <c r="AK109" s="906" t="s">
        <v>294</v>
      </c>
      <c r="AL109" s="904"/>
      <c r="AM109" s="904"/>
      <c r="AN109" s="904"/>
      <c r="AO109" s="905"/>
      <c r="AP109" s="906" t="s">
        <v>413</v>
      </c>
      <c r="AQ109" s="904"/>
      <c r="AR109" s="904"/>
      <c r="AS109" s="904"/>
      <c r="AT109" s="907"/>
      <c r="AU109" s="903" t="s">
        <v>410</v>
      </c>
      <c r="AV109" s="904"/>
      <c r="AW109" s="904"/>
      <c r="AX109" s="904"/>
      <c r="AY109" s="904"/>
      <c r="AZ109" s="904"/>
      <c r="BA109" s="904"/>
      <c r="BB109" s="904"/>
      <c r="BC109" s="904"/>
      <c r="BD109" s="904"/>
      <c r="BE109" s="904"/>
      <c r="BF109" s="904"/>
      <c r="BG109" s="904"/>
      <c r="BH109" s="904"/>
      <c r="BI109" s="904"/>
      <c r="BJ109" s="904"/>
      <c r="BK109" s="904"/>
      <c r="BL109" s="904"/>
      <c r="BM109" s="904"/>
      <c r="BN109" s="904"/>
      <c r="BO109" s="904"/>
      <c r="BP109" s="905"/>
      <c r="BQ109" s="906" t="s">
        <v>411</v>
      </c>
      <c r="BR109" s="904"/>
      <c r="BS109" s="904"/>
      <c r="BT109" s="904"/>
      <c r="BU109" s="905"/>
      <c r="BV109" s="906" t="s">
        <v>412</v>
      </c>
      <c r="BW109" s="904"/>
      <c r="BX109" s="904"/>
      <c r="BY109" s="904"/>
      <c r="BZ109" s="905"/>
      <c r="CA109" s="906" t="s">
        <v>294</v>
      </c>
      <c r="CB109" s="904"/>
      <c r="CC109" s="904"/>
      <c r="CD109" s="904"/>
      <c r="CE109" s="905"/>
      <c r="CF109" s="938" t="s">
        <v>413</v>
      </c>
      <c r="CG109" s="938"/>
      <c r="CH109" s="938"/>
      <c r="CI109" s="938"/>
      <c r="CJ109" s="938"/>
      <c r="CK109" s="906" t="s">
        <v>414</v>
      </c>
      <c r="CL109" s="904"/>
      <c r="CM109" s="904"/>
      <c r="CN109" s="904"/>
      <c r="CO109" s="904"/>
      <c r="CP109" s="904"/>
      <c r="CQ109" s="904"/>
      <c r="CR109" s="904"/>
      <c r="CS109" s="904"/>
      <c r="CT109" s="904"/>
      <c r="CU109" s="904"/>
      <c r="CV109" s="904"/>
      <c r="CW109" s="904"/>
      <c r="CX109" s="904"/>
      <c r="CY109" s="904"/>
      <c r="CZ109" s="904"/>
      <c r="DA109" s="904"/>
      <c r="DB109" s="904"/>
      <c r="DC109" s="904"/>
      <c r="DD109" s="904"/>
      <c r="DE109" s="904"/>
      <c r="DF109" s="905"/>
      <c r="DG109" s="906" t="s">
        <v>411</v>
      </c>
      <c r="DH109" s="904"/>
      <c r="DI109" s="904"/>
      <c r="DJ109" s="904"/>
      <c r="DK109" s="905"/>
      <c r="DL109" s="906" t="s">
        <v>412</v>
      </c>
      <c r="DM109" s="904"/>
      <c r="DN109" s="904"/>
      <c r="DO109" s="904"/>
      <c r="DP109" s="905"/>
      <c r="DQ109" s="906" t="s">
        <v>294</v>
      </c>
      <c r="DR109" s="904"/>
      <c r="DS109" s="904"/>
      <c r="DT109" s="904"/>
      <c r="DU109" s="905"/>
      <c r="DV109" s="906" t="s">
        <v>413</v>
      </c>
      <c r="DW109" s="904"/>
      <c r="DX109" s="904"/>
      <c r="DY109" s="904"/>
      <c r="DZ109" s="907"/>
    </row>
    <row r="110" spans="1:131" s="224" customFormat="1" ht="26.25" customHeight="1" x14ac:dyDescent="0.2">
      <c r="A110" s="922" t="s">
        <v>415</v>
      </c>
      <c r="B110" s="923"/>
      <c r="C110" s="923"/>
      <c r="D110" s="923"/>
      <c r="E110" s="923"/>
      <c r="F110" s="923"/>
      <c r="G110" s="923"/>
      <c r="H110" s="923"/>
      <c r="I110" s="923"/>
      <c r="J110" s="923"/>
      <c r="K110" s="923"/>
      <c r="L110" s="923"/>
      <c r="M110" s="923"/>
      <c r="N110" s="923"/>
      <c r="O110" s="923"/>
      <c r="P110" s="923"/>
      <c r="Q110" s="923"/>
      <c r="R110" s="923"/>
      <c r="S110" s="923"/>
      <c r="T110" s="923"/>
      <c r="U110" s="923"/>
      <c r="V110" s="923"/>
      <c r="W110" s="923"/>
      <c r="X110" s="923"/>
      <c r="Y110" s="923"/>
      <c r="Z110" s="924"/>
      <c r="AA110" s="925">
        <v>253348</v>
      </c>
      <c r="AB110" s="926"/>
      <c r="AC110" s="926"/>
      <c r="AD110" s="926"/>
      <c r="AE110" s="927"/>
      <c r="AF110" s="928">
        <v>263103</v>
      </c>
      <c r="AG110" s="926"/>
      <c r="AH110" s="926"/>
      <c r="AI110" s="926"/>
      <c r="AJ110" s="927"/>
      <c r="AK110" s="928">
        <v>289391</v>
      </c>
      <c r="AL110" s="926"/>
      <c r="AM110" s="926"/>
      <c r="AN110" s="926"/>
      <c r="AO110" s="927"/>
      <c r="AP110" s="929">
        <v>20.100000000000001</v>
      </c>
      <c r="AQ110" s="930"/>
      <c r="AR110" s="930"/>
      <c r="AS110" s="930"/>
      <c r="AT110" s="931"/>
      <c r="AU110" s="932" t="s">
        <v>69</v>
      </c>
      <c r="AV110" s="933"/>
      <c r="AW110" s="933"/>
      <c r="AX110" s="933"/>
      <c r="AY110" s="933"/>
      <c r="AZ110" s="945" t="s">
        <v>416</v>
      </c>
      <c r="BA110" s="923"/>
      <c r="BB110" s="923"/>
      <c r="BC110" s="923"/>
      <c r="BD110" s="923"/>
      <c r="BE110" s="923"/>
      <c r="BF110" s="923"/>
      <c r="BG110" s="923"/>
      <c r="BH110" s="923"/>
      <c r="BI110" s="923"/>
      <c r="BJ110" s="923"/>
      <c r="BK110" s="923"/>
      <c r="BL110" s="923"/>
      <c r="BM110" s="923"/>
      <c r="BN110" s="923"/>
      <c r="BO110" s="923"/>
      <c r="BP110" s="924"/>
      <c r="BQ110" s="946">
        <v>2260235</v>
      </c>
      <c r="BR110" s="947"/>
      <c r="BS110" s="947"/>
      <c r="BT110" s="947"/>
      <c r="BU110" s="947"/>
      <c r="BV110" s="947">
        <v>2333367</v>
      </c>
      <c r="BW110" s="947"/>
      <c r="BX110" s="947"/>
      <c r="BY110" s="947"/>
      <c r="BZ110" s="947"/>
      <c r="CA110" s="947">
        <v>2370412</v>
      </c>
      <c r="CB110" s="947"/>
      <c r="CC110" s="947"/>
      <c r="CD110" s="947"/>
      <c r="CE110" s="947"/>
      <c r="CF110" s="960">
        <v>164.8</v>
      </c>
      <c r="CG110" s="961"/>
      <c r="CH110" s="961"/>
      <c r="CI110" s="961"/>
      <c r="CJ110" s="961"/>
      <c r="CK110" s="962" t="s">
        <v>417</v>
      </c>
      <c r="CL110" s="963"/>
      <c r="CM110" s="945" t="s">
        <v>418</v>
      </c>
      <c r="CN110" s="923"/>
      <c r="CO110" s="923"/>
      <c r="CP110" s="923"/>
      <c r="CQ110" s="923"/>
      <c r="CR110" s="923"/>
      <c r="CS110" s="923"/>
      <c r="CT110" s="923"/>
      <c r="CU110" s="923"/>
      <c r="CV110" s="923"/>
      <c r="CW110" s="923"/>
      <c r="CX110" s="923"/>
      <c r="CY110" s="923"/>
      <c r="CZ110" s="923"/>
      <c r="DA110" s="923"/>
      <c r="DB110" s="923"/>
      <c r="DC110" s="923"/>
      <c r="DD110" s="923"/>
      <c r="DE110" s="923"/>
      <c r="DF110" s="924"/>
      <c r="DG110" s="946" t="s">
        <v>122</v>
      </c>
      <c r="DH110" s="947"/>
      <c r="DI110" s="947"/>
      <c r="DJ110" s="947"/>
      <c r="DK110" s="947"/>
      <c r="DL110" s="947" t="s">
        <v>122</v>
      </c>
      <c r="DM110" s="947"/>
      <c r="DN110" s="947"/>
      <c r="DO110" s="947"/>
      <c r="DP110" s="947"/>
      <c r="DQ110" s="947" t="s">
        <v>122</v>
      </c>
      <c r="DR110" s="947"/>
      <c r="DS110" s="947"/>
      <c r="DT110" s="947"/>
      <c r="DU110" s="947"/>
      <c r="DV110" s="948" t="s">
        <v>122</v>
      </c>
      <c r="DW110" s="948"/>
      <c r="DX110" s="948"/>
      <c r="DY110" s="948"/>
      <c r="DZ110" s="949"/>
    </row>
    <row r="111" spans="1:131" s="224" customFormat="1" ht="26.25" customHeight="1" x14ac:dyDescent="0.2">
      <c r="A111" s="950" t="s">
        <v>419</v>
      </c>
      <c r="B111" s="951"/>
      <c r="C111" s="951"/>
      <c r="D111" s="951"/>
      <c r="E111" s="951"/>
      <c r="F111" s="951"/>
      <c r="G111" s="951"/>
      <c r="H111" s="951"/>
      <c r="I111" s="951"/>
      <c r="J111" s="951"/>
      <c r="K111" s="951"/>
      <c r="L111" s="951"/>
      <c r="M111" s="951"/>
      <c r="N111" s="951"/>
      <c r="O111" s="951"/>
      <c r="P111" s="951"/>
      <c r="Q111" s="951"/>
      <c r="R111" s="951"/>
      <c r="S111" s="951"/>
      <c r="T111" s="951"/>
      <c r="U111" s="951"/>
      <c r="V111" s="951"/>
      <c r="W111" s="951"/>
      <c r="X111" s="951"/>
      <c r="Y111" s="951"/>
      <c r="Z111" s="952"/>
      <c r="AA111" s="953" t="s">
        <v>122</v>
      </c>
      <c r="AB111" s="954"/>
      <c r="AC111" s="954"/>
      <c r="AD111" s="954"/>
      <c r="AE111" s="955"/>
      <c r="AF111" s="956" t="s">
        <v>122</v>
      </c>
      <c r="AG111" s="954"/>
      <c r="AH111" s="954"/>
      <c r="AI111" s="954"/>
      <c r="AJ111" s="955"/>
      <c r="AK111" s="956" t="s">
        <v>122</v>
      </c>
      <c r="AL111" s="954"/>
      <c r="AM111" s="954"/>
      <c r="AN111" s="954"/>
      <c r="AO111" s="955"/>
      <c r="AP111" s="957" t="s">
        <v>122</v>
      </c>
      <c r="AQ111" s="958"/>
      <c r="AR111" s="958"/>
      <c r="AS111" s="958"/>
      <c r="AT111" s="959"/>
      <c r="AU111" s="934"/>
      <c r="AV111" s="935"/>
      <c r="AW111" s="935"/>
      <c r="AX111" s="935"/>
      <c r="AY111" s="935"/>
      <c r="AZ111" s="910" t="s">
        <v>420</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64"/>
      <c r="CL111" s="965"/>
      <c r="CM111" s="910" t="s">
        <v>421</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2">
      <c r="A112" s="1120" t="s">
        <v>422</v>
      </c>
      <c r="B112" s="1121"/>
      <c r="C112" s="911" t="s">
        <v>423</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71" t="s">
        <v>122</v>
      </c>
      <c r="AB112" s="940"/>
      <c r="AC112" s="940"/>
      <c r="AD112" s="940"/>
      <c r="AE112" s="941"/>
      <c r="AF112" s="939" t="s">
        <v>122</v>
      </c>
      <c r="AG112" s="940"/>
      <c r="AH112" s="940"/>
      <c r="AI112" s="940"/>
      <c r="AJ112" s="941"/>
      <c r="AK112" s="939" t="s">
        <v>122</v>
      </c>
      <c r="AL112" s="940"/>
      <c r="AM112" s="940"/>
      <c r="AN112" s="940"/>
      <c r="AO112" s="941"/>
      <c r="AP112" s="942" t="s">
        <v>122</v>
      </c>
      <c r="AQ112" s="943"/>
      <c r="AR112" s="943"/>
      <c r="AS112" s="943"/>
      <c r="AT112" s="944"/>
      <c r="AU112" s="934"/>
      <c r="AV112" s="935"/>
      <c r="AW112" s="935"/>
      <c r="AX112" s="935"/>
      <c r="AY112" s="935"/>
      <c r="AZ112" s="910" t="s">
        <v>424</v>
      </c>
      <c r="BA112" s="911"/>
      <c r="BB112" s="911"/>
      <c r="BC112" s="911"/>
      <c r="BD112" s="911"/>
      <c r="BE112" s="911"/>
      <c r="BF112" s="911"/>
      <c r="BG112" s="911"/>
      <c r="BH112" s="911"/>
      <c r="BI112" s="911"/>
      <c r="BJ112" s="911"/>
      <c r="BK112" s="911"/>
      <c r="BL112" s="911"/>
      <c r="BM112" s="911"/>
      <c r="BN112" s="911"/>
      <c r="BO112" s="911"/>
      <c r="BP112" s="912"/>
      <c r="BQ112" s="913">
        <v>200228</v>
      </c>
      <c r="BR112" s="914"/>
      <c r="BS112" s="914"/>
      <c r="BT112" s="914"/>
      <c r="BU112" s="914"/>
      <c r="BV112" s="914" t="s">
        <v>122</v>
      </c>
      <c r="BW112" s="914"/>
      <c r="BX112" s="914"/>
      <c r="BY112" s="914"/>
      <c r="BZ112" s="914"/>
      <c r="CA112" s="914" t="s">
        <v>122</v>
      </c>
      <c r="CB112" s="914"/>
      <c r="CC112" s="914"/>
      <c r="CD112" s="914"/>
      <c r="CE112" s="914"/>
      <c r="CF112" s="908" t="s">
        <v>122</v>
      </c>
      <c r="CG112" s="909"/>
      <c r="CH112" s="909"/>
      <c r="CI112" s="909"/>
      <c r="CJ112" s="909"/>
      <c r="CK112" s="964"/>
      <c r="CL112" s="965"/>
      <c r="CM112" s="910" t="s">
        <v>425</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2">
      <c r="A113" s="1122"/>
      <c r="B113" s="1123"/>
      <c r="C113" s="911" t="s">
        <v>426</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53">
        <v>26343</v>
      </c>
      <c r="AB113" s="954"/>
      <c r="AC113" s="954"/>
      <c r="AD113" s="954"/>
      <c r="AE113" s="955"/>
      <c r="AF113" s="956">
        <v>285</v>
      </c>
      <c r="AG113" s="954"/>
      <c r="AH113" s="954"/>
      <c r="AI113" s="954"/>
      <c r="AJ113" s="955"/>
      <c r="AK113" s="956" t="s">
        <v>122</v>
      </c>
      <c r="AL113" s="954"/>
      <c r="AM113" s="954"/>
      <c r="AN113" s="954"/>
      <c r="AO113" s="955"/>
      <c r="AP113" s="957" t="s">
        <v>122</v>
      </c>
      <c r="AQ113" s="958"/>
      <c r="AR113" s="958"/>
      <c r="AS113" s="958"/>
      <c r="AT113" s="959"/>
      <c r="AU113" s="934"/>
      <c r="AV113" s="935"/>
      <c r="AW113" s="935"/>
      <c r="AX113" s="935"/>
      <c r="AY113" s="935"/>
      <c r="AZ113" s="910" t="s">
        <v>427</v>
      </c>
      <c r="BA113" s="911"/>
      <c r="BB113" s="911"/>
      <c r="BC113" s="911"/>
      <c r="BD113" s="911"/>
      <c r="BE113" s="911"/>
      <c r="BF113" s="911"/>
      <c r="BG113" s="911"/>
      <c r="BH113" s="911"/>
      <c r="BI113" s="911"/>
      <c r="BJ113" s="911"/>
      <c r="BK113" s="911"/>
      <c r="BL113" s="911"/>
      <c r="BM113" s="911"/>
      <c r="BN113" s="911"/>
      <c r="BO113" s="911"/>
      <c r="BP113" s="912"/>
      <c r="BQ113" s="913">
        <v>94694</v>
      </c>
      <c r="BR113" s="914"/>
      <c r="BS113" s="914"/>
      <c r="BT113" s="914"/>
      <c r="BU113" s="914"/>
      <c r="BV113" s="914">
        <v>104545</v>
      </c>
      <c r="BW113" s="914"/>
      <c r="BX113" s="914"/>
      <c r="BY113" s="914"/>
      <c r="BZ113" s="914"/>
      <c r="CA113" s="914">
        <v>96784</v>
      </c>
      <c r="CB113" s="914"/>
      <c r="CC113" s="914"/>
      <c r="CD113" s="914"/>
      <c r="CE113" s="914"/>
      <c r="CF113" s="908">
        <v>6.7</v>
      </c>
      <c r="CG113" s="909"/>
      <c r="CH113" s="909"/>
      <c r="CI113" s="909"/>
      <c r="CJ113" s="909"/>
      <c r="CK113" s="964"/>
      <c r="CL113" s="965"/>
      <c r="CM113" s="910" t="s">
        <v>428</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71" t="s">
        <v>122</v>
      </c>
      <c r="DH113" s="940"/>
      <c r="DI113" s="940"/>
      <c r="DJ113" s="940"/>
      <c r="DK113" s="941"/>
      <c r="DL113" s="939" t="s">
        <v>122</v>
      </c>
      <c r="DM113" s="940"/>
      <c r="DN113" s="940"/>
      <c r="DO113" s="940"/>
      <c r="DP113" s="941"/>
      <c r="DQ113" s="939" t="s">
        <v>122</v>
      </c>
      <c r="DR113" s="940"/>
      <c r="DS113" s="940"/>
      <c r="DT113" s="940"/>
      <c r="DU113" s="941"/>
      <c r="DV113" s="942" t="s">
        <v>122</v>
      </c>
      <c r="DW113" s="943"/>
      <c r="DX113" s="943"/>
      <c r="DY113" s="943"/>
      <c r="DZ113" s="944"/>
    </row>
    <row r="114" spans="1:130" s="224" customFormat="1" ht="26.25" customHeight="1" x14ac:dyDescent="0.2">
      <c r="A114" s="1122"/>
      <c r="B114" s="1123"/>
      <c r="C114" s="911" t="s">
        <v>429</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71">
        <v>10042</v>
      </c>
      <c r="AB114" s="940"/>
      <c r="AC114" s="940"/>
      <c r="AD114" s="940"/>
      <c r="AE114" s="941"/>
      <c r="AF114" s="939">
        <v>10812</v>
      </c>
      <c r="AG114" s="940"/>
      <c r="AH114" s="940"/>
      <c r="AI114" s="940"/>
      <c r="AJ114" s="941"/>
      <c r="AK114" s="939">
        <v>9553</v>
      </c>
      <c r="AL114" s="940"/>
      <c r="AM114" s="940"/>
      <c r="AN114" s="940"/>
      <c r="AO114" s="941"/>
      <c r="AP114" s="942">
        <v>0.7</v>
      </c>
      <c r="AQ114" s="943"/>
      <c r="AR114" s="943"/>
      <c r="AS114" s="943"/>
      <c r="AT114" s="944"/>
      <c r="AU114" s="934"/>
      <c r="AV114" s="935"/>
      <c r="AW114" s="935"/>
      <c r="AX114" s="935"/>
      <c r="AY114" s="935"/>
      <c r="AZ114" s="910" t="s">
        <v>430</v>
      </c>
      <c r="BA114" s="911"/>
      <c r="BB114" s="911"/>
      <c r="BC114" s="911"/>
      <c r="BD114" s="911"/>
      <c r="BE114" s="911"/>
      <c r="BF114" s="911"/>
      <c r="BG114" s="911"/>
      <c r="BH114" s="911"/>
      <c r="BI114" s="911"/>
      <c r="BJ114" s="911"/>
      <c r="BK114" s="911"/>
      <c r="BL114" s="911"/>
      <c r="BM114" s="911"/>
      <c r="BN114" s="911"/>
      <c r="BO114" s="911"/>
      <c r="BP114" s="912"/>
      <c r="BQ114" s="913">
        <v>748074</v>
      </c>
      <c r="BR114" s="914"/>
      <c r="BS114" s="914"/>
      <c r="BT114" s="914"/>
      <c r="BU114" s="914"/>
      <c r="BV114" s="914">
        <v>756636</v>
      </c>
      <c r="BW114" s="914"/>
      <c r="BX114" s="914"/>
      <c r="BY114" s="914"/>
      <c r="BZ114" s="914"/>
      <c r="CA114" s="914">
        <v>742728</v>
      </c>
      <c r="CB114" s="914"/>
      <c r="CC114" s="914"/>
      <c r="CD114" s="914"/>
      <c r="CE114" s="914"/>
      <c r="CF114" s="908">
        <v>51.6</v>
      </c>
      <c r="CG114" s="909"/>
      <c r="CH114" s="909"/>
      <c r="CI114" s="909"/>
      <c r="CJ114" s="909"/>
      <c r="CK114" s="964"/>
      <c r="CL114" s="965"/>
      <c r="CM114" s="910" t="s">
        <v>431</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71" t="s">
        <v>122</v>
      </c>
      <c r="DH114" s="940"/>
      <c r="DI114" s="940"/>
      <c r="DJ114" s="940"/>
      <c r="DK114" s="941"/>
      <c r="DL114" s="939" t="s">
        <v>122</v>
      </c>
      <c r="DM114" s="940"/>
      <c r="DN114" s="940"/>
      <c r="DO114" s="940"/>
      <c r="DP114" s="941"/>
      <c r="DQ114" s="939" t="s">
        <v>122</v>
      </c>
      <c r="DR114" s="940"/>
      <c r="DS114" s="940"/>
      <c r="DT114" s="940"/>
      <c r="DU114" s="941"/>
      <c r="DV114" s="942" t="s">
        <v>122</v>
      </c>
      <c r="DW114" s="943"/>
      <c r="DX114" s="943"/>
      <c r="DY114" s="943"/>
      <c r="DZ114" s="944"/>
    </row>
    <row r="115" spans="1:130" s="224" customFormat="1" ht="26.25" customHeight="1" x14ac:dyDescent="0.2">
      <c r="A115" s="1122"/>
      <c r="B115" s="1123"/>
      <c r="C115" s="911" t="s">
        <v>432</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53" t="s">
        <v>122</v>
      </c>
      <c r="AB115" s="954"/>
      <c r="AC115" s="954"/>
      <c r="AD115" s="954"/>
      <c r="AE115" s="955"/>
      <c r="AF115" s="956" t="s">
        <v>122</v>
      </c>
      <c r="AG115" s="954"/>
      <c r="AH115" s="954"/>
      <c r="AI115" s="954"/>
      <c r="AJ115" s="955"/>
      <c r="AK115" s="956" t="s">
        <v>122</v>
      </c>
      <c r="AL115" s="954"/>
      <c r="AM115" s="954"/>
      <c r="AN115" s="954"/>
      <c r="AO115" s="955"/>
      <c r="AP115" s="957" t="s">
        <v>122</v>
      </c>
      <c r="AQ115" s="958"/>
      <c r="AR115" s="958"/>
      <c r="AS115" s="958"/>
      <c r="AT115" s="959"/>
      <c r="AU115" s="934"/>
      <c r="AV115" s="935"/>
      <c r="AW115" s="935"/>
      <c r="AX115" s="935"/>
      <c r="AY115" s="935"/>
      <c r="AZ115" s="910" t="s">
        <v>433</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64"/>
      <c r="CL115" s="965"/>
      <c r="CM115" s="910" t="s">
        <v>434</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71" t="s">
        <v>122</v>
      </c>
      <c r="DH115" s="940"/>
      <c r="DI115" s="940"/>
      <c r="DJ115" s="940"/>
      <c r="DK115" s="941"/>
      <c r="DL115" s="939" t="s">
        <v>122</v>
      </c>
      <c r="DM115" s="940"/>
      <c r="DN115" s="940"/>
      <c r="DO115" s="940"/>
      <c r="DP115" s="941"/>
      <c r="DQ115" s="939" t="s">
        <v>122</v>
      </c>
      <c r="DR115" s="940"/>
      <c r="DS115" s="940"/>
      <c r="DT115" s="940"/>
      <c r="DU115" s="941"/>
      <c r="DV115" s="942" t="s">
        <v>122</v>
      </c>
      <c r="DW115" s="943"/>
      <c r="DX115" s="943"/>
      <c r="DY115" s="943"/>
      <c r="DZ115" s="944"/>
    </row>
    <row r="116" spans="1:130" s="224" customFormat="1" ht="26.25" customHeight="1" x14ac:dyDescent="0.2">
      <c r="A116" s="1124"/>
      <c r="B116" s="1125"/>
      <c r="C116" s="976" t="s">
        <v>435</v>
      </c>
      <c r="D116" s="976"/>
      <c r="E116" s="976"/>
      <c r="F116" s="976"/>
      <c r="G116" s="976"/>
      <c r="H116" s="976"/>
      <c r="I116" s="976"/>
      <c r="J116" s="976"/>
      <c r="K116" s="976"/>
      <c r="L116" s="976"/>
      <c r="M116" s="976"/>
      <c r="N116" s="976"/>
      <c r="O116" s="976"/>
      <c r="P116" s="976"/>
      <c r="Q116" s="976"/>
      <c r="R116" s="976"/>
      <c r="S116" s="976"/>
      <c r="T116" s="976"/>
      <c r="U116" s="976"/>
      <c r="V116" s="976"/>
      <c r="W116" s="976"/>
      <c r="X116" s="976"/>
      <c r="Y116" s="976"/>
      <c r="Z116" s="977"/>
      <c r="AA116" s="971" t="s">
        <v>122</v>
      </c>
      <c r="AB116" s="940"/>
      <c r="AC116" s="940"/>
      <c r="AD116" s="940"/>
      <c r="AE116" s="941"/>
      <c r="AF116" s="939" t="s">
        <v>122</v>
      </c>
      <c r="AG116" s="940"/>
      <c r="AH116" s="940"/>
      <c r="AI116" s="940"/>
      <c r="AJ116" s="941"/>
      <c r="AK116" s="939" t="s">
        <v>122</v>
      </c>
      <c r="AL116" s="940"/>
      <c r="AM116" s="940"/>
      <c r="AN116" s="940"/>
      <c r="AO116" s="941"/>
      <c r="AP116" s="942" t="s">
        <v>122</v>
      </c>
      <c r="AQ116" s="943"/>
      <c r="AR116" s="943"/>
      <c r="AS116" s="943"/>
      <c r="AT116" s="944"/>
      <c r="AU116" s="934"/>
      <c r="AV116" s="935"/>
      <c r="AW116" s="935"/>
      <c r="AX116" s="935"/>
      <c r="AY116" s="935"/>
      <c r="AZ116" s="968" t="s">
        <v>436</v>
      </c>
      <c r="BA116" s="969"/>
      <c r="BB116" s="969"/>
      <c r="BC116" s="969"/>
      <c r="BD116" s="969"/>
      <c r="BE116" s="969"/>
      <c r="BF116" s="969"/>
      <c r="BG116" s="969"/>
      <c r="BH116" s="969"/>
      <c r="BI116" s="969"/>
      <c r="BJ116" s="969"/>
      <c r="BK116" s="969"/>
      <c r="BL116" s="969"/>
      <c r="BM116" s="969"/>
      <c r="BN116" s="969"/>
      <c r="BO116" s="969"/>
      <c r="BP116" s="970"/>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64"/>
      <c r="CL116" s="965"/>
      <c r="CM116" s="910" t="s">
        <v>437</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71" t="s">
        <v>122</v>
      </c>
      <c r="DH116" s="940"/>
      <c r="DI116" s="940"/>
      <c r="DJ116" s="940"/>
      <c r="DK116" s="941"/>
      <c r="DL116" s="939" t="s">
        <v>122</v>
      </c>
      <c r="DM116" s="940"/>
      <c r="DN116" s="940"/>
      <c r="DO116" s="940"/>
      <c r="DP116" s="941"/>
      <c r="DQ116" s="939" t="s">
        <v>122</v>
      </c>
      <c r="DR116" s="940"/>
      <c r="DS116" s="940"/>
      <c r="DT116" s="940"/>
      <c r="DU116" s="941"/>
      <c r="DV116" s="942" t="s">
        <v>122</v>
      </c>
      <c r="DW116" s="943"/>
      <c r="DX116" s="943"/>
      <c r="DY116" s="943"/>
      <c r="DZ116" s="944"/>
    </row>
    <row r="117" spans="1:130" s="224" customFormat="1" ht="26.25" customHeight="1" x14ac:dyDescent="0.2">
      <c r="A117" s="903" t="s">
        <v>177</v>
      </c>
      <c r="B117" s="904"/>
      <c r="C117" s="904"/>
      <c r="D117" s="904"/>
      <c r="E117" s="904"/>
      <c r="F117" s="904"/>
      <c r="G117" s="904"/>
      <c r="H117" s="904"/>
      <c r="I117" s="904"/>
      <c r="J117" s="904"/>
      <c r="K117" s="904"/>
      <c r="L117" s="904"/>
      <c r="M117" s="904"/>
      <c r="N117" s="904"/>
      <c r="O117" s="904"/>
      <c r="P117" s="904"/>
      <c r="Q117" s="904"/>
      <c r="R117" s="904"/>
      <c r="S117" s="904"/>
      <c r="T117" s="904"/>
      <c r="U117" s="904"/>
      <c r="V117" s="904"/>
      <c r="W117" s="904"/>
      <c r="X117" s="904"/>
      <c r="Y117" s="981" t="s">
        <v>438</v>
      </c>
      <c r="Z117" s="905"/>
      <c r="AA117" s="982">
        <v>289733</v>
      </c>
      <c r="AB117" s="983"/>
      <c r="AC117" s="983"/>
      <c r="AD117" s="983"/>
      <c r="AE117" s="984"/>
      <c r="AF117" s="985">
        <v>274200</v>
      </c>
      <c r="AG117" s="983"/>
      <c r="AH117" s="983"/>
      <c r="AI117" s="983"/>
      <c r="AJ117" s="984"/>
      <c r="AK117" s="985">
        <v>298944</v>
      </c>
      <c r="AL117" s="983"/>
      <c r="AM117" s="983"/>
      <c r="AN117" s="983"/>
      <c r="AO117" s="984"/>
      <c r="AP117" s="986"/>
      <c r="AQ117" s="987"/>
      <c r="AR117" s="987"/>
      <c r="AS117" s="987"/>
      <c r="AT117" s="988"/>
      <c r="AU117" s="934"/>
      <c r="AV117" s="935"/>
      <c r="AW117" s="935"/>
      <c r="AX117" s="935"/>
      <c r="AY117" s="935"/>
      <c r="AZ117" s="978" t="s">
        <v>439</v>
      </c>
      <c r="BA117" s="979"/>
      <c r="BB117" s="979"/>
      <c r="BC117" s="979"/>
      <c r="BD117" s="979"/>
      <c r="BE117" s="979"/>
      <c r="BF117" s="979"/>
      <c r="BG117" s="979"/>
      <c r="BH117" s="979"/>
      <c r="BI117" s="979"/>
      <c r="BJ117" s="979"/>
      <c r="BK117" s="979"/>
      <c r="BL117" s="979"/>
      <c r="BM117" s="979"/>
      <c r="BN117" s="979"/>
      <c r="BO117" s="979"/>
      <c r="BP117" s="980"/>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64"/>
      <c r="CL117" s="965"/>
      <c r="CM117" s="910" t="s">
        <v>440</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71" t="s">
        <v>122</v>
      </c>
      <c r="DH117" s="940"/>
      <c r="DI117" s="940"/>
      <c r="DJ117" s="940"/>
      <c r="DK117" s="941"/>
      <c r="DL117" s="939" t="s">
        <v>122</v>
      </c>
      <c r="DM117" s="940"/>
      <c r="DN117" s="940"/>
      <c r="DO117" s="940"/>
      <c r="DP117" s="941"/>
      <c r="DQ117" s="939" t="s">
        <v>122</v>
      </c>
      <c r="DR117" s="940"/>
      <c r="DS117" s="940"/>
      <c r="DT117" s="940"/>
      <c r="DU117" s="941"/>
      <c r="DV117" s="942" t="s">
        <v>122</v>
      </c>
      <c r="DW117" s="943"/>
      <c r="DX117" s="943"/>
      <c r="DY117" s="943"/>
      <c r="DZ117" s="944"/>
    </row>
    <row r="118" spans="1:130" s="224" customFormat="1" ht="26.25" customHeight="1" x14ac:dyDescent="0.2">
      <c r="A118" s="903" t="s">
        <v>414</v>
      </c>
      <c r="B118" s="904"/>
      <c r="C118" s="904"/>
      <c r="D118" s="904"/>
      <c r="E118" s="904"/>
      <c r="F118" s="904"/>
      <c r="G118" s="904"/>
      <c r="H118" s="904"/>
      <c r="I118" s="904"/>
      <c r="J118" s="904"/>
      <c r="K118" s="904"/>
      <c r="L118" s="904"/>
      <c r="M118" s="904"/>
      <c r="N118" s="904"/>
      <c r="O118" s="904"/>
      <c r="P118" s="904"/>
      <c r="Q118" s="904"/>
      <c r="R118" s="904"/>
      <c r="S118" s="904"/>
      <c r="T118" s="904"/>
      <c r="U118" s="904"/>
      <c r="V118" s="904"/>
      <c r="W118" s="904"/>
      <c r="X118" s="904"/>
      <c r="Y118" s="904"/>
      <c r="Z118" s="905"/>
      <c r="AA118" s="906" t="s">
        <v>411</v>
      </c>
      <c r="AB118" s="904"/>
      <c r="AC118" s="904"/>
      <c r="AD118" s="904"/>
      <c r="AE118" s="905"/>
      <c r="AF118" s="906" t="s">
        <v>412</v>
      </c>
      <c r="AG118" s="904"/>
      <c r="AH118" s="904"/>
      <c r="AI118" s="904"/>
      <c r="AJ118" s="905"/>
      <c r="AK118" s="906" t="s">
        <v>294</v>
      </c>
      <c r="AL118" s="904"/>
      <c r="AM118" s="904"/>
      <c r="AN118" s="904"/>
      <c r="AO118" s="905"/>
      <c r="AP118" s="972" t="s">
        <v>413</v>
      </c>
      <c r="AQ118" s="973"/>
      <c r="AR118" s="973"/>
      <c r="AS118" s="973"/>
      <c r="AT118" s="974"/>
      <c r="AU118" s="934"/>
      <c r="AV118" s="935"/>
      <c r="AW118" s="935"/>
      <c r="AX118" s="935"/>
      <c r="AY118" s="935"/>
      <c r="AZ118" s="975" t="s">
        <v>441</v>
      </c>
      <c r="BA118" s="976"/>
      <c r="BB118" s="976"/>
      <c r="BC118" s="976"/>
      <c r="BD118" s="976"/>
      <c r="BE118" s="976"/>
      <c r="BF118" s="976"/>
      <c r="BG118" s="976"/>
      <c r="BH118" s="976"/>
      <c r="BI118" s="976"/>
      <c r="BJ118" s="976"/>
      <c r="BK118" s="976"/>
      <c r="BL118" s="976"/>
      <c r="BM118" s="976"/>
      <c r="BN118" s="976"/>
      <c r="BO118" s="976"/>
      <c r="BP118" s="977"/>
      <c r="BQ118" s="1003" t="s">
        <v>122</v>
      </c>
      <c r="BR118" s="1004"/>
      <c r="BS118" s="1004"/>
      <c r="BT118" s="1004"/>
      <c r="BU118" s="1004"/>
      <c r="BV118" s="1004" t="s">
        <v>122</v>
      </c>
      <c r="BW118" s="1004"/>
      <c r="BX118" s="1004"/>
      <c r="BY118" s="1004"/>
      <c r="BZ118" s="1004"/>
      <c r="CA118" s="1004" t="s">
        <v>122</v>
      </c>
      <c r="CB118" s="1004"/>
      <c r="CC118" s="1004"/>
      <c r="CD118" s="1004"/>
      <c r="CE118" s="1004"/>
      <c r="CF118" s="908" t="s">
        <v>122</v>
      </c>
      <c r="CG118" s="909"/>
      <c r="CH118" s="909"/>
      <c r="CI118" s="909"/>
      <c r="CJ118" s="909"/>
      <c r="CK118" s="964"/>
      <c r="CL118" s="965"/>
      <c r="CM118" s="910" t="s">
        <v>442</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71" t="s">
        <v>122</v>
      </c>
      <c r="DH118" s="940"/>
      <c r="DI118" s="940"/>
      <c r="DJ118" s="940"/>
      <c r="DK118" s="941"/>
      <c r="DL118" s="939" t="s">
        <v>122</v>
      </c>
      <c r="DM118" s="940"/>
      <c r="DN118" s="940"/>
      <c r="DO118" s="940"/>
      <c r="DP118" s="941"/>
      <c r="DQ118" s="939" t="s">
        <v>122</v>
      </c>
      <c r="DR118" s="940"/>
      <c r="DS118" s="940"/>
      <c r="DT118" s="940"/>
      <c r="DU118" s="941"/>
      <c r="DV118" s="942" t="s">
        <v>122</v>
      </c>
      <c r="DW118" s="943"/>
      <c r="DX118" s="943"/>
      <c r="DY118" s="943"/>
      <c r="DZ118" s="944"/>
    </row>
    <row r="119" spans="1:130" s="224" customFormat="1" ht="26.25" customHeight="1" x14ac:dyDescent="0.2">
      <c r="A119" s="1060" t="s">
        <v>417</v>
      </c>
      <c r="B119" s="963"/>
      <c r="C119" s="945" t="s">
        <v>418</v>
      </c>
      <c r="D119" s="923"/>
      <c r="E119" s="923"/>
      <c r="F119" s="923"/>
      <c r="G119" s="923"/>
      <c r="H119" s="923"/>
      <c r="I119" s="923"/>
      <c r="J119" s="923"/>
      <c r="K119" s="923"/>
      <c r="L119" s="923"/>
      <c r="M119" s="923"/>
      <c r="N119" s="923"/>
      <c r="O119" s="923"/>
      <c r="P119" s="923"/>
      <c r="Q119" s="923"/>
      <c r="R119" s="923"/>
      <c r="S119" s="923"/>
      <c r="T119" s="923"/>
      <c r="U119" s="923"/>
      <c r="V119" s="923"/>
      <c r="W119" s="923"/>
      <c r="X119" s="923"/>
      <c r="Y119" s="923"/>
      <c r="Z119" s="924"/>
      <c r="AA119" s="925" t="s">
        <v>122</v>
      </c>
      <c r="AB119" s="926"/>
      <c r="AC119" s="926"/>
      <c r="AD119" s="926"/>
      <c r="AE119" s="927"/>
      <c r="AF119" s="928" t="s">
        <v>122</v>
      </c>
      <c r="AG119" s="926"/>
      <c r="AH119" s="926"/>
      <c r="AI119" s="926"/>
      <c r="AJ119" s="927"/>
      <c r="AK119" s="928" t="s">
        <v>122</v>
      </c>
      <c r="AL119" s="926"/>
      <c r="AM119" s="926"/>
      <c r="AN119" s="926"/>
      <c r="AO119" s="927"/>
      <c r="AP119" s="929" t="s">
        <v>122</v>
      </c>
      <c r="AQ119" s="930"/>
      <c r="AR119" s="930"/>
      <c r="AS119" s="930"/>
      <c r="AT119" s="931"/>
      <c r="AU119" s="936"/>
      <c r="AV119" s="937"/>
      <c r="AW119" s="937"/>
      <c r="AX119" s="937"/>
      <c r="AY119" s="937"/>
      <c r="AZ119" s="245" t="s">
        <v>177</v>
      </c>
      <c r="BA119" s="245"/>
      <c r="BB119" s="245"/>
      <c r="BC119" s="245"/>
      <c r="BD119" s="245"/>
      <c r="BE119" s="245"/>
      <c r="BF119" s="245"/>
      <c r="BG119" s="245"/>
      <c r="BH119" s="245"/>
      <c r="BI119" s="245"/>
      <c r="BJ119" s="245"/>
      <c r="BK119" s="245"/>
      <c r="BL119" s="245"/>
      <c r="BM119" s="245"/>
      <c r="BN119" s="245"/>
      <c r="BO119" s="981" t="s">
        <v>443</v>
      </c>
      <c r="BP119" s="1009"/>
      <c r="BQ119" s="1003">
        <v>3303231</v>
      </c>
      <c r="BR119" s="1004"/>
      <c r="BS119" s="1004"/>
      <c r="BT119" s="1004"/>
      <c r="BU119" s="1004"/>
      <c r="BV119" s="1004">
        <v>3194548</v>
      </c>
      <c r="BW119" s="1004"/>
      <c r="BX119" s="1004"/>
      <c r="BY119" s="1004"/>
      <c r="BZ119" s="1004"/>
      <c r="CA119" s="1004">
        <v>3209924</v>
      </c>
      <c r="CB119" s="1004"/>
      <c r="CC119" s="1004"/>
      <c r="CD119" s="1004"/>
      <c r="CE119" s="1004"/>
      <c r="CF119" s="1005"/>
      <c r="CG119" s="1006"/>
      <c r="CH119" s="1006"/>
      <c r="CI119" s="1006"/>
      <c r="CJ119" s="1007"/>
      <c r="CK119" s="966"/>
      <c r="CL119" s="967"/>
      <c r="CM119" s="975" t="s">
        <v>444</v>
      </c>
      <c r="CN119" s="976"/>
      <c r="CO119" s="976"/>
      <c r="CP119" s="976"/>
      <c r="CQ119" s="976"/>
      <c r="CR119" s="976"/>
      <c r="CS119" s="976"/>
      <c r="CT119" s="976"/>
      <c r="CU119" s="976"/>
      <c r="CV119" s="976"/>
      <c r="CW119" s="976"/>
      <c r="CX119" s="976"/>
      <c r="CY119" s="976"/>
      <c r="CZ119" s="976"/>
      <c r="DA119" s="976"/>
      <c r="DB119" s="976"/>
      <c r="DC119" s="976"/>
      <c r="DD119" s="976"/>
      <c r="DE119" s="976"/>
      <c r="DF119" s="977"/>
      <c r="DG119" s="1008" t="s">
        <v>122</v>
      </c>
      <c r="DH119" s="990"/>
      <c r="DI119" s="990"/>
      <c r="DJ119" s="990"/>
      <c r="DK119" s="991"/>
      <c r="DL119" s="989" t="s">
        <v>122</v>
      </c>
      <c r="DM119" s="990"/>
      <c r="DN119" s="990"/>
      <c r="DO119" s="990"/>
      <c r="DP119" s="991"/>
      <c r="DQ119" s="989" t="s">
        <v>122</v>
      </c>
      <c r="DR119" s="990"/>
      <c r="DS119" s="990"/>
      <c r="DT119" s="990"/>
      <c r="DU119" s="991"/>
      <c r="DV119" s="992" t="s">
        <v>122</v>
      </c>
      <c r="DW119" s="993"/>
      <c r="DX119" s="993"/>
      <c r="DY119" s="993"/>
      <c r="DZ119" s="994"/>
    </row>
    <row r="120" spans="1:130" s="224" customFormat="1" ht="26.25" customHeight="1" x14ac:dyDescent="0.2">
      <c r="A120" s="1061"/>
      <c r="B120" s="965"/>
      <c r="C120" s="910" t="s">
        <v>421</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71" t="s">
        <v>122</v>
      </c>
      <c r="AB120" s="940"/>
      <c r="AC120" s="940"/>
      <c r="AD120" s="940"/>
      <c r="AE120" s="941"/>
      <c r="AF120" s="939" t="s">
        <v>122</v>
      </c>
      <c r="AG120" s="940"/>
      <c r="AH120" s="940"/>
      <c r="AI120" s="940"/>
      <c r="AJ120" s="941"/>
      <c r="AK120" s="939" t="s">
        <v>122</v>
      </c>
      <c r="AL120" s="940"/>
      <c r="AM120" s="940"/>
      <c r="AN120" s="940"/>
      <c r="AO120" s="941"/>
      <c r="AP120" s="942" t="s">
        <v>122</v>
      </c>
      <c r="AQ120" s="943"/>
      <c r="AR120" s="943"/>
      <c r="AS120" s="943"/>
      <c r="AT120" s="944"/>
      <c r="AU120" s="995" t="s">
        <v>445</v>
      </c>
      <c r="AV120" s="996"/>
      <c r="AW120" s="996"/>
      <c r="AX120" s="996"/>
      <c r="AY120" s="997"/>
      <c r="AZ120" s="945" t="s">
        <v>446</v>
      </c>
      <c r="BA120" s="923"/>
      <c r="BB120" s="923"/>
      <c r="BC120" s="923"/>
      <c r="BD120" s="923"/>
      <c r="BE120" s="923"/>
      <c r="BF120" s="923"/>
      <c r="BG120" s="923"/>
      <c r="BH120" s="923"/>
      <c r="BI120" s="923"/>
      <c r="BJ120" s="923"/>
      <c r="BK120" s="923"/>
      <c r="BL120" s="923"/>
      <c r="BM120" s="923"/>
      <c r="BN120" s="923"/>
      <c r="BO120" s="923"/>
      <c r="BP120" s="924"/>
      <c r="BQ120" s="946">
        <v>2167438</v>
      </c>
      <c r="BR120" s="947"/>
      <c r="BS120" s="947"/>
      <c r="BT120" s="947"/>
      <c r="BU120" s="947"/>
      <c r="BV120" s="947">
        <v>2362497</v>
      </c>
      <c r="BW120" s="947"/>
      <c r="BX120" s="947"/>
      <c r="BY120" s="947"/>
      <c r="BZ120" s="947"/>
      <c r="CA120" s="947">
        <v>2408644</v>
      </c>
      <c r="CB120" s="947"/>
      <c r="CC120" s="947"/>
      <c r="CD120" s="947"/>
      <c r="CE120" s="947"/>
      <c r="CF120" s="960">
        <v>167.5</v>
      </c>
      <c r="CG120" s="961"/>
      <c r="CH120" s="961"/>
      <c r="CI120" s="961"/>
      <c r="CJ120" s="961"/>
      <c r="CK120" s="1010" t="s">
        <v>447</v>
      </c>
      <c r="CL120" s="1011"/>
      <c r="CM120" s="1011"/>
      <c r="CN120" s="1011"/>
      <c r="CO120" s="1012"/>
      <c r="CP120" s="1018" t="s">
        <v>396</v>
      </c>
      <c r="CQ120" s="1019"/>
      <c r="CR120" s="1019"/>
      <c r="CS120" s="1019"/>
      <c r="CT120" s="1019"/>
      <c r="CU120" s="1019"/>
      <c r="CV120" s="1019"/>
      <c r="CW120" s="1019"/>
      <c r="CX120" s="1019"/>
      <c r="CY120" s="1019"/>
      <c r="CZ120" s="1019"/>
      <c r="DA120" s="1019"/>
      <c r="DB120" s="1019"/>
      <c r="DC120" s="1019"/>
      <c r="DD120" s="1019"/>
      <c r="DE120" s="1019"/>
      <c r="DF120" s="1020"/>
      <c r="DG120" s="946" t="s">
        <v>122</v>
      </c>
      <c r="DH120" s="947"/>
      <c r="DI120" s="947"/>
      <c r="DJ120" s="947"/>
      <c r="DK120" s="947"/>
      <c r="DL120" s="947" t="s">
        <v>122</v>
      </c>
      <c r="DM120" s="947"/>
      <c r="DN120" s="947"/>
      <c r="DO120" s="947"/>
      <c r="DP120" s="947"/>
      <c r="DQ120" s="947" t="s">
        <v>122</v>
      </c>
      <c r="DR120" s="947"/>
      <c r="DS120" s="947"/>
      <c r="DT120" s="947"/>
      <c r="DU120" s="947"/>
      <c r="DV120" s="948" t="s">
        <v>122</v>
      </c>
      <c r="DW120" s="948"/>
      <c r="DX120" s="948"/>
      <c r="DY120" s="948"/>
      <c r="DZ120" s="949"/>
    </row>
    <row r="121" spans="1:130" s="224" customFormat="1" ht="26.25" customHeight="1" x14ac:dyDescent="0.2">
      <c r="A121" s="1061"/>
      <c r="B121" s="965"/>
      <c r="C121" s="978" t="s">
        <v>448</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71" t="s">
        <v>122</v>
      </c>
      <c r="AB121" s="940"/>
      <c r="AC121" s="940"/>
      <c r="AD121" s="940"/>
      <c r="AE121" s="941"/>
      <c r="AF121" s="939" t="s">
        <v>122</v>
      </c>
      <c r="AG121" s="940"/>
      <c r="AH121" s="940"/>
      <c r="AI121" s="940"/>
      <c r="AJ121" s="941"/>
      <c r="AK121" s="939" t="s">
        <v>122</v>
      </c>
      <c r="AL121" s="940"/>
      <c r="AM121" s="940"/>
      <c r="AN121" s="940"/>
      <c r="AO121" s="941"/>
      <c r="AP121" s="942" t="s">
        <v>122</v>
      </c>
      <c r="AQ121" s="943"/>
      <c r="AR121" s="943"/>
      <c r="AS121" s="943"/>
      <c r="AT121" s="944"/>
      <c r="AU121" s="998"/>
      <c r="AV121" s="999"/>
      <c r="AW121" s="999"/>
      <c r="AX121" s="999"/>
      <c r="AY121" s="1000"/>
      <c r="AZ121" s="910" t="s">
        <v>449</v>
      </c>
      <c r="BA121" s="911"/>
      <c r="BB121" s="911"/>
      <c r="BC121" s="911"/>
      <c r="BD121" s="911"/>
      <c r="BE121" s="911"/>
      <c r="BF121" s="911"/>
      <c r="BG121" s="911"/>
      <c r="BH121" s="911"/>
      <c r="BI121" s="911"/>
      <c r="BJ121" s="911"/>
      <c r="BK121" s="911"/>
      <c r="BL121" s="911"/>
      <c r="BM121" s="911"/>
      <c r="BN121" s="911"/>
      <c r="BO121" s="911"/>
      <c r="BP121" s="912"/>
      <c r="BQ121" s="913">
        <v>64803</v>
      </c>
      <c r="BR121" s="914"/>
      <c r="BS121" s="914"/>
      <c r="BT121" s="914"/>
      <c r="BU121" s="914"/>
      <c r="BV121" s="914">
        <v>30097</v>
      </c>
      <c r="BW121" s="914"/>
      <c r="BX121" s="914"/>
      <c r="BY121" s="914"/>
      <c r="BZ121" s="914"/>
      <c r="CA121" s="914" t="s">
        <v>122</v>
      </c>
      <c r="CB121" s="914"/>
      <c r="CC121" s="914"/>
      <c r="CD121" s="914"/>
      <c r="CE121" s="914"/>
      <c r="CF121" s="908" t="s">
        <v>122</v>
      </c>
      <c r="CG121" s="909"/>
      <c r="CH121" s="909"/>
      <c r="CI121" s="909"/>
      <c r="CJ121" s="909"/>
      <c r="CK121" s="1013"/>
      <c r="CL121" s="1014"/>
      <c r="CM121" s="1014"/>
      <c r="CN121" s="1014"/>
      <c r="CO121" s="1015"/>
      <c r="CP121" s="1023" t="s">
        <v>390</v>
      </c>
      <c r="CQ121" s="1024"/>
      <c r="CR121" s="1024"/>
      <c r="CS121" s="1024"/>
      <c r="CT121" s="1024"/>
      <c r="CU121" s="1024"/>
      <c r="CV121" s="1024"/>
      <c r="CW121" s="1024"/>
      <c r="CX121" s="1024"/>
      <c r="CY121" s="1024"/>
      <c r="CZ121" s="1024"/>
      <c r="DA121" s="1024"/>
      <c r="DB121" s="1024"/>
      <c r="DC121" s="1024"/>
      <c r="DD121" s="1024"/>
      <c r="DE121" s="1024"/>
      <c r="DF121" s="1025"/>
      <c r="DG121" s="913" t="s">
        <v>122</v>
      </c>
      <c r="DH121" s="914"/>
      <c r="DI121" s="914"/>
      <c r="DJ121" s="914"/>
      <c r="DK121" s="914"/>
      <c r="DL121" s="914" t="s">
        <v>122</v>
      </c>
      <c r="DM121" s="914"/>
      <c r="DN121" s="914"/>
      <c r="DO121" s="914"/>
      <c r="DP121" s="914"/>
      <c r="DQ121" s="914" t="s">
        <v>122</v>
      </c>
      <c r="DR121" s="914"/>
      <c r="DS121" s="914"/>
      <c r="DT121" s="914"/>
      <c r="DU121" s="914"/>
      <c r="DV121" s="915" t="s">
        <v>122</v>
      </c>
      <c r="DW121" s="915"/>
      <c r="DX121" s="915"/>
      <c r="DY121" s="915"/>
      <c r="DZ121" s="916"/>
    </row>
    <row r="122" spans="1:130" s="224" customFormat="1" ht="26.25" customHeight="1" x14ac:dyDescent="0.2">
      <c r="A122" s="1061"/>
      <c r="B122" s="965"/>
      <c r="C122" s="910" t="s">
        <v>431</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71" t="s">
        <v>122</v>
      </c>
      <c r="AB122" s="940"/>
      <c r="AC122" s="940"/>
      <c r="AD122" s="940"/>
      <c r="AE122" s="941"/>
      <c r="AF122" s="939" t="s">
        <v>122</v>
      </c>
      <c r="AG122" s="940"/>
      <c r="AH122" s="940"/>
      <c r="AI122" s="940"/>
      <c r="AJ122" s="941"/>
      <c r="AK122" s="939" t="s">
        <v>122</v>
      </c>
      <c r="AL122" s="940"/>
      <c r="AM122" s="940"/>
      <c r="AN122" s="940"/>
      <c r="AO122" s="941"/>
      <c r="AP122" s="942" t="s">
        <v>122</v>
      </c>
      <c r="AQ122" s="943"/>
      <c r="AR122" s="943"/>
      <c r="AS122" s="943"/>
      <c r="AT122" s="944"/>
      <c r="AU122" s="998"/>
      <c r="AV122" s="999"/>
      <c r="AW122" s="999"/>
      <c r="AX122" s="999"/>
      <c r="AY122" s="1000"/>
      <c r="AZ122" s="975" t="s">
        <v>450</v>
      </c>
      <c r="BA122" s="976"/>
      <c r="BB122" s="976"/>
      <c r="BC122" s="976"/>
      <c r="BD122" s="976"/>
      <c r="BE122" s="976"/>
      <c r="BF122" s="976"/>
      <c r="BG122" s="976"/>
      <c r="BH122" s="976"/>
      <c r="BI122" s="976"/>
      <c r="BJ122" s="976"/>
      <c r="BK122" s="976"/>
      <c r="BL122" s="976"/>
      <c r="BM122" s="976"/>
      <c r="BN122" s="976"/>
      <c r="BO122" s="976"/>
      <c r="BP122" s="977"/>
      <c r="BQ122" s="1003">
        <v>2214765</v>
      </c>
      <c r="BR122" s="1004"/>
      <c r="BS122" s="1004"/>
      <c r="BT122" s="1004"/>
      <c r="BU122" s="1004"/>
      <c r="BV122" s="1004">
        <v>2143035</v>
      </c>
      <c r="BW122" s="1004"/>
      <c r="BX122" s="1004"/>
      <c r="BY122" s="1004"/>
      <c r="BZ122" s="1004"/>
      <c r="CA122" s="1004">
        <v>2149907</v>
      </c>
      <c r="CB122" s="1004"/>
      <c r="CC122" s="1004"/>
      <c r="CD122" s="1004"/>
      <c r="CE122" s="1004"/>
      <c r="CF122" s="1021">
        <v>149.5</v>
      </c>
      <c r="CG122" s="1022"/>
      <c r="CH122" s="1022"/>
      <c r="CI122" s="1022"/>
      <c r="CJ122" s="1022"/>
      <c r="CK122" s="1013"/>
      <c r="CL122" s="1014"/>
      <c r="CM122" s="1014"/>
      <c r="CN122" s="1014"/>
      <c r="CO122" s="1015"/>
      <c r="CP122" s="1023" t="s">
        <v>391</v>
      </c>
      <c r="CQ122" s="1024"/>
      <c r="CR122" s="1024"/>
      <c r="CS122" s="1024"/>
      <c r="CT122" s="1024"/>
      <c r="CU122" s="1024"/>
      <c r="CV122" s="1024"/>
      <c r="CW122" s="1024"/>
      <c r="CX122" s="1024"/>
      <c r="CY122" s="1024"/>
      <c r="CZ122" s="1024"/>
      <c r="DA122" s="1024"/>
      <c r="DB122" s="1024"/>
      <c r="DC122" s="1024"/>
      <c r="DD122" s="1024"/>
      <c r="DE122" s="1024"/>
      <c r="DF122" s="1025"/>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24" customFormat="1" ht="26.25" customHeight="1" x14ac:dyDescent="0.2">
      <c r="A123" s="1061"/>
      <c r="B123" s="965"/>
      <c r="C123" s="910" t="s">
        <v>437</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71" t="s">
        <v>122</v>
      </c>
      <c r="AB123" s="940"/>
      <c r="AC123" s="940"/>
      <c r="AD123" s="940"/>
      <c r="AE123" s="941"/>
      <c r="AF123" s="939" t="s">
        <v>122</v>
      </c>
      <c r="AG123" s="940"/>
      <c r="AH123" s="940"/>
      <c r="AI123" s="940"/>
      <c r="AJ123" s="941"/>
      <c r="AK123" s="939" t="s">
        <v>122</v>
      </c>
      <c r="AL123" s="940"/>
      <c r="AM123" s="940"/>
      <c r="AN123" s="940"/>
      <c r="AO123" s="941"/>
      <c r="AP123" s="942" t="s">
        <v>122</v>
      </c>
      <c r="AQ123" s="943"/>
      <c r="AR123" s="943"/>
      <c r="AS123" s="943"/>
      <c r="AT123" s="944"/>
      <c r="AU123" s="1001"/>
      <c r="AV123" s="1002"/>
      <c r="AW123" s="1002"/>
      <c r="AX123" s="1002"/>
      <c r="AY123" s="1002"/>
      <c r="AZ123" s="245" t="s">
        <v>177</v>
      </c>
      <c r="BA123" s="245"/>
      <c r="BB123" s="245"/>
      <c r="BC123" s="245"/>
      <c r="BD123" s="245"/>
      <c r="BE123" s="245"/>
      <c r="BF123" s="245"/>
      <c r="BG123" s="245"/>
      <c r="BH123" s="245"/>
      <c r="BI123" s="245"/>
      <c r="BJ123" s="245"/>
      <c r="BK123" s="245"/>
      <c r="BL123" s="245"/>
      <c r="BM123" s="245"/>
      <c r="BN123" s="245"/>
      <c r="BO123" s="981" t="s">
        <v>451</v>
      </c>
      <c r="BP123" s="1009"/>
      <c r="BQ123" s="1067">
        <v>4447006</v>
      </c>
      <c r="BR123" s="1068"/>
      <c r="BS123" s="1068"/>
      <c r="BT123" s="1068"/>
      <c r="BU123" s="1068"/>
      <c r="BV123" s="1068">
        <v>4535629</v>
      </c>
      <c r="BW123" s="1068"/>
      <c r="BX123" s="1068"/>
      <c r="BY123" s="1068"/>
      <c r="BZ123" s="1068"/>
      <c r="CA123" s="1068">
        <v>4558551</v>
      </c>
      <c r="CB123" s="1068"/>
      <c r="CC123" s="1068"/>
      <c r="CD123" s="1068"/>
      <c r="CE123" s="1068"/>
      <c r="CF123" s="1005"/>
      <c r="CG123" s="1006"/>
      <c r="CH123" s="1006"/>
      <c r="CI123" s="1006"/>
      <c r="CJ123" s="1007"/>
      <c r="CK123" s="1013"/>
      <c r="CL123" s="1014"/>
      <c r="CM123" s="1014"/>
      <c r="CN123" s="1014"/>
      <c r="CO123" s="1015"/>
      <c r="CP123" s="1023" t="s">
        <v>392</v>
      </c>
      <c r="CQ123" s="1024"/>
      <c r="CR123" s="1024"/>
      <c r="CS123" s="1024"/>
      <c r="CT123" s="1024"/>
      <c r="CU123" s="1024"/>
      <c r="CV123" s="1024"/>
      <c r="CW123" s="1024"/>
      <c r="CX123" s="1024"/>
      <c r="CY123" s="1024"/>
      <c r="CZ123" s="1024"/>
      <c r="DA123" s="1024"/>
      <c r="DB123" s="1024"/>
      <c r="DC123" s="1024"/>
      <c r="DD123" s="1024"/>
      <c r="DE123" s="1024"/>
      <c r="DF123" s="1025"/>
      <c r="DG123" s="971" t="s">
        <v>122</v>
      </c>
      <c r="DH123" s="940"/>
      <c r="DI123" s="940"/>
      <c r="DJ123" s="940"/>
      <c r="DK123" s="941"/>
      <c r="DL123" s="939" t="s">
        <v>122</v>
      </c>
      <c r="DM123" s="940"/>
      <c r="DN123" s="940"/>
      <c r="DO123" s="940"/>
      <c r="DP123" s="941"/>
      <c r="DQ123" s="939" t="s">
        <v>122</v>
      </c>
      <c r="DR123" s="940"/>
      <c r="DS123" s="940"/>
      <c r="DT123" s="940"/>
      <c r="DU123" s="941"/>
      <c r="DV123" s="942" t="s">
        <v>122</v>
      </c>
      <c r="DW123" s="943"/>
      <c r="DX123" s="943"/>
      <c r="DY123" s="943"/>
      <c r="DZ123" s="944"/>
    </row>
    <row r="124" spans="1:130" s="224" customFormat="1" ht="26.25" customHeight="1" thickBot="1" x14ac:dyDescent="0.25">
      <c r="A124" s="1061"/>
      <c r="B124" s="965"/>
      <c r="C124" s="910" t="s">
        <v>440</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71" t="s">
        <v>122</v>
      </c>
      <c r="AB124" s="940"/>
      <c r="AC124" s="940"/>
      <c r="AD124" s="940"/>
      <c r="AE124" s="941"/>
      <c r="AF124" s="939" t="s">
        <v>122</v>
      </c>
      <c r="AG124" s="940"/>
      <c r="AH124" s="940"/>
      <c r="AI124" s="940"/>
      <c r="AJ124" s="941"/>
      <c r="AK124" s="939" t="s">
        <v>122</v>
      </c>
      <c r="AL124" s="940"/>
      <c r="AM124" s="940"/>
      <c r="AN124" s="940"/>
      <c r="AO124" s="941"/>
      <c r="AP124" s="942" t="s">
        <v>122</v>
      </c>
      <c r="AQ124" s="943"/>
      <c r="AR124" s="943"/>
      <c r="AS124" s="943"/>
      <c r="AT124" s="944"/>
      <c r="AU124" s="1063" t="s">
        <v>452</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122</v>
      </c>
      <c r="BR124" s="1031"/>
      <c r="BS124" s="1031"/>
      <c r="BT124" s="1031"/>
      <c r="BU124" s="1031"/>
      <c r="BV124" s="1031" t="s">
        <v>122</v>
      </c>
      <c r="BW124" s="1031"/>
      <c r="BX124" s="1031"/>
      <c r="BY124" s="1031"/>
      <c r="BZ124" s="1031"/>
      <c r="CA124" s="1031" t="s">
        <v>122</v>
      </c>
      <c r="CB124" s="1031"/>
      <c r="CC124" s="1031"/>
      <c r="CD124" s="1031"/>
      <c r="CE124" s="1031"/>
      <c r="CF124" s="1032"/>
      <c r="CG124" s="1033"/>
      <c r="CH124" s="1033"/>
      <c r="CI124" s="1033"/>
      <c r="CJ124" s="1034"/>
      <c r="CK124" s="1016"/>
      <c r="CL124" s="1016"/>
      <c r="CM124" s="1016"/>
      <c r="CN124" s="1016"/>
      <c r="CO124" s="1017"/>
      <c r="CP124" s="1023" t="s">
        <v>453</v>
      </c>
      <c r="CQ124" s="1024"/>
      <c r="CR124" s="1024"/>
      <c r="CS124" s="1024"/>
      <c r="CT124" s="1024"/>
      <c r="CU124" s="1024"/>
      <c r="CV124" s="1024"/>
      <c r="CW124" s="1024"/>
      <c r="CX124" s="1024"/>
      <c r="CY124" s="1024"/>
      <c r="CZ124" s="1024"/>
      <c r="DA124" s="1024"/>
      <c r="DB124" s="1024"/>
      <c r="DC124" s="1024"/>
      <c r="DD124" s="1024"/>
      <c r="DE124" s="1024"/>
      <c r="DF124" s="1025"/>
      <c r="DG124" s="1008">
        <v>200228</v>
      </c>
      <c r="DH124" s="990"/>
      <c r="DI124" s="990"/>
      <c r="DJ124" s="990"/>
      <c r="DK124" s="991"/>
      <c r="DL124" s="989" t="s">
        <v>122</v>
      </c>
      <c r="DM124" s="990"/>
      <c r="DN124" s="990"/>
      <c r="DO124" s="990"/>
      <c r="DP124" s="991"/>
      <c r="DQ124" s="989" t="s">
        <v>122</v>
      </c>
      <c r="DR124" s="990"/>
      <c r="DS124" s="990"/>
      <c r="DT124" s="990"/>
      <c r="DU124" s="991"/>
      <c r="DV124" s="992" t="s">
        <v>122</v>
      </c>
      <c r="DW124" s="993"/>
      <c r="DX124" s="993"/>
      <c r="DY124" s="993"/>
      <c r="DZ124" s="994"/>
    </row>
    <row r="125" spans="1:130" s="224" customFormat="1" ht="26.25" customHeight="1" x14ac:dyDescent="0.2">
      <c r="A125" s="1061"/>
      <c r="B125" s="965"/>
      <c r="C125" s="910" t="s">
        <v>442</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71" t="s">
        <v>122</v>
      </c>
      <c r="AB125" s="940"/>
      <c r="AC125" s="940"/>
      <c r="AD125" s="940"/>
      <c r="AE125" s="941"/>
      <c r="AF125" s="939" t="s">
        <v>122</v>
      </c>
      <c r="AG125" s="940"/>
      <c r="AH125" s="940"/>
      <c r="AI125" s="940"/>
      <c r="AJ125" s="941"/>
      <c r="AK125" s="939" t="s">
        <v>122</v>
      </c>
      <c r="AL125" s="940"/>
      <c r="AM125" s="940"/>
      <c r="AN125" s="940"/>
      <c r="AO125" s="941"/>
      <c r="AP125" s="942" t="s">
        <v>122</v>
      </c>
      <c r="AQ125" s="943"/>
      <c r="AR125" s="943"/>
      <c r="AS125" s="943"/>
      <c r="AT125" s="944"/>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26" t="s">
        <v>454</v>
      </c>
      <c r="CL125" s="1011"/>
      <c r="CM125" s="1011"/>
      <c r="CN125" s="1011"/>
      <c r="CO125" s="1012"/>
      <c r="CP125" s="945" t="s">
        <v>455</v>
      </c>
      <c r="CQ125" s="923"/>
      <c r="CR125" s="923"/>
      <c r="CS125" s="923"/>
      <c r="CT125" s="923"/>
      <c r="CU125" s="923"/>
      <c r="CV125" s="923"/>
      <c r="CW125" s="923"/>
      <c r="CX125" s="923"/>
      <c r="CY125" s="923"/>
      <c r="CZ125" s="923"/>
      <c r="DA125" s="923"/>
      <c r="DB125" s="923"/>
      <c r="DC125" s="923"/>
      <c r="DD125" s="923"/>
      <c r="DE125" s="923"/>
      <c r="DF125" s="924"/>
      <c r="DG125" s="946" t="s">
        <v>122</v>
      </c>
      <c r="DH125" s="947"/>
      <c r="DI125" s="947"/>
      <c r="DJ125" s="947"/>
      <c r="DK125" s="947"/>
      <c r="DL125" s="947" t="s">
        <v>122</v>
      </c>
      <c r="DM125" s="947"/>
      <c r="DN125" s="947"/>
      <c r="DO125" s="947"/>
      <c r="DP125" s="947"/>
      <c r="DQ125" s="947" t="s">
        <v>122</v>
      </c>
      <c r="DR125" s="947"/>
      <c r="DS125" s="947"/>
      <c r="DT125" s="947"/>
      <c r="DU125" s="947"/>
      <c r="DV125" s="948" t="s">
        <v>122</v>
      </c>
      <c r="DW125" s="948"/>
      <c r="DX125" s="948"/>
      <c r="DY125" s="948"/>
      <c r="DZ125" s="949"/>
    </row>
    <row r="126" spans="1:130" s="224" customFormat="1" ht="26.25" customHeight="1" thickBot="1" x14ac:dyDescent="0.25">
      <c r="A126" s="1061"/>
      <c r="B126" s="965"/>
      <c r="C126" s="910" t="s">
        <v>444</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71" t="s">
        <v>122</v>
      </c>
      <c r="AB126" s="940"/>
      <c r="AC126" s="940"/>
      <c r="AD126" s="940"/>
      <c r="AE126" s="941"/>
      <c r="AF126" s="939" t="s">
        <v>122</v>
      </c>
      <c r="AG126" s="940"/>
      <c r="AH126" s="940"/>
      <c r="AI126" s="940"/>
      <c r="AJ126" s="941"/>
      <c r="AK126" s="939" t="s">
        <v>122</v>
      </c>
      <c r="AL126" s="940"/>
      <c r="AM126" s="940"/>
      <c r="AN126" s="940"/>
      <c r="AO126" s="941"/>
      <c r="AP126" s="942" t="s">
        <v>122</v>
      </c>
      <c r="AQ126" s="943"/>
      <c r="AR126" s="943"/>
      <c r="AS126" s="943"/>
      <c r="AT126" s="94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27"/>
      <c r="CL126" s="1014"/>
      <c r="CM126" s="1014"/>
      <c r="CN126" s="1014"/>
      <c r="CO126" s="1015"/>
      <c r="CP126" s="910" t="s">
        <v>456</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24" customFormat="1" ht="26.25" customHeight="1" x14ac:dyDescent="0.2">
      <c r="A127" s="1062"/>
      <c r="B127" s="967"/>
      <c r="C127" s="975" t="s">
        <v>457</v>
      </c>
      <c r="D127" s="976"/>
      <c r="E127" s="976"/>
      <c r="F127" s="976"/>
      <c r="G127" s="976"/>
      <c r="H127" s="976"/>
      <c r="I127" s="976"/>
      <c r="J127" s="976"/>
      <c r="K127" s="976"/>
      <c r="L127" s="976"/>
      <c r="M127" s="976"/>
      <c r="N127" s="976"/>
      <c r="O127" s="976"/>
      <c r="P127" s="976"/>
      <c r="Q127" s="976"/>
      <c r="R127" s="976"/>
      <c r="S127" s="976"/>
      <c r="T127" s="976"/>
      <c r="U127" s="976"/>
      <c r="V127" s="976"/>
      <c r="W127" s="976"/>
      <c r="X127" s="976"/>
      <c r="Y127" s="976"/>
      <c r="Z127" s="977"/>
      <c r="AA127" s="971" t="s">
        <v>122</v>
      </c>
      <c r="AB127" s="940"/>
      <c r="AC127" s="940"/>
      <c r="AD127" s="940"/>
      <c r="AE127" s="941"/>
      <c r="AF127" s="939" t="s">
        <v>122</v>
      </c>
      <c r="AG127" s="940"/>
      <c r="AH127" s="940"/>
      <c r="AI127" s="940"/>
      <c r="AJ127" s="941"/>
      <c r="AK127" s="939" t="s">
        <v>122</v>
      </c>
      <c r="AL127" s="940"/>
      <c r="AM127" s="940"/>
      <c r="AN127" s="940"/>
      <c r="AO127" s="941"/>
      <c r="AP127" s="942" t="s">
        <v>122</v>
      </c>
      <c r="AQ127" s="943"/>
      <c r="AR127" s="943"/>
      <c r="AS127" s="943"/>
      <c r="AT127" s="944"/>
      <c r="AU127" s="226"/>
      <c r="AV127" s="226"/>
      <c r="AW127" s="226"/>
      <c r="AX127" s="1035" t="s">
        <v>458</v>
      </c>
      <c r="AY127" s="1036"/>
      <c r="AZ127" s="1036"/>
      <c r="BA127" s="1036"/>
      <c r="BB127" s="1036"/>
      <c r="BC127" s="1036"/>
      <c r="BD127" s="1036"/>
      <c r="BE127" s="1037"/>
      <c r="BF127" s="1038" t="s">
        <v>459</v>
      </c>
      <c r="BG127" s="1036"/>
      <c r="BH127" s="1036"/>
      <c r="BI127" s="1036"/>
      <c r="BJ127" s="1036"/>
      <c r="BK127" s="1036"/>
      <c r="BL127" s="1037"/>
      <c r="BM127" s="1038" t="s">
        <v>460</v>
      </c>
      <c r="BN127" s="1036"/>
      <c r="BO127" s="1036"/>
      <c r="BP127" s="1036"/>
      <c r="BQ127" s="1036"/>
      <c r="BR127" s="1036"/>
      <c r="BS127" s="1037"/>
      <c r="BT127" s="1038" t="s">
        <v>461</v>
      </c>
      <c r="BU127" s="1036"/>
      <c r="BV127" s="1036"/>
      <c r="BW127" s="1036"/>
      <c r="BX127" s="1036"/>
      <c r="BY127" s="1036"/>
      <c r="BZ127" s="1059"/>
      <c r="CA127" s="226"/>
      <c r="CB127" s="226"/>
      <c r="CC127" s="226"/>
      <c r="CD127" s="249"/>
      <c r="CE127" s="249"/>
      <c r="CF127" s="249"/>
      <c r="CG127" s="226"/>
      <c r="CH127" s="226"/>
      <c r="CI127" s="226"/>
      <c r="CJ127" s="248"/>
      <c r="CK127" s="1027"/>
      <c r="CL127" s="1014"/>
      <c r="CM127" s="1014"/>
      <c r="CN127" s="1014"/>
      <c r="CO127" s="1015"/>
      <c r="CP127" s="910" t="s">
        <v>462</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5">
      <c r="A128" s="1045" t="s">
        <v>463</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464</v>
      </c>
      <c r="X128" s="1047"/>
      <c r="Y128" s="1047"/>
      <c r="Z128" s="1048"/>
      <c r="AA128" s="1049" t="s">
        <v>122</v>
      </c>
      <c r="AB128" s="1050"/>
      <c r="AC128" s="1050"/>
      <c r="AD128" s="1050"/>
      <c r="AE128" s="1051"/>
      <c r="AF128" s="1052" t="s">
        <v>122</v>
      </c>
      <c r="AG128" s="1050"/>
      <c r="AH128" s="1050"/>
      <c r="AI128" s="1050"/>
      <c r="AJ128" s="1051"/>
      <c r="AK128" s="1052" t="s">
        <v>122</v>
      </c>
      <c r="AL128" s="1050"/>
      <c r="AM128" s="1050"/>
      <c r="AN128" s="1050"/>
      <c r="AO128" s="1051"/>
      <c r="AP128" s="1053"/>
      <c r="AQ128" s="1054"/>
      <c r="AR128" s="1054"/>
      <c r="AS128" s="1054"/>
      <c r="AT128" s="1055"/>
      <c r="AU128" s="226"/>
      <c r="AV128" s="226"/>
      <c r="AW128" s="226"/>
      <c r="AX128" s="922" t="s">
        <v>465</v>
      </c>
      <c r="AY128" s="923"/>
      <c r="AZ128" s="923"/>
      <c r="BA128" s="923"/>
      <c r="BB128" s="923"/>
      <c r="BC128" s="923"/>
      <c r="BD128" s="923"/>
      <c r="BE128" s="924"/>
      <c r="BF128" s="1056" t="s">
        <v>122</v>
      </c>
      <c r="BG128" s="1057"/>
      <c r="BH128" s="1057"/>
      <c r="BI128" s="1057"/>
      <c r="BJ128" s="1057"/>
      <c r="BK128" s="1057"/>
      <c r="BL128" s="1058"/>
      <c r="BM128" s="1056">
        <v>15</v>
      </c>
      <c r="BN128" s="1057"/>
      <c r="BO128" s="1057"/>
      <c r="BP128" s="1057"/>
      <c r="BQ128" s="1057"/>
      <c r="BR128" s="1057"/>
      <c r="BS128" s="1058"/>
      <c r="BT128" s="1056">
        <v>20</v>
      </c>
      <c r="BU128" s="1057"/>
      <c r="BV128" s="1057"/>
      <c r="BW128" s="1057"/>
      <c r="BX128" s="1057"/>
      <c r="BY128" s="1057"/>
      <c r="BZ128" s="1080"/>
      <c r="CA128" s="249"/>
      <c r="CB128" s="249"/>
      <c r="CC128" s="249"/>
      <c r="CD128" s="249"/>
      <c r="CE128" s="249"/>
      <c r="CF128" s="249"/>
      <c r="CG128" s="226"/>
      <c r="CH128" s="226"/>
      <c r="CI128" s="226"/>
      <c r="CJ128" s="248"/>
      <c r="CK128" s="1028"/>
      <c r="CL128" s="1029"/>
      <c r="CM128" s="1029"/>
      <c r="CN128" s="1029"/>
      <c r="CO128" s="1030"/>
      <c r="CP128" s="1039" t="s">
        <v>466</v>
      </c>
      <c r="CQ128" s="739"/>
      <c r="CR128" s="739"/>
      <c r="CS128" s="739"/>
      <c r="CT128" s="739"/>
      <c r="CU128" s="739"/>
      <c r="CV128" s="739"/>
      <c r="CW128" s="739"/>
      <c r="CX128" s="739"/>
      <c r="CY128" s="739"/>
      <c r="CZ128" s="739"/>
      <c r="DA128" s="739"/>
      <c r="DB128" s="739"/>
      <c r="DC128" s="739"/>
      <c r="DD128" s="739"/>
      <c r="DE128" s="739"/>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24" customFormat="1" ht="26.25" customHeight="1" x14ac:dyDescent="0.2">
      <c r="A129" s="950" t="s">
        <v>102</v>
      </c>
      <c r="B129" s="951"/>
      <c r="C129" s="951"/>
      <c r="D129" s="951"/>
      <c r="E129" s="951"/>
      <c r="F129" s="951"/>
      <c r="G129" s="951"/>
      <c r="H129" s="951"/>
      <c r="I129" s="951"/>
      <c r="J129" s="951"/>
      <c r="K129" s="951"/>
      <c r="L129" s="951"/>
      <c r="M129" s="951"/>
      <c r="N129" s="951"/>
      <c r="O129" s="951"/>
      <c r="P129" s="951"/>
      <c r="Q129" s="951"/>
      <c r="R129" s="951"/>
      <c r="S129" s="951"/>
      <c r="T129" s="951"/>
      <c r="U129" s="951"/>
      <c r="V129" s="951"/>
      <c r="W129" s="1074" t="s">
        <v>467</v>
      </c>
      <c r="X129" s="1075"/>
      <c r="Y129" s="1075"/>
      <c r="Z129" s="1076"/>
      <c r="AA129" s="971">
        <v>1708144</v>
      </c>
      <c r="AB129" s="940"/>
      <c r="AC129" s="940"/>
      <c r="AD129" s="940"/>
      <c r="AE129" s="941"/>
      <c r="AF129" s="939">
        <v>1647356</v>
      </c>
      <c r="AG129" s="940"/>
      <c r="AH129" s="940"/>
      <c r="AI129" s="940"/>
      <c r="AJ129" s="941"/>
      <c r="AK129" s="939">
        <v>1684717</v>
      </c>
      <c r="AL129" s="940"/>
      <c r="AM129" s="940"/>
      <c r="AN129" s="940"/>
      <c r="AO129" s="941"/>
      <c r="AP129" s="1077"/>
      <c r="AQ129" s="1078"/>
      <c r="AR129" s="1078"/>
      <c r="AS129" s="1078"/>
      <c r="AT129" s="1079"/>
      <c r="AU129" s="227"/>
      <c r="AV129" s="227"/>
      <c r="AW129" s="227"/>
      <c r="AX129" s="1069" t="s">
        <v>468</v>
      </c>
      <c r="AY129" s="911"/>
      <c r="AZ129" s="911"/>
      <c r="BA129" s="911"/>
      <c r="BB129" s="911"/>
      <c r="BC129" s="911"/>
      <c r="BD129" s="911"/>
      <c r="BE129" s="912"/>
      <c r="BF129" s="1070" t="s">
        <v>122</v>
      </c>
      <c r="BG129" s="1071"/>
      <c r="BH129" s="1071"/>
      <c r="BI129" s="1071"/>
      <c r="BJ129" s="1071"/>
      <c r="BK129" s="1071"/>
      <c r="BL129" s="1072"/>
      <c r="BM129" s="1070">
        <v>20</v>
      </c>
      <c r="BN129" s="1071"/>
      <c r="BO129" s="1071"/>
      <c r="BP129" s="1071"/>
      <c r="BQ129" s="1071"/>
      <c r="BR129" s="1071"/>
      <c r="BS129" s="1072"/>
      <c r="BT129" s="1070">
        <v>30</v>
      </c>
      <c r="BU129" s="1071"/>
      <c r="BV129" s="1071"/>
      <c r="BW129" s="1071"/>
      <c r="BX129" s="1071"/>
      <c r="BY129" s="1071"/>
      <c r="BZ129" s="107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50" t="s">
        <v>469</v>
      </c>
      <c r="B130" s="951"/>
      <c r="C130" s="951"/>
      <c r="D130" s="951"/>
      <c r="E130" s="951"/>
      <c r="F130" s="951"/>
      <c r="G130" s="951"/>
      <c r="H130" s="951"/>
      <c r="I130" s="951"/>
      <c r="J130" s="951"/>
      <c r="K130" s="951"/>
      <c r="L130" s="951"/>
      <c r="M130" s="951"/>
      <c r="N130" s="951"/>
      <c r="O130" s="951"/>
      <c r="P130" s="951"/>
      <c r="Q130" s="951"/>
      <c r="R130" s="951"/>
      <c r="S130" s="951"/>
      <c r="T130" s="951"/>
      <c r="U130" s="951"/>
      <c r="V130" s="951"/>
      <c r="W130" s="1074" t="s">
        <v>470</v>
      </c>
      <c r="X130" s="1075"/>
      <c r="Y130" s="1075"/>
      <c r="Z130" s="1076"/>
      <c r="AA130" s="971">
        <v>247999</v>
      </c>
      <c r="AB130" s="940"/>
      <c r="AC130" s="940"/>
      <c r="AD130" s="940"/>
      <c r="AE130" s="941"/>
      <c r="AF130" s="939">
        <v>222588</v>
      </c>
      <c r="AG130" s="940"/>
      <c r="AH130" s="940"/>
      <c r="AI130" s="940"/>
      <c r="AJ130" s="941"/>
      <c r="AK130" s="939">
        <v>246487</v>
      </c>
      <c r="AL130" s="940"/>
      <c r="AM130" s="940"/>
      <c r="AN130" s="940"/>
      <c r="AO130" s="941"/>
      <c r="AP130" s="1077"/>
      <c r="AQ130" s="1078"/>
      <c r="AR130" s="1078"/>
      <c r="AS130" s="1078"/>
      <c r="AT130" s="1079"/>
      <c r="AU130" s="227"/>
      <c r="AV130" s="227"/>
      <c r="AW130" s="227"/>
      <c r="AX130" s="1069" t="s">
        <v>471</v>
      </c>
      <c r="AY130" s="911"/>
      <c r="AZ130" s="911"/>
      <c r="BA130" s="911"/>
      <c r="BB130" s="911"/>
      <c r="BC130" s="911"/>
      <c r="BD130" s="911"/>
      <c r="BE130" s="912"/>
      <c r="BF130" s="1103">
        <v>3.3</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472</v>
      </c>
      <c r="X131" s="1110"/>
      <c r="Y131" s="1110"/>
      <c r="Z131" s="1111"/>
      <c r="AA131" s="1008">
        <v>1460145</v>
      </c>
      <c r="AB131" s="990"/>
      <c r="AC131" s="990"/>
      <c r="AD131" s="990"/>
      <c r="AE131" s="991"/>
      <c r="AF131" s="989">
        <v>1424768</v>
      </c>
      <c r="AG131" s="990"/>
      <c r="AH131" s="990"/>
      <c r="AI131" s="990"/>
      <c r="AJ131" s="991"/>
      <c r="AK131" s="989">
        <v>1438230</v>
      </c>
      <c r="AL131" s="990"/>
      <c r="AM131" s="990"/>
      <c r="AN131" s="990"/>
      <c r="AO131" s="991"/>
      <c r="AP131" s="1112"/>
      <c r="AQ131" s="1113"/>
      <c r="AR131" s="1113"/>
      <c r="AS131" s="1113"/>
      <c r="AT131" s="1114"/>
      <c r="AU131" s="227"/>
      <c r="AV131" s="227"/>
      <c r="AW131" s="227"/>
      <c r="AX131" s="1085" t="s">
        <v>473</v>
      </c>
      <c r="AY131" s="739"/>
      <c r="AZ131" s="739"/>
      <c r="BA131" s="739"/>
      <c r="BB131" s="739"/>
      <c r="BC131" s="739"/>
      <c r="BD131" s="739"/>
      <c r="BE131" s="1040"/>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92" t="s">
        <v>474</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475</v>
      </c>
      <c r="W132" s="1096"/>
      <c r="X132" s="1096"/>
      <c r="Y132" s="1096"/>
      <c r="Z132" s="1097"/>
      <c r="AA132" s="1098">
        <v>2.8582092870000002</v>
      </c>
      <c r="AB132" s="1099"/>
      <c r="AC132" s="1099"/>
      <c r="AD132" s="1099"/>
      <c r="AE132" s="1100"/>
      <c r="AF132" s="1101">
        <v>3.6224845029999999</v>
      </c>
      <c r="AG132" s="1099"/>
      <c r="AH132" s="1099"/>
      <c r="AI132" s="1099"/>
      <c r="AJ132" s="1100"/>
      <c r="AK132" s="1101">
        <v>3.6473303989999999</v>
      </c>
      <c r="AL132" s="1099"/>
      <c r="AM132" s="1099"/>
      <c r="AN132" s="1099"/>
      <c r="AO132" s="1100"/>
      <c r="AP132" s="1005"/>
      <c r="AQ132" s="1006"/>
      <c r="AR132" s="1006"/>
      <c r="AS132" s="1006"/>
      <c r="AT132" s="1102"/>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118" t="s">
        <v>476</v>
      </c>
      <c r="W133" s="1118"/>
      <c r="X133" s="1118"/>
      <c r="Y133" s="1118"/>
      <c r="Z133" s="1119"/>
      <c r="AA133" s="1081">
        <v>2.4</v>
      </c>
      <c r="AB133" s="1082"/>
      <c r="AC133" s="1082"/>
      <c r="AD133" s="1082"/>
      <c r="AE133" s="1083"/>
      <c r="AF133" s="1081">
        <v>2.8</v>
      </c>
      <c r="AG133" s="1082"/>
      <c r="AH133" s="1082"/>
      <c r="AI133" s="1082"/>
      <c r="AJ133" s="1083"/>
      <c r="AK133" s="1081">
        <v>3.3</v>
      </c>
      <c r="AL133" s="1082"/>
      <c r="AM133" s="1082"/>
      <c r="AN133" s="1082"/>
      <c r="AO133" s="1083"/>
      <c r="AP133" s="1032"/>
      <c r="AQ133" s="1033"/>
      <c r="AR133" s="1033"/>
      <c r="AS133" s="1033"/>
      <c r="AT133" s="1084"/>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d7fIEC2grjE+nvcszMO78eAyjQHG80BQHkyX6sS2aeJ/shtgaDqdHQYo75vWMwW9Y+NEP5M5ZUKvT3N+k10vg==" saltValue="aYThzwxinhUGtmrK9mN3hg==" spinCount="100000" sheet="1" objects="1" scenarios="1" formatRows="0"/>
  <mergeCells count="2035">
    <mergeCell ref="B68:P68"/>
    <mergeCell ref="B70:P70"/>
    <mergeCell ref="B69:P69"/>
    <mergeCell ref="B71:P71"/>
    <mergeCell ref="B72:P72"/>
    <mergeCell ref="B74:P74"/>
    <mergeCell ref="B73:P73"/>
    <mergeCell ref="B75:P75"/>
    <mergeCell ref="B76:P76"/>
    <mergeCell ref="B78:P78"/>
    <mergeCell ref="B77:P77"/>
    <mergeCell ref="B79:P79"/>
    <mergeCell ref="B80:P80"/>
    <mergeCell ref="B81:P81"/>
    <mergeCell ref="V133:Z133"/>
    <mergeCell ref="AA133:AE133"/>
    <mergeCell ref="AF133:AJ133"/>
    <mergeCell ref="C116:Z116"/>
    <mergeCell ref="AA116:AE116"/>
    <mergeCell ref="AF116:AJ116"/>
    <mergeCell ref="A112:B116"/>
    <mergeCell ref="C112:Z112"/>
    <mergeCell ref="AA112:AE112"/>
    <mergeCell ref="AF112:AJ112"/>
    <mergeCell ref="C115:Z115"/>
    <mergeCell ref="AA115:AE115"/>
    <mergeCell ref="AF115:AJ115"/>
    <mergeCell ref="Q70:U70"/>
    <mergeCell ref="V70:Z70"/>
    <mergeCell ref="AA70:AE70"/>
    <mergeCell ref="AF70:AJ70"/>
    <mergeCell ref="AA114:AE114"/>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AF124:AJ124"/>
    <mergeCell ref="AK124:AO124"/>
    <mergeCell ref="AP124:AT124"/>
    <mergeCell ref="AU124:BP124"/>
    <mergeCell ref="BQ124:BU124"/>
    <mergeCell ref="BQ123:BU123"/>
    <mergeCell ref="BV123:BZ123"/>
    <mergeCell ref="CA123:CE123"/>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DL116:DP116"/>
    <mergeCell ref="DQ116:DU116"/>
    <mergeCell ref="DV116:DZ116"/>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M118:DF118"/>
    <mergeCell ref="C113:Z113"/>
    <mergeCell ref="AA113:AE113"/>
    <mergeCell ref="AF113:AJ113"/>
    <mergeCell ref="BQ116:BU116"/>
    <mergeCell ref="BV116:BZ116"/>
    <mergeCell ref="CA116:CE116"/>
    <mergeCell ref="CA115:CE115"/>
    <mergeCell ref="CF115:CJ115"/>
    <mergeCell ref="CM115:DF115"/>
    <mergeCell ref="DG115:DK115"/>
    <mergeCell ref="DL115:DP115"/>
    <mergeCell ref="DQ115:DU115"/>
    <mergeCell ref="AK112:AO112"/>
    <mergeCell ref="AP112:AT112"/>
    <mergeCell ref="DQ114:DU114"/>
    <mergeCell ref="DV114:DZ114"/>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2:DP112"/>
    <mergeCell ref="DQ112:DU112"/>
    <mergeCell ref="DV112:DZ112"/>
    <mergeCell ref="CF113:CJ113"/>
    <mergeCell ref="CM113:DF113"/>
    <mergeCell ref="BQ110:BU110"/>
    <mergeCell ref="BV110:BZ110"/>
    <mergeCell ref="CA110:CE110"/>
    <mergeCell ref="CF110:CJ110"/>
    <mergeCell ref="CK110:CL119"/>
    <mergeCell ref="AZ111:BP111"/>
    <mergeCell ref="BQ111:BU111"/>
    <mergeCell ref="BV111:BZ111"/>
    <mergeCell ref="CA111:CE111"/>
    <mergeCell ref="DV115:DZ115"/>
    <mergeCell ref="BV112:BZ112"/>
    <mergeCell ref="CA112:CE112"/>
    <mergeCell ref="CF112:CJ112"/>
    <mergeCell ref="DG112:DK112"/>
    <mergeCell ref="CM112:DF112"/>
    <mergeCell ref="AK116:AO116"/>
    <mergeCell ref="AP116:AT116"/>
    <mergeCell ref="AZ116:BP116"/>
    <mergeCell ref="DG113:DK113"/>
    <mergeCell ref="AK113:AO113"/>
    <mergeCell ref="AP113:AT113"/>
    <mergeCell ref="DG117:DK117"/>
    <mergeCell ref="DL117:DP117"/>
    <mergeCell ref="DQ117:DU117"/>
    <mergeCell ref="AK114:AO114"/>
    <mergeCell ref="AP114:AT114"/>
    <mergeCell ref="AZ114:BP114"/>
    <mergeCell ref="BQ114:BU114"/>
    <mergeCell ref="DV117:DZ117"/>
    <mergeCell ref="CF116:CJ116"/>
    <mergeCell ref="CM116:DF116"/>
    <mergeCell ref="DG116:DK116"/>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L113:DP113"/>
    <mergeCell ref="DQ113:DU113"/>
    <mergeCell ref="DV113:DZ113"/>
    <mergeCell ref="C114:Z114"/>
    <mergeCell ref="AF114:AJ114"/>
    <mergeCell ref="BQ113:BU113"/>
    <mergeCell ref="BV113:BZ113"/>
    <mergeCell ref="CA113:CE113"/>
    <mergeCell ref="CM110:DF110"/>
    <mergeCell ref="DG110:DK110"/>
    <mergeCell ref="DL110:DP110"/>
    <mergeCell ref="DQ110:DU110"/>
    <mergeCell ref="DV110:DZ110"/>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A111:Z111"/>
    <mergeCell ref="AA111:AE111"/>
    <mergeCell ref="AF111:AJ111"/>
    <mergeCell ref="AK111:AO111"/>
    <mergeCell ref="AP111:AT111"/>
    <mergeCell ref="AZ110:BP110"/>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Q73:U73"/>
    <mergeCell ref="V73:Z73"/>
    <mergeCell ref="AA73:AE73"/>
    <mergeCell ref="AF73:AJ73"/>
    <mergeCell ref="AK73:AO73"/>
    <mergeCell ref="AP73:AT73"/>
    <mergeCell ref="AU73:AY73"/>
    <mergeCell ref="AZ73:BD73"/>
    <mergeCell ref="DB69:DF69"/>
    <mergeCell ref="CR72:CV72"/>
    <mergeCell ref="CW72:DA72"/>
    <mergeCell ref="DB72:DF72"/>
    <mergeCell ref="DG72:DK72"/>
    <mergeCell ref="DL72:DP72"/>
    <mergeCell ref="DQ72:DU72"/>
    <mergeCell ref="AP72:AT72"/>
    <mergeCell ref="AU72:AY72"/>
    <mergeCell ref="AZ72:BD72"/>
    <mergeCell ref="BS72:CG72"/>
    <mergeCell ref="CH72:CL72"/>
    <mergeCell ref="CM72:CQ72"/>
    <mergeCell ref="BS70:CG70"/>
    <mergeCell ref="CH70:CL70"/>
    <mergeCell ref="CM70:CQ70"/>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V72:DZ72"/>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DV69:DZ69"/>
    <mergeCell ref="AK70:AO70"/>
    <mergeCell ref="BS69:CG69"/>
    <mergeCell ref="CH69:CL69"/>
    <mergeCell ref="CM69:CQ69"/>
    <mergeCell ref="CR69:CV69"/>
    <mergeCell ref="CW69:DA69"/>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wrXTfoSlxGRTqSDDg7bZuQWAQBzBd+JRL1zJj/NH2m3PEl7K8fr9ZEgac/zMASQzqE+80asjgOESUV1iTsorg==" saltValue="9h0y+wAD8Oknje4ZRy0yQ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HW6bxF+zA5w7KZ7w1q/23h3fySBgpBg0mr5gCy0EeeEo5hphxZX267Wz+hf3fQzQNXJGVYSpYMgq73DeBQ3XQ==" saltValue="Ox8ouCXW+xoKolvLNJ3nC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469565</v>
      </c>
      <c r="AP9" s="274">
        <v>531182</v>
      </c>
      <c r="AQ9" s="275">
        <v>217348</v>
      </c>
      <c r="AR9" s="276">
        <v>144.4</v>
      </c>
    </row>
    <row r="10" spans="1:46" ht="13.5" customHeight="1" x14ac:dyDescent="0.2">
      <c r="A10" s="259"/>
      <c r="AK10" s="1129" t="s">
        <v>486</v>
      </c>
      <c r="AL10" s="1130"/>
      <c r="AM10" s="1130"/>
      <c r="AN10" s="1131"/>
      <c r="AO10" s="277">
        <v>84147</v>
      </c>
      <c r="AP10" s="277">
        <v>95189</v>
      </c>
      <c r="AQ10" s="278">
        <v>32038</v>
      </c>
      <c r="AR10" s="279">
        <v>197.1</v>
      </c>
    </row>
    <row r="11" spans="1:46" ht="13.5" customHeight="1" x14ac:dyDescent="0.2">
      <c r="A11" s="259"/>
      <c r="AK11" s="1129" t="s">
        <v>487</v>
      </c>
      <c r="AL11" s="1130"/>
      <c r="AM11" s="1130"/>
      <c r="AN11" s="1131"/>
      <c r="AO11" s="277" t="s">
        <v>488</v>
      </c>
      <c r="AP11" s="277" t="s">
        <v>488</v>
      </c>
      <c r="AQ11" s="278">
        <v>835</v>
      </c>
      <c r="AR11" s="279" t="s">
        <v>488</v>
      </c>
    </row>
    <row r="12" spans="1:46" ht="13.5" customHeight="1" x14ac:dyDescent="0.2">
      <c r="A12" s="259"/>
      <c r="AK12" s="1129" t="s">
        <v>489</v>
      </c>
      <c r="AL12" s="1130"/>
      <c r="AM12" s="1130"/>
      <c r="AN12" s="1131"/>
      <c r="AO12" s="277" t="s">
        <v>488</v>
      </c>
      <c r="AP12" s="277" t="s">
        <v>488</v>
      </c>
      <c r="AQ12" s="278" t="s">
        <v>488</v>
      </c>
      <c r="AR12" s="279" t="s">
        <v>488</v>
      </c>
    </row>
    <row r="13" spans="1:46" ht="13.5" customHeight="1" x14ac:dyDescent="0.2">
      <c r="A13" s="259"/>
      <c r="AK13" s="1129" t="s">
        <v>490</v>
      </c>
      <c r="AL13" s="1130"/>
      <c r="AM13" s="1130"/>
      <c r="AN13" s="1131"/>
      <c r="AO13" s="277">
        <v>10235</v>
      </c>
      <c r="AP13" s="277">
        <v>11578</v>
      </c>
      <c r="AQ13" s="278">
        <v>7824</v>
      </c>
      <c r="AR13" s="279">
        <v>48</v>
      </c>
    </row>
    <row r="14" spans="1:46" ht="13.5" customHeight="1" x14ac:dyDescent="0.2">
      <c r="A14" s="259"/>
      <c r="AK14" s="1129" t="s">
        <v>491</v>
      </c>
      <c r="AL14" s="1130"/>
      <c r="AM14" s="1130"/>
      <c r="AN14" s="1131"/>
      <c r="AO14" s="277" t="s">
        <v>488</v>
      </c>
      <c r="AP14" s="277" t="s">
        <v>488</v>
      </c>
      <c r="AQ14" s="278">
        <v>4511</v>
      </c>
      <c r="AR14" s="279" t="s">
        <v>488</v>
      </c>
    </row>
    <row r="15" spans="1:46" ht="13.5" customHeight="1" x14ac:dyDescent="0.2">
      <c r="A15" s="259"/>
      <c r="AK15" s="1132" t="s">
        <v>492</v>
      </c>
      <c r="AL15" s="1133"/>
      <c r="AM15" s="1133"/>
      <c r="AN15" s="1134"/>
      <c r="AO15" s="277">
        <v>-33930</v>
      </c>
      <c r="AP15" s="277">
        <v>-38382</v>
      </c>
      <c r="AQ15" s="278">
        <v>-13520</v>
      </c>
      <c r="AR15" s="279">
        <v>183.9</v>
      </c>
    </row>
    <row r="16" spans="1:46" ht="13" x14ac:dyDescent="0.2">
      <c r="A16" s="259"/>
      <c r="AK16" s="1132" t="s">
        <v>177</v>
      </c>
      <c r="AL16" s="1133"/>
      <c r="AM16" s="1133"/>
      <c r="AN16" s="1134"/>
      <c r="AO16" s="277">
        <v>530017</v>
      </c>
      <c r="AP16" s="277">
        <v>599567</v>
      </c>
      <c r="AQ16" s="278">
        <v>249036</v>
      </c>
      <c r="AR16" s="279">
        <v>140.80000000000001</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52.04</v>
      </c>
      <c r="AP21" s="290">
        <v>21</v>
      </c>
      <c r="AQ21" s="291">
        <v>31.04</v>
      </c>
      <c r="AS21" s="292"/>
      <c r="AT21" s="288"/>
    </row>
    <row r="22" spans="1:46" s="260" customFormat="1" ht="13" x14ac:dyDescent="0.2">
      <c r="A22" s="288"/>
      <c r="AK22" s="1135" t="s">
        <v>498</v>
      </c>
      <c r="AL22" s="1136"/>
      <c r="AM22" s="1136"/>
      <c r="AN22" s="1137"/>
      <c r="AO22" s="293">
        <v>96.8</v>
      </c>
      <c r="AP22" s="294">
        <v>95.5</v>
      </c>
      <c r="AQ22" s="295">
        <v>1.3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289391</v>
      </c>
      <c r="AP32" s="303">
        <v>327365</v>
      </c>
      <c r="AQ32" s="304">
        <v>141939</v>
      </c>
      <c r="AR32" s="305">
        <v>130.6</v>
      </c>
    </row>
    <row r="33" spans="1:46" ht="13.5" customHeight="1" x14ac:dyDescent="0.2">
      <c r="A33" s="259"/>
      <c r="AK33" s="1143" t="s">
        <v>503</v>
      </c>
      <c r="AL33" s="1144"/>
      <c r="AM33" s="1144"/>
      <c r="AN33" s="1145"/>
      <c r="AO33" s="303" t="s">
        <v>488</v>
      </c>
      <c r="AP33" s="303" t="s">
        <v>488</v>
      </c>
      <c r="AQ33" s="304" t="s">
        <v>488</v>
      </c>
      <c r="AR33" s="305" t="s">
        <v>488</v>
      </c>
    </row>
    <row r="34" spans="1:46" ht="27" customHeight="1" x14ac:dyDescent="0.2">
      <c r="A34" s="259"/>
      <c r="AK34" s="1143" t="s">
        <v>504</v>
      </c>
      <c r="AL34" s="1144"/>
      <c r="AM34" s="1144"/>
      <c r="AN34" s="1145"/>
      <c r="AO34" s="303" t="s">
        <v>488</v>
      </c>
      <c r="AP34" s="303" t="s">
        <v>488</v>
      </c>
      <c r="AQ34" s="304" t="s">
        <v>488</v>
      </c>
      <c r="AR34" s="305" t="s">
        <v>488</v>
      </c>
    </row>
    <row r="35" spans="1:46" ht="27" customHeight="1" x14ac:dyDescent="0.2">
      <c r="A35" s="259"/>
      <c r="AK35" s="1143" t="s">
        <v>505</v>
      </c>
      <c r="AL35" s="1144"/>
      <c r="AM35" s="1144"/>
      <c r="AN35" s="1145"/>
      <c r="AO35" s="303" t="s">
        <v>488</v>
      </c>
      <c r="AP35" s="303" t="s">
        <v>488</v>
      </c>
      <c r="AQ35" s="304">
        <v>33103</v>
      </c>
      <c r="AR35" s="305" t="s">
        <v>488</v>
      </c>
    </row>
    <row r="36" spans="1:46" ht="27" customHeight="1" x14ac:dyDescent="0.2">
      <c r="A36" s="259"/>
      <c r="AK36" s="1143" t="s">
        <v>506</v>
      </c>
      <c r="AL36" s="1144"/>
      <c r="AM36" s="1144"/>
      <c r="AN36" s="1145"/>
      <c r="AO36" s="303">
        <v>9553</v>
      </c>
      <c r="AP36" s="303">
        <v>10807</v>
      </c>
      <c r="AQ36" s="304">
        <v>3141</v>
      </c>
      <c r="AR36" s="305">
        <v>244.1</v>
      </c>
    </row>
    <row r="37" spans="1:46" ht="13.5" customHeight="1" x14ac:dyDescent="0.2">
      <c r="A37" s="259"/>
      <c r="AK37" s="1143" t="s">
        <v>507</v>
      </c>
      <c r="AL37" s="1144"/>
      <c r="AM37" s="1144"/>
      <c r="AN37" s="1145"/>
      <c r="AO37" s="303" t="s">
        <v>488</v>
      </c>
      <c r="AP37" s="303" t="s">
        <v>488</v>
      </c>
      <c r="AQ37" s="304">
        <v>429</v>
      </c>
      <c r="AR37" s="305" t="s">
        <v>488</v>
      </c>
    </row>
    <row r="38" spans="1:46" ht="27" customHeight="1" x14ac:dyDescent="0.2">
      <c r="A38" s="259"/>
      <c r="AK38" s="1146" t="s">
        <v>508</v>
      </c>
      <c r="AL38" s="1147"/>
      <c r="AM38" s="1147"/>
      <c r="AN38" s="1148"/>
      <c r="AO38" s="306" t="s">
        <v>488</v>
      </c>
      <c r="AP38" s="306" t="s">
        <v>488</v>
      </c>
      <c r="AQ38" s="307">
        <v>16</v>
      </c>
      <c r="AR38" s="295" t="s">
        <v>488</v>
      </c>
      <c r="AS38" s="302"/>
    </row>
    <row r="39" spans="1:46" ht="13" x14ac:dyDescent="0.2">
      <c r="A39" s="259"/>
      <c r="AK39" s="1146" t="s">
        <v>509</v>
      </c>
      <c r="AL39" s="1147"/>
      <c r="AM39" s="1147"/>
      <c r="AN39" s="1148"/>
      <c r="AO39" s="303" t="s">
        <v>488</v>
      </c>
      <c r="AP39" s="303" t="s">
        <v>488</v>
      </c>
      <c r="AQ39" s="304">
        <v>-2776</v>
      </c>
      <c r="AR39" s="305" t="s">
        <v>488</v>
      </c>
      <c r="AS39" s="302"/>
    </row>
    <row r="40" spans="1:46" ht="27" customHeight="1" x14ac:dyDescent="0.2">
      <c r="A40" s="259"/>
      <c r="AK40" s="1143" t="s">
        <v>510</v>
      </c>
      <c r="AL40" s="1144"/>
      <c r="AM40" s="1144"/>
      <c r="AN40" s="1145"/>
      <c r="AO40" s="303">
        <v>-246487</v>
      </c>
      <c r="AP40" s="303">
        <v>-278831</v>
      </c>
      <c r="AQ40" s="304">
        <v>-127875</v>
      </c>
      <c r="AR40" s="305">
        <v>118</v>
      </c>
      <c r="AS40" s="302"/>
    </row>
    <row r="41" spans="1:46" ht="13" x14ac:dyDescent="0.2">
      <c r="A41" s="259"/>
      <c r="AK41" s="1149" t="s">
        <v>287</v>
      </c>
      <c r="AL41" s="1150"/>
      <c r="AM41" s="1150"/>
      <c r="AN41" s="1151"/>
      <c r="AO41" s="303">
        <v>52457</v>
      </c>
      <c r="AP41" s="303">
        <v>59340</v>
      </c>
      <c r="AQ41" s="304">
        <v>47977</v>
      </c>
      <c r="AR41" s="305">
        <v>23.7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1054194</v>
      </c>
      <c r="AN51" s="325">
        <v>1013648</v>
      </c>
      <c r="AO51" s="326">
        <v>40</v>
      </c>
      <c r="AP51" s="327">
        <v>316937</v>
      </c>
      <c r="AQ51" s="328">
        <v>9.4</v>
      </c>
      <c r="AR51" s="329">
        <v>30.6</v>
      </c>
    </row>
    <row r="52" spans="1:44" ht="13" x14ac:dyDescent="0.2">
      <c r="A52" s="259"/>
      <c r="AK52" s="330"/>
      <c r="AL52" s="331" t="s">
        <v>520</v>
      </c>
      <c r="AM52" s="332">
        <v>934152</v>
      </c>
      <c r="AN52" s="333">
        <v>898223</v>
      </c>
      <c r="AO52" s="334">
        <v>36.5</v>
      </c>
      <c r="AP52" s="335">
        <v>199150</v>
      </c>
      <c r="AQ52" s="336">
        <v>27.5</v>
      </c>
      <c r="AR52" s="337">
        <v>9</v>
      </c>
    </row>
    <row r="53" spans="1:44" ht="13" x14ac:dyDescent="0.2">
      <c r="A53" s="259"/>
      <c r="AK53" s="315" t="s">
        <v>521</v>
      </c>
      <c r="AL53" s="316"/>
      <c r="AM53" s="324">
        <v>736368</v>
      </c>
      <c r="AN53" s="325">
        <v>734898</v>
      </c>
      <c r="AO53" s="326">
        <v>-27.5</v>
      </c>
      <c r="AP53" s="327">
        <v>332350</v>
      </c>
      <c r="AQ53" s="328">
        <v>4.9000000000000004</v>
      </c>
      <c r="AR53" s="329">
        <v>-32.4</v>
      </c>
    </row>
    <row r="54" spans="1:44" ht="13" x14ac:dyDescent="0.2">
      <c r="A54" s="259"/>
      <c r="AK54" s="330"/>
      <c r="AL54" s="331" t="s">
        <v>520</v>
      </c>
      <c r="AM54" s="332">
        <v>542455</v>
      </c>
      <c r="AN54" s="333">
        <v>541372</v>
      </c>
      <c r="AO54" s="334">
        <v>-39.700000000000003</v>
      </c>
      <c r="AP54" s="335">
        <v>200453</v>
      </c>
      <c r="AQ54" s="336">
        <v>0.7</v>
      </c>
      <c r="AR54" s="337">
        <v>-40.4</v>
      </c>
    </row>
    <row r="55" spans="1:44" ht="13" x14ac:dyDescent="0.2">
      <c r="A55" s="259"/>
      <c r="AK55" s="315" t="s">
        <v>522</v>
      </c>
      <c r="AL55" s="316"/>
      <c r="AM55" s="324">
        <v>1290693</v>
      </c>
      <c r="AN55" s="325">
        <v>1357196</v>
      </c>
      <c r="AO55" s="326">
        <v>84.7</v>
      </c>
      <c r="AP55" s="327">
        <v>330026</v>
      </c>
      <c r="AQ55" s="328">
        <v>-0.7</v>
      </c>
      <c r="AR55" s="329">
        <v>85.4</v>
      </c>
    </row>
    <row r="56" spans="1:44" ht="13" x14ac:dyDescent="0.2">
      <c r="A56" s="259"/>
      <c r="AK56" s="330"/>
      <c r="AL56" s="331" t="s">
        <v>520</v>
      </c>
      <c r="AM56" s="332">
        <v>1102478</v>
      </c>
      <c r="AN56" s="333">
        <v>1159283</v>
      </c>
      <c r="AO56" s="334">
        <v>114.1</v>
      </c>
      <c r="AP56" s="335">
        <v>141075</v>
      </c>
      <c r="AQ56" s="336">
        <v>-29.6</v>
      </c>
      <c r="AR56" s="337">
        <v>143.69999999999999</v>
      </c>
    </row>
    <row r="57" spans="1:44" ht="13" x14ac:dyDescent="0.2">
      <c r="A57" s="259"/>
      <c r="AK57" s="315" t="s">
        <v>523</v>
      </c>
      <c r="AL57" s="316"/>
      <c r="AM57" s="324">
        <v>1369754</v>
      </c>
      <c r="AN57" s="325">
        <v>1474439</v>
      </c>
      <c r="AO57" s="326">
        <v>8.6</v>
      </c>
      <c r="AP57" s="327">
        <v>278179</v>
      </c>
      <c r="AQ57" s="328">
        <v>-15.7</v>
      </c>
      <c r="AR57" s="329">
        <v>24.3</v>
      </c>
    </row>
    <row r="58" spans="1:44" ht="13" x14ac:dyDescent="0.2">
      <c r="A58" s="259"/>
      <c r="AK58" s="330"/>
      <c r="AL58" s="331" t="s">
        <v>520</v>
      </c>
      <c r="AM58" s="332">
        <v>1229844</v>
      </c>
      <c r="AN58" s="333">
        <v>1323836</v>
      </c>
      <c r="AO58" s="334">
        <v>14.2</v>
      </c>
      <c r="AP58" s="335">
        <v>122182</v>
      </c>
      <c r="AQ58" s="336">
        <v>-13.4</v>
      </c>
      <c r="AR58" s="337">
        <v>27.6</v>
      </c>
    </row>
    <row r="59" spans="1:44" ht="13" x14ac:dyDescent="0.2">
      <c r="A59" s="259"/>
      <c r="AK59" s="315" t="s">
        <v>524</v>
      </c>
      <c r="AL59" s="316"/>
      <c r="AM59" s="324">
        <v>802588</v>
      </c>
      <c r="AN59" s="325">
        <v>907905</v>
      </c>
      <c r="AO59" s="326">
        <v>-38.4</v>
      </c>
      <c r="AP59" s="327">
        <v>283153</v>
      </c>
      <c r="AQ59" s="328">
        <v>1.8</v>
      </c>
      <c r="AR59" s="329">
        <v>-40.200000000000003</v>
      </c>
    </row>
    <row r="60" spans="1:44" ht="13" x14ac:dyDescent="0.2">
      <c r="A60" s="259"/>
      <c r="AK60" s="330"/>
      <c r="AL60" s="331" t="s">
        <v>520</v>
      </c>
      <c r="AM60" s="332">
        <v>534299</v>
      </c>
      <c r="AN60" s="333">
        <v>604411</v>
      </c>
      <c r="AO60" s="334">
        <v>-54.3</v>
      </c>
      <c r="AP60" s="335">
        <v>127593</v>
      </c>
      <c r="AQ60" s="336">
        <v>4.4000000000000004</v>
      </c>
      <c r="AR60" s="337">
        <v>-58.7</v>
      </c>
    </row>
    <row r="61" spans="1:44" ht="13" x14ac:dyDescent="0.2">
      <c r="A61" s="259"/>
      <c r="AK61" s="315" t="s">
        <v>525</v>
      </c>
      <c r="AL61" s="338"/>
      <c r="AM61" s="324">
        <v>1050719</v>
      </c>
      <c r="AN61" s="325">
        <v>1097617</v>
      </c>
      <c r="AO61" s="326">
        <v>13.5</v>
      </c>
      <c r="AP61" s="327">
        <v>308129</v>
      </c>
      <c r="AQ61" s="339">
        <v>-0.1</v>
      </c>
      <c r="AR61" s="329">
        <v>13.6</v>
      </c>
    </row>
    <row r="62" spans="1:44" ht="13" x14ac:dyDescent="0.2">
      <c r="A62" s="259"/>
      <c r="AK62" s="330"/>
      <c r="AL62" s="331" t="s">
        <v>520</v>
      </c>
      <c r="AM62" s="332">
        <v>868646</v>
      </c>
      <c r="AN62" s="333">
        <v>905425</v>
      </c>
      <c r="AO62" s="334">
        <v>14.2</v>
      </c>
      <c r="AP62" s="335">
        <v>158091</v>
      </c>
      <c r="AQ62" s="336">
        <v>-2.1</v>
      </c>
      <c r="AR62" s="337">
        <v>16.3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NVICxVFUsL6KSV98C9falPhM0hc3XfndK7oI1Gs0/lSyqjSxg+emyr2eklZ+j+bEKQ2mG/P9HIr5xre2KxbaYg==" saltValue="CMmP39Y4ZER4ky3i5Ev0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N+Asvz9bXwAB02UyZOwnuinIBP9lE3/zNgaRzKwqvhElHjesyOslhh0/bccuRnsOJjoM+pJ1YwX9XjhGTKFPag==" saltValue="EmIGdgZn8ol+n+89DP+Z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cf8H/dDJeiOPDu95MzdV0CxaznCKjW6SO4YsbDQYEwFCgWDYZng+cf/7ws3cnRH6LaUSSuQApcPWQpWpYeJZ+A==" saltValue="Y+juAqqyUxvrFLtHUvhb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37.56</v>
      </c>
      <c r="G47" s="12">
        <v>35.840000000000003</v>
      </c>
      <c r="H47" s="12">
        <v>32.299999999999997</v>
      </c>
      <c r="I47" s="12">
        <v>33.5</v>
      </c>
      <c r="J47" s="13">
        <v>32.76</v>
      </c>
    </row>
    <row r="48" spans="2:10" ht="57.75" customHeight="1" x14ac:dyDescent="0.2">
      <c r="B48" s="14"/>
      <c r="C48" s="1154" t="s">
        <v>4</v>
      </c>
      <c r="D48" s="1154"/>
      <c r="E48" s="1155"/>
      <c r="F48" s="15">
        <v>19.690000000000001</v>
      </c>
      <c r="G48" s="16">
        <v>18.239999999999998</v>
      </c>
      <c r="H48" s="16">
        <v>19.8</v>
      </c>
      <c r="I48" s="16">
        <v>22.41</v>
      </c>
      <c r="J48" s="17">
        <v>21.02</v>
      </c>
    </row>
    <row r="49" spans="2:10" ht="57.75" customHeight="1" thickBot="1" x14ac:dyDescent="0.25">
      <c r="B49" s="18"/>
      <c r="C49" s="1156" t="s">
        <v>5</v>
      </c>
      <c r="D49" s="1156"/>
      <c r="E49" s="1157"/>
      <c r="F49" s="19">
        <v>5.56</v>
      </c>
      <c r="G49" s="20" t="s">
        <v>532</v>
      </c>
      <c r="H49" s="20">
        <v>3.38</v>
      </c>
      <c r="I49" s="20">
        <v>1.88</v>
      </c>
      <c r="J49" s="21" t="s">
        <v>533</v>
      </c>
    </row>
    <row r="50" spans="2:10" ht="13" x14ac:dyDescent="0.2"/>
  </sheetData>
  <sheetProtection algorithmName="SHA-512" hashValue="wDntur1xxwd+7vFvJbSLC7YLzTXlD7C+V3RVDs6n3TERjsHYLIUP6xEcr+Mam+1eRHD9l5bGAJ6+QZFuMYZinw==" saltValue="worxBzYuvAm7GYBYNPwk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HYTBA122004a</cp:lastModifiedBy>
  <dcterms:created xsi:type="dcterms:W3CDTF">2025-02-19T02:23:13Z</dcterms:created>
  <dcterms:modified xsi:type="dcterms:W3CDTF">2025-10-03T02:31:36Z</dcterms:modified>
  <cp:category/>
</cp:coreProperties>
</file>