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HYTBA122004a\Desktop\"/>
    </mc:Choice>
  </mc:AlternateContent>
  <xr:revisionPtr revIDLastSave="0" documentId="13_ncr:1_{B9FC96F9-2CC9-4870-B3E4-38CAEF488E3D}" xr6:coauthVersionLast="36" xr6:coauthVersionMax="47" xr10:uidLastSave="{00000000-0000-0000-0000-000000000000}"/>
  <bookViews>
    <workbookView xWindow="0" yWindow="0" windowWidth="19200" windowHeight="757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88" i="12" l="1"/>
  <c r="AP88" i="12"/>
  <c r="AF88"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O35" i="10"/>
  <c r="AM35" i="10"/>
  <c r="CO34" i="10"/>
  <c r="BW34" i="10"/>
  <c r="BW35" i="10" s="1"/>
  <c r="BW36" i="10" s="1"/>
  <c r="BW37" i="10" s="1"/>
  <c r="BW38" i="10" s="1"/>
  <c r="BW39" i="10" s="1"/>
  <c r="BW40" i="10" s="1"/>
  <c r="BW41" i="10" s="1"/>
  <c r="BW42" i="10" s="1"/>
  <c r="BW43" i="10" s="1"/>
  <c r="AM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BE34" i="10" l="1"/>
  <c r="BE35" i="10" s="1"/>
  <c r="BE36" i="10" s="1"/>
</calcChain>
</file>

<file path=xl/sharedStrings.xml><?xml version="1.0" encoding="utf-8"?>
<sst xmlns="http://schemas.openxmlformats.org/spreadsheetml/2006/main" count="1157" uniqueCount="612">
  <si>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</si>
  <si>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</si>
  <si>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</si>
  <si>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</si>
  <si>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</si>
  <si>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</si>
  <si>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</si>
  <si>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</si>
  <si>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</si>
  <si>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</si>
  <si>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</si>
  <si>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</si>
  <si>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</si>
  <si>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</si>
  <si>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</si>
  <si>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</si>
  <si>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</si>
  <si>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</si>
  <si>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</si>
  <si>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</si>
  <si>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</si>
  <si>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</si>
  <si>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</si>
  <si>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</si>
  <si>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</si>
  <si>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</si>
  <si>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</si>
  <si>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</si>
  <si>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</si>
  <si>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</si>
  <si>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</si>
  <si>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</si>
  <si>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</si>
  <si>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</si>
  <si>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</si>
  <si>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</si>
  <si>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</si>
  <si>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</si>
  <si>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</si>
  <si>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</si>
  <si>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</si>
  <si>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</si>
  <si>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</si>
  <si>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</si>
  <si>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</si>
  <si>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</si>
  <si>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</si>
  <si>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</si>
  <si>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</si>
  <si>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</si>
  <si>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</si>
  <si>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</si>
  <si>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</si>
  <si>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</si>
  <si>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</si>
  <si>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</si>
  <si>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</si>
  <si>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</si>
  <si>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</si>
  <si>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</si>
  <si>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</si>
  <si>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</si>
  <si>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</si>
  <si>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</si>
  <si>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</si>
  <si>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</si>
  <si>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</si>
  <si>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</si>
  <si>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</si>
  <si>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</si>
  <si>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</si>
  <si>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</si>
  <si>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</si>
  <si>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</si>
  <si>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</si>
  <si>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</si>
  <si>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</si>
  <si>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</si>
  <si>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</si>
  <si>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</si>
  <si>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</si>
  <si>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</si>
  <si>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</si>
  <si>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</si>
  <si>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</si>
  <si>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</si>
  <si>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</si>
  <si>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</si>
  <si>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</si>
  <si>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</si>
  <si>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</si>
  <si>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</si>
  <si>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</si>
  <si>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</si>
  <si>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</si>
  <si>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</si>
  <si>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</si>
  <si>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</si>
  <si>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</si>
  <si>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早川町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</si>
  <si>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</si>
  <si>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</si>
  <si>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</si>
  <si>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</si>
  <si>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</si>
  <si>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</si>
  <si>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</si>
  <si>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</si>
  <si>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</si>
  <si>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</si>
  <si>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</si>
  <si>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</si>
  <si>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</si>
  <si>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</si>
  <si>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</si>
  <si>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</si>
  <si>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</si>
  <si>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</si>
  <si>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</si>
  <si>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</si>
  <si>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</si>
  <si>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</si>
  <si>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</si>
  <si>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</si>
  <si>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</si>
  <si>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</si>
  <si>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</si>
  <si>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</si>
  <si>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</si>
  <si>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</si>
  <si>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</si>
  <si>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</si>
  <si>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</si>
  <si>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</si>
  <si>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</si>
  <si>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</si>
  <si>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</si>
  <si>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</si>
  <si>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</si>
  <si>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</si>
  <si>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</si>
  <si>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</si>
  <si>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</si>
  <si>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</si>
  <si>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</si>
  <si>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</si>
  <si>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</si>
  <si>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</si>
  <si>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</si>
  <si>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</si>
  <si>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</si>
  <si>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</si>
  <si>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</si>
  <si>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</si>
  <si>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</si>
  <si>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</si>
  <si>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</si>
  <si>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</si>
  <si>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</si>
  <si>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</si>
  <si>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</si>
  <si>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</si>
  <si>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</si>
  <si>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</si>
  <si>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</si>
  <si>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</si>
  <si>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</si>
  <si>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</si>
  <si>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</si>
  <si>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</si>
  <si>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</si>
  <si>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</si>
  <si>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</si>
  <si>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</si>
  <si>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</si>
  <si>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</si>
  <si>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</si>
  <si>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</si>
  <si>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</si>
  <si>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</si>
  <si>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</si>
  <si>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</si>
  <si>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</si>
  <si>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</si>
  <si>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</si>
  <si>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</si>
  <si>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</si>
  <si>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</si>
  <si>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</si>
  <si>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</si>
  <si>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</si>
  <si>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</si>
  <si>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</si>
  <si>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</si>
  <si>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</si>
  <si>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</si>
  <si>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</si>
  <si>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</si>
  <si>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</si>
  <si>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</si>
  <si>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</si>
  <si>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</si>
  <si>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</si>
  <si>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</si>
  <si>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</si>
  <si>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</si>
  <si>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</si>
  <si>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</si>
  <si>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</si>
  <si>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</si>
  <si>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</si>
  <si>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</si>
  <si>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</si>
  <si>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</si>
  <si>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</si>
  <si>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山梨県早川町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</si>
  <si>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</si>
  <si>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</si>
  <si>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</si>
  <si>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</si>
  <si>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</si>
  <si>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</si>
  <si>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</si>
  <si>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</si>
  <si>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</si>
  <si>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</si>
  <si>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</si>
  <si>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</si>
  <si>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</si>
  <si>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</si>
  <si>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</si>
  <si>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</si>
  <si>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</si>
  <si>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</si>
  <si>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</si>
  <si>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</si>
  <si>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</si>
  <si>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</si>
  <si>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</si>
  <si>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</si>
  <si>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</si>
  <si>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</si>
  <si>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</si>
  <si>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</si>
  <si>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</si>
  <si>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</si>
  <si>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</si>
  <si>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</si>
  <si>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</si>
  <si>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</si>
  <si>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</si>
  <si>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</si>
  <si>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</si>
  <si>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</si>
  <si>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</si>
  <si>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</si>
  <si>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</si>
  <si>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</si>
  <si>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</si>
  <si>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</si>
  <si>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</si>
  <si>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</si>
  <si>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</si>
  <si>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</si>
  <si>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</si>
  <si>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</si>
  <si>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</si>
  <si>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</si>
  <si>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</si>
  <si>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</si>
  <si>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</si>
  <si>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</si>
  <si>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</si>
  <si>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</si>
  <si>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</si>
  <si>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</si>
  <si>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</si>
  <si>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</si>
  <si>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</si>
  <si>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</si>
  <si>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</si>
  <si>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</si>
  <si>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</si>
  <si>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</si>
  <si>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</si>
  <si>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</si>
  <si>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</si>
  <si>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</si>
  <si>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</si>
  <si>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</si>
  <si>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</si>
  <si>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</si>
  <si>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</si>
  <si>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</si>
  <si>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</si>
  <si>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</si>
  <si>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</si>
  <si>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</si>
  <si>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</si>
  <si>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</si>
  <si>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</si>
  <si>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</si>
  <si>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</si>
  <si>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</si>
  <si>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</si>
  <si>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</si>
  <si>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</si>
  <si>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</si>
  <si>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</si>
  <si>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</si>
  <si>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</si>
  <si>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</si>
  <si>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</si>
  <si>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</si>
  <si>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</si>
  <si>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</si>
  <si>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</si>
  <si>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</si>
  <si>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</si>
  <si>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</si>
  <si>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</si>
  <si>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</si>
  <si>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</si>
  <si>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</si>
  <si>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</si>
  <si>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</si>
  <si>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</si>
  <si>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</si>
  <si>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</si>
  <si>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</si>
  <si>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</si>
  <si>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</si>
  <si>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</si>
  <si>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</si>
  <si>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</si>
  <si>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</si>
  <si>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</si>
  <si>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</si>
  <si>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</si>
  <si>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6"/>
  </si>
  <si>
    <t>下水道</t>
    <phoneticPr fontId="5"/>
  </si>
  <si>
    <t>被保険者数(人)</t>
  </si>
  <si>
    <t>　積立金</t>
    <phoneticPr fontId="5"/>
  </si>
  <si>
    <t>　うち臨時財政対策債</t>
    <phoneticPr fontId="5"/>
  </si>
  <si>
    <t>観光施設</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</si>
  <si>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</si>
  <si>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</si>
  <si>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</si>
  <si>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</si>
  <si>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</si>
  <si>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</si>
  <si>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</si>
  <si>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</si>
  <si>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</si>
  <si>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</si>
  <si>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</si>
  <si>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</si>
  <si>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</si>
  <si>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</si>
  <si>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</si>
  <si>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</si>
  <si>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</si>
  <si>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</si>
  <si>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</si>
  <si>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</si>
  <si>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</si>
  <si>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</si>
  <si>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</si>
  <si>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山梨県早川町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</si>
  <si>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</si>
  <si>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</si>
  <si>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</si>
  <si>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</si>
  <si>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</si>
  <si>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</si>
  <si>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</si>
  <si>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</si>
  <si>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</si>
  <si>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</si>
  <si>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</si>
  <si>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</si>
  <si>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</si>
  <si>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</si>
  <si>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</si>
  <si>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</si>
  <si>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</si>
  <si>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</si>
  <si>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</si>
  <si>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</si>
  <si>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</si>
  <si>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</si>
  <si>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</si>
  <si>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</si>
  <si>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</si>
  <si>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</si>
  <si>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</si>
  <si>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</si>
  <si>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</si>
  <si>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</si>
  <si>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</si>
  <si>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</si>
  <si>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</si>
  <si>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</si>
  <si>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</si>
  <si>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</si>
  <si>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居宅介護支援事業特別会計</t>
    <phoneticPr fontId="5"/>
  </si>
  <si>
    <t>後期高齢者医療特別会計</t>
    <phoneticPr fontId="5"/>
  </si>
  <si>
    <t>特定環境保全公共下水道特別会計</t>
    <phoneticPr fontId="5"/>
  </si>
  <si>
    <t>法非適用企業</t>
    <phoneticPr fontId="5"/>
  </si>
  <si>
    <t>農業集落排水事業特別会計</t>
    <phoneticPr fontId="5"/>
  </si>
  <si>
    <t>法非適用企業</t>
    <phoneticPr fontId="5"/>
  </si>
  <si>
    <t>温泉事業特別会計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</si>
  <si>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</si>
  <si>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</si>
  <si>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</si>
  <si>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</si>
  <si>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</si>
  <si>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</si>
  <si>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</si>
  <si>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</si>
  <si>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</si>
  <si>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</si>
  <si>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</si>
  <si>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</si>
  <si>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</si>
  <si>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</si>
  <si>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</si>
  <si>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</si>
  <si>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</si>
  <si>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</si>
  <si>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</si>
  <si>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</si>
  <si>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</si>
  <si>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</si>
  <si>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</si>
  <si>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</si>
  <si>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</si>
  <si>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</si>
  <si>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</si>
  <si>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</si>
  <si>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</si>
  <si>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</si>
  <si>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</si>
  <si>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</si>
  <si>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</si>
  <si>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</si>
  <si>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</si>
  <si>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</si>
  <si>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</si>
  <si>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</si>
  <si>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</si>
  <si>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</si>
  <si>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</si>
  <si>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</si>
  <si>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</si>
  <si>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</si>
  <si>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</si>
  <si>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</si>
  <si>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</si>
  <si>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</si>
  <si>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</si>
  <si>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</si>
  <si>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</si>
  <si>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</si>
  <si>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</si>
  <si>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</si>
  <si>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</si>
  <si>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</si>
  <si>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</si>
  <si>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</si>
  <si>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</si>
  <si>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</si>
  <si>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</si>
  <si>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</si>
  <si>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</si>
  <si>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</si>
  <si>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</si>
  <si>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</si>
  <si>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居宅介護支援事業特別会計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</si>
  <si>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</si>
  <si>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</si>
  <si>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</si>
  <si>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</si>
  <si>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</si>
  <si>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</si>
  <si>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</si>
  <si>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</si>
  <si>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</si>
  <si>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</si>
  <si>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</si>
  <si>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</si>
  <si>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</si>
  <si>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</si>
  <si>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</si>
  <si>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</si>
  <si>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</si>
  <si>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</si>
  <si>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</si>
  <si>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</si>
  <si>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</si>
  <si>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</si>
  <si>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</si>
  <si>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</si>
  <si>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</si>
  <si>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</si>
  <si>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</si>
  <si>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</si>
  <si>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</si>
  <si>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</si>
  <si>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</si>
  <si>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</si>
  <si>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</si>
  <si>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</si>
  <si>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</si>
  <si>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</si>
  <si>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</si>
  <si>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</si>
  <si>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</si>
  <si>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</si>
  <si>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</si>
  <si>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</si>
  <si>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</si>
  <si>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</si>
  <si>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</si>
  <si>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</si>
  <si>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</si>
  <si>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</si>
  <si>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</si>
  <si>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</si>
  <si>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</si>
  <si>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</si>
  <si>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</si>
  <si>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</si>
  <si>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</si>
  <si>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</si>
  <si>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</si>
  <si>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</si>
  <si>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</si>
  <si>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</si>
  <si>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</si>
  <si>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</si>
  <si>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</si>
  <si>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</si>
  <si>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</si>
  <si>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</si>
  <si>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</si>
  <si>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</si>
  <si>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</si>
  <si>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</si>
  <si>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</si>
  <si>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</si>
  <si>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</si>
  <si>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</si>
  <si>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</si>
  <si>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</si>
  <si>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</si>
  <si>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</si>
  <si>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</si>
  <si>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</si>
  <si>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</si>
  <si>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</si>
  <si>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</si>
  <si>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</si>
  <si>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6.23</t>
  </si>
  <si>
    <t>▲ 0.53</t>
  </si>
  <si>
    <t>一般会計</t>
  </si>
  <si>
    <t>介護保険特別会計</t>
  </si>
  <si>
    <t>国民健康保険特別会計</t>
  </si>
  <si>
    <t>特定環境保全公共下水道特別会計</t>
  </si>
  <si>
    <t>奨学金特別会計</t>
  </si>
  <si>
    <t>後期高齢者医療特別会計</t>
  </si>
  <si>
    <t>温泉事業特別会計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</si>
  <si>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</si>
  <si>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</si>
  <si>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</si>
  <si>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</si>
  <si>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</si>
  <si>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</si>
  <si>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</si>
  <si>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</si>
  <si>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</si>
  <si>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</si>
  <si>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峡南広域行政組合（情報センター特別会計）</t>
    <rPh sb="0" eb="2">
      <t>キョウナン</t>
    </rPh>
    <rPh sb="2" eb="4">
      <t>コウイキ</t>
    </rPh>
    <rPh sb="4" eb="6">
      <t>ギョウセイ</t>
    </rPh>
    <rPh sb="6" eb="8">
      <t>クミアイ</t>
    </rPh>
    <rPh sb="9" eb="11">
      <t>ジョウホウ</t>
    </rPh>
    <rPh sb="15" eb="17">
      <t>トクベツ</t>
    </rPh>
    <rPh sb="17" eb="19">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</si>
  <si>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</si>
  <si>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8">
      <t>キョウナンコウイキギョウセイクミアイ</t>
    </rPh>
    <rPh sb="9" eb="11">
      <t>カイゴ</t>
    </rPh>
    <rPh sb="11" eb="13">
      <t>ホケン</t>
    </rPh>
    <rPh sb="13" eb="15">
      <t>トクベツ</t>
    </rPh>
    <rPh sb="15" eb="17">
      <t>カイケイ</t>
    </rPh>
    <phoneticPr fontId="2"/>
  </si>
  <si>
    <t>山梨県後期高齢者医療連合（一般会計）</t>
    <rPh sb="0" eb="3">
      <t>ヤマナシケン</t>
    </rPh>
    <rPh sb="3" eb="5">
      <t>コウキ</t>
    </rPh>
    <rPh sb="5" eb="8">
      <t>コウレイシャ</t>
    </rPh>
    <rPh sb="8" eb="10">
      <t>イリョウ</t>
    </rPh>
    <rPh sb="10" eb="12">
      <t>レンゴウ</t>
    </rPh>
    <rPh sb="13" eb="15">
      <t>イッパン</t>
    </rPh>
    <rPh sb="15" eb="17">
      <t>カイケイ</t>
    </rPh>
    <phoneticPr fontId="2"/>
  </si>
  <si>
    <t>山梨県後期高齢者医療連合（特別会計）</t>
    <rPh sb="0" eb="3">
      <t>ヤマナシケン</t>
    </rPh>
    <rPh sb="3" eb="5">
      <t>コウキ</t>
    </rPh>
    <rPh sb="5" eb="8">
      <t>コウレイシャ</t>
    </rPh>
    <rPh sb="8" eb="10">
      <t>イリョウ</t>
    </rPh>
    <rPh sb="10" eb="12">
      <t>レンゴウ</t>
    </rPh>
    <rPh sb="13" eb="15">
      <t>トクベツ</t>
    </rPh>
    <rPh sb="15" eb="17">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</si>
  <si>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</si>
  <si>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</si>
  <si>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2"/>
  </si>
  <si>
    <t>山梨県市町村総合事務組合（入札参加資格事業特別会計）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ジギョウ</t>
    </rPh>
    <rPh sb="21" eb="23">
      <t>トクベツ</t>
    </rPh>
    <rPh sb="23" eb="25">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</si>
  <si>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</si>
  <si>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</si>
  <si>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峡南衛生組合（一般会計）</t>
    <rPh sb="0" eb="2">
      <t>キョウナン</t>
    </rPh>
    <rPh sb="2" eb="4">
      <t>エイセイ</t>
    </rPh>
    <rPh sb="4" eb="6">
      <t>クミアイ</t>
    </rPh>
    <rPh sb="7" eb="9">
      <t>イッパン</t>
    </rPh>
    <rPh sb="9" eb="11">
      <t>カイケイ</t>
    </rPh>
    <phoneticPr fontId="2"/>
  </si>
  <si>
    <t>身延町早川町国民健康保険病院一部事務組合</t>
    <rPh sb="0" eb="3">
      <t>ミノブチョウ</t>
    </rPh>
    <rPh sb="3" eb="6">
      <t>ハヤカワチョウ</t>
    </rPh>
    <rPh sb="6" eb="8">
      <t>コクミン</t>
    </rPh>
    <rPh sb="8" eb="10">
      <t>ケンコウ</t>
    </rPh>
    <rPh sb="10" eb="12">
      <t>ホケン</t>
    </rPh>
    <rPh sb="12" eb="14">
      <t>ビョウイン</t>
    </rPh>
    <rPh sb="14" eb="16">
      <t>イチブ</t>
    </rPh>
    <rPh sb="16" eb="18">
      <t>ジム</t>
    </rPh>
    <rPh sb="18" eb="20">
      <t>クミアイ</t>
    </rPh>
    <phoneticPr fontId="2"/>
  </si>
  <si>
    <t>南アルプスふるさと活性化財団</t>
    <rPh sb="0" eb="1">
      <t>ミナミ</t>
    </rPh>
    <rPh sb="9" eb="12">
      <t>カッセイカ</t>
    </rPh>
    <rPh sb="12" eb="14">
      <t>ザイダン</t>
    </rPh>
    <phoneticPr fontId="2"/>
  </si>
  <si>
    <t>公有施設整備基金</t>
    <rPh sb="0" eb="4">
      <t>コウユウシセツ</t>
    </rPh>
    <rPh sb="4" eb="8">
      <t>セイビキキン</t>
    </rPh>
    <phoneticPr fontId="5"/>
  </si>
  <si>
    <t>広域ごみ処理施設建設基金</t>
    <rPh sb="0" eb="2">
      <t>コウイキ</t>
    </rPh>
    <rPh sb="4" eb="6">
      <t>ショリ</t>
    </rPh>
    <rPh sb="6" eb="8">
      <t>シセツ</t>
    </rPh>
    <rPh sb="8" eb="10">
      <t>ケンセツ</t>
    </rPh>
    <rPh sb="10" eb="12">
      <t>キキン</t>
    </rPh>
    <phoneticPr fontId="5"/>
  </si>
  <si>
    <t>非常災害対策基金</t>
    <rPh sb="0" eb="4">
      <t>ヒジョウサイガイ</t>
    </rPh>
    <rPh sb="4" eb="6">
      <t>タイサク</t>
    </rPh>
    <rPh sb="6" eb="8">
      <t>キキン</t>
    </rPh>
    <phoneticPr fontId="5"/>
  </si>
  <si>
    <t>地域福祉基金</t>
    <rPh sb="0" eb="6">
      <t>チイキフクシキキン</t>
    </rPh>
    <phoneticPr fontId="5"/>
  </si>
  <si>
    <t>少子化対策基金</t>
    <rPh sb="0" eb="3">
      <t>ショウシカ</t>
    </rPh>
    <rPh sb="3" eb="5">
      <t>タイサク</t>
    </rPh>
    <rPh sb="5" eb="7">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</si>
  <si>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</si>
  <si>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</si>
  <si>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将来負担比率、有形固定資産減価償却率のいずれも類似団体と比較して低い水準にある。</t>
    <rPh sb="0" eb="2">
      <t>ショウライ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</si>
  <si>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</si>
  <si>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</si>
  <si>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</si>
  <si>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</si>
  <si>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</si>
  <si>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</si>
  <si>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将来負担比率は将来負担額を充当可能財源が上回るため「－」で推移している。
実質公債費比率は、新たな地方債の償還が始まったことから増加したが、健全化判断比率の基準を大きく下回っている。
しかしながら、公共施設やインフラの老朽化により大規模な事業等の実施に際して財源を地方債の借入に頼らざるを得ないため、計画的な地方債発行と健全な財政運営に努めていく必要がある。</t>
    <rPh sb="49" eb="52">
      <t>チホウサイ</t>
    </rPh>
    <rPh sb="70" eb="75">
      <t>ケンゼンカハンダン</t>
    </rPh>
    <rPh sb="75" eb="77">
      <t>ヒリツ</t>
    </rPh>
    <rPh sb="78" eb="80">
      <t>キジュン</t>
    </rPh>
    <rPh sb="81" eb="82">
      <t>オオ</t>
    </rPh>
    <rPh sb="84" eb="86">
      <t>シタマワ</t>
    </rPh>
    <rPh sb="99" eb="103">
      <t>コウキョウシセツ</t>
    </rPh>
    <rPh sb="109" eb="112">
      <t>ロウキュウカ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</si>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</sst>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873DE9E-93FE-44D6-B2A4-2798D7E28E9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289738</c:v>
                </c:pt>
                <c:pt idx="1">
                  <c:v>316937</c:v>
                </c:pt>
                <c:pt idx="2">
                  <c:v>332350</c:v>
                </c:pt>
                <c:pt idx="3">
                  <c:v>330026</c:v>
                </c:pt>
                <c:pt idx="4">
                  <c:v>278179</c:v>
                </c:pt>
              </c:numCache>
            </c:numRef>
          </c:val>
          <c:smooth val="0"/>
          <c:extLst>
            <c:ext xmlns:c16="http://schemas.microsoft.com/office/drawing/2014/chart" uri="{C3380CC4-5D6E-409C-BE32-E72D297353CC}">
              <c16:uniqueId val="{00000000-C75E-41DD-884D-1662CBB823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724083</c:v>
                </c:pt>
                <c:pt idx="1">
                  <c:v>1013648</c:v>
                </c:pt>
                <c:pt idx="2">
                  <c:v>734898</c:v>
                </c:pt>
                <c:pt idx="3">
                  <c:v>1357196</c:v>
                </c:pt>
                <c:pt idx="4">
                  <c:v>1474439</c:v>
                </c:pt>
              </c:numCache>
            </c:numRef>
          </c:val>
          <c:smooth val="0"/>
          <c:extLst>
            <c:ext xmlns:c16="http://schemas.microsoft.com/office/drawing/2014/chart" uri="{C3380CC4-5D6E-409C-BE32-E72D297353CC}">
              <c16:uniqueId val="{00000001-C75E-41DD-884D-1662CBB823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14.51</c:v>
                </c:pt>
                <c:pt idx="1">
                  <c:v>19.690000000000001</c:v>
                </c:pt>
                <c:pt idx="2">
                  <c:v>18.239999999999998</c:v>
                </c:pt>
                <c:pt idx="3">
                  <c:v>19.8</c:v>
                </c:pt>
                <c:pt idx="4">
                  <c:v>22.41</c:v>
                </c:pt>
              </c:numCache>
            </c:numRef>
          </c:val>
          <c:extLst>
            <c:ext xmlns:c16="http://schemas.microsoft.com/office/drawing/2014/chart" uri="{C3380CC4-5D6E-409C-BE32-E72D297353CC}">
              <c16:uniqueId val="{00000000-1FB6-4895-89C3-218C469CB1F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38.53</c:v>
                </c:pt>
                <c:pt idx="1">
                  <c:v>37.56</c:v>
                </c:pt>
                <c:pt idx="2">
                  <c:v>35.840000000000003</c:v>
                </c:pt>
                <c:pt idx="3">
                  <c:v>32.299999999999997</c:v>
                </c:pt>
                <c:pt idx="4">
                  <c:v>33.5</c:v>
                </c:pt>
              </c:numCache>
            </c:numRef>
          </c:val>
          <c:extLst>
            <c:ext xmlns:c16="http://schemas.microsoft.com/office/drawing/2014/chart" uri="{C3380CC4-5D6E-409C-BE32-E72D297353CC}">
              <c16:uniqueId val="{00000001-1FB6-4895-89C3-218C469CB1F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-6.23</c:v>
                </c:pt>
                <c:pt idx="1">
                  <c:v>5.56</c:v>
                </c:pt>
                <c:pt idx="2">
                  <c:v>-0.53</c:v>
                </c:pt>
                <c:pt idx="3">
                  <c:v>3.38</c:v>
                </c:pt>
                <c:pt idx="4">
                  <c:v>1.88</c:v>
                </c:pt>
              </c:numCache>
            </c:numRef>
          </c:val>
          <c:smooth val="0"/>
          <c:extLst>
            <c:ext xmlns:c16="http://schemas.microsoft.com/office/drawing/2014/chart" uri="{C3380CC4-5D6E-409C-BE32-E72D297353CC}">
              <c16:uniqueId val="{00000002-1FB6-4895-89C3-218C469CB1F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F2C8-4A8B-A4E8-F6198DBD652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C8-4A8B-A4E8-F6198DBD652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0.05</c:v>
                </c:pt>
                <c:pt idx="4">
                  <c:v>#N/A</c:v>
                </c:pt>
                <c:pt idx="5">
                  <c:v>0.06</c:v>
                </c:pt>
                <c:pt idx="6">
                  <c:v>#N/A</c:v>
                </c:pt>
                <c:pt idx="7">
                  <c:v>0.05</c:v>
                </c:pt>
                <c:pt idx="8">
                  <c:v>#N/A</c:v>
                </c:pt>
                <c:pt idx="9">
                  <c:v>0</c:v>
                </c:pt>
              </c:numCache>
            </c:numRef>
          </c:val>
          <c:extLst>
            <c:ext xmlns:c16="http://schemas.microsoft.com/office/drawing/2014/chart" uri="{C3380CC4-5D6E-409C-BE32-E72D297353CC}">
              <c16:uniqueId val="{00000002-F2C8-4A8B-A4E8-F6198DBD6526}"/>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F2C8-4A8B-A4E8-F6198DBD652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0.03</c:v>
                </c:pt>
                <c:pt idx="4">
                  <c:v>#N/A</c:v>
                </c:pt>
                <c:pt idx="5">
                  <c:v>0.01</c:v>
                </c:pt>
                <c:pt idx="6">
                  <c:v>#N/A</c:v>
                </c:pt>
                <c:pt idx="7">
                  <c:v>0.01</c:v>
                </c:pt>
                <c:pt idx="8">
                  <c:v>#N/A</c:v>
                </c:pt>
                <c:pt idx="9">
                  <c:v>0</c:v>
                </c:pt>
              </c:numCache>
            </c:numRef>
          </c:val>
          <c:extLst>
            <c:ext xmlns:c16="http://schemas.microsoft.com/office/drawing/2014/chart" uri="{C3380CC4-5D6E-409C-BE32-E72D297353CC}">
              <c16:uniqueId val="{00000004-F2C8-4A8B-A4E8-F6198DBD6526}"/>
            </c:ext>
          </c:extLst>
        </c:ser>
        <c:ser>
          <c:idx val="5"/>
          <c:order val="5"/>
          <c:tx>
            <c:strRef>
              <c:f>データシート!$A$32</c:f>
              <c:strCache>
                <c:ptCount val="1"/>
                <c:pt idx="0">
                  <c:v>奨学金特別会計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0.06</c:v>
                </c:pt>
                <c:pt idx="2">
                  <c:v>#N/A</c:v>
                </c:pt>
                <c:pt idx="3">
                  <c:v>0.09</c:v>
                </c:pt>
                <c:pt idx="4">
                  <c:v>#N/A</c:v>
                </c:pt>
                <c:pt idx="5">
                  <c:v>0.08</c:v>
                </c:pt>
                <c:pt idx="6">
                  <c:v>#N/A</c:v>
                </c:pt>
                <c:pt idx="7">
                  <c:v>0.11</c:v>
                </c:pt>
                <c:pt idx="8">
                  <c:v>#N/A</c:v>
                </c:pt>
                <c:pt idx="9">
                  <c:v>0.06</c:v>
                </c:pt>
              </c:numCache>
            </c:numRef>
          </c:val>
          <c:extLst>
            <c:ext xmlns:c16="http://schemas.microsoft.com/office/drawing/2014/chart" uri="{C3380CC4-5D6E-409C-BE32-E72D297353CC}">
              <c16:uniqueId val="{00000005-F2C8-4A8B-A4E8-F6198DBD6526}"/>
            </c:ext>
          </c:extLst>
        </c:ser>
        <c:ser>
          <c:idx val="6"/>
          <c:order val="6"/>
          <c:tx>
            <c:strRef>
              <c:f>データシート!$A$33</c:f>
              <c:strCache>
                <c:ptCount val="1"/>
                <c:pt idx="0">
                  <c:v>特定環境保全公共下水道特別会計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c:v>
                </c:pt>
                <c:pt idx="2">
                  <c:v>#N/A</c:v>
                </c:pt>
                <c:pt idx="3">
                  <c:v>0.01</c:v>
                </c:pt>
                <c:pt idx="4">
                  <c:v>#N/A</c:v>
                </c:pt>
                <c:pt idx="5">
                  <c:v>0</c:v>
                </c:pt>
                <c:pt idx="6">
                  <c:v>#N/A</c:v>
                </c:pt>
                <c:pt idx="7">
                  <c:v>0.01</c:v>
                </c:pt>
                <c:pt idx="8">
                  <c:v>#N/A</c:v>
                </c:pt>
                <c:pt idx="9">
                  <c:v>0.06</c:v>
                </c:pt>
              </c:numCache>
            </c:numRef>
          </c:val>
          <c:extLst>
            <c:ext xmlns:c16="http://schemas.microsoft.com/office/drawing/2014/chart" uri="{C3380CC4-5D6E-409C-BE32-E72D297353CC}">
              <c16:uniqueId val="{00000006-F2C8-4A8B-A4E8-F6198DBD652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0.42</c:v>
                </c:pt>
                <c:pt idx="2">
                  <c:v>#N/A</c:v>
                </c:pt>
                <c:pt idx="3">
                  <c:v>0.23</c:v>
                </c:pt>
                <c:pt idx="4">
                  <c:v>#N/A</c:v>
                </c:pt>
                <c:pt idx="5">
                  <c:v>0.28000000000000003</c:v>
                </c:pt>
                <c:pt idx="6">
                  <c:v>#N/A</c:v>
                </c:pt>
                <c:pt idx="7">
                  <c:v>0.27</c:v>
                </c:pt>
                <c:pt idx="8">
                  <c:v>#N/A</c:v>
                </c:pt>
                <c:pt idx="9">
                  <c:v>0.38</c:v>
                </c:pt>
              </c:numCache>
            </c:numRef>
          </c:val>
          <c:extLst>
            <c:ext xmlns:c16="http://schemas.microsoft.com/office/drawing/2014/chart" uri="{C3380CC4-5D6E-409C-BE32-E72D297353CC}">
              <c16:uniqueId val="{00000007-F2C8-4A8B-A4E8-F6198DBD6526}"/>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0.7</c:v>
                </c:pt>
                <c:pt idx="2">
                  <c:v>#N/A</c:v>
                </c:pt>
                <c:pt idx="3">
                  <c:v>0.74</c:v>
                </c:pt>
                <c:pt idx="4">
                  <c:v>#N/A</c:v>
                </c:pt>
                <c:pt idx="5">
                  <c:v>0.27</c:v>
                </c:pt>
                <c:pt idx="6">
                  <c:v>#N/A</c:v>
                </c:pt>
                <c:pt idx="7">
                  <c:v>0.48</c:v>
                </c:pt>
                <c:pt idx="8">
                  <c:v>#N/A</c:v>
                </c:pt>
                <c:pt idx="9">
                  <c:v>2.02</c:v>
                </c:pt>
              </c:numCache>
            </c:numRef>
          </c:val>
          <c:extLst>
            <c:ext xmlns:c16="http://schemas.microsoft.com/office/drawing/2014/chart" uri="{C3380CC4-5D6E-409C-BE32-E72D297353CC}">
              <c16:uniqueId val="{00000008-F2C8-4A8B-A4E8-F6198DBD652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14.44</c:v>
                </c:pt>
                <c:pt idx="2">
                  <c:v>#N/A</c:v>
                </c:pt>
                <c:pt idx="3">
                  <c:v>19.59</c:v>
                </c:pt>
                <c:pt idx="4">
                  <c:v>#N/A</c:v>
                </c:pt>
                <c:pt idx="5">
                  <c:v>18.149999999999999</c:v>
                </c:pt>
                <c:pt idx="6">
                  <c:v>#N/A</c:v>
                </c:pt>
                <c:pt idx="7">
                  <c:v>19.68</c:v>
                </c:pt>
                <c:pt idx="8">
                  <c:v>#N/A</c:v>
                </c:pt>
                <c:pt idx="9">
                  <c:v>22.35</c:v>
                </c:pt>
              </c:numCache>
            </c:numRef>
          </c:val>
          <c:extLst>
            <c:ext xmlns:c16="http://schemas.microsoft.com/office/drawing/2014/chart" uri="{C3380CC4-5D6E-409C-BE32-E72D297353CC}">
              <c16:uniqueId val="{00000009-F2C8-4A8B-A4E8-F6198DBD652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213</c:v>
                </c:pt>
                <c:pt idx="5">
                  <c:v>227</c:v>
                </c:pt>
                <c:pt idx="8">
                  <c:v>235</c:v>
                </c:pt>
                <c:pt idx="11">
                  <c:v>248</c:v>
                </c:pt>
                <c:pt idx="14">
                  <c:v>223</c:v>
                </c:pt>
              </c:numCache>
            </c:numRef>
          </c:val>
          <c:extLst>
            <c:ext xmlns:c16="http://schemas.microsoft.com/office/drawing/2014/chart" uri="{C3380CC4-5D6E-409C-BE32-E72D297353CC}">
              <c16:uniqueId val="{00000000-539E-43E0-99FA-9E665DA9D1A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39E-43E0-99FA-9E665DA9D1A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39E-43E0-99FA-9E665DA9D1A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10</c:v>
                </c:pt>
                <c:pt idx="6">
                  <c:v>11</c:v>
                </c:pt>
                <c:pt idx="9">
                  <c:v>10</c:v>
                </c:pt>
                <c:pt idx="12">
                  <c:v>11</c:v>
                </c:pt>
              </c:numCache>
            </c:numRef>
          </c:val>
          <c:extLst>
            <c:ext xmlns:c16="http://schemas.microsoft.com/office/drawing/2014/chart" uri="{C3380CC4-5D6E-409C-BE32-E72D297353CC}">
              <c16:uniqueId val="{00000003-539E-43E0-99FA-9E665DA9D1A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30</c:v>
                </c:pt>
                <c:pt idx="3">
                  <c:v>30</c:v>
                </c:pt>
                <c:pt idx="6">
                  <c:v>25</c:v>
                </c:pt>
                <c:pt idx="9">
                  <c:v>26</c:v>
                </c:pt>
                <c:pt idx="12">
                  <c:v>0</c:v>
                </c:pt>
              </c:numCache>
            </c:numRef>
          </c:val>
          <c:extLst>
            <c:ext xmlns:c16="http://schemas.microsoft.com/office/drawing/2014/chart" uri="{C3380CC4-5D6E-409C-BE32-E72D297353CC}">
              <c16:uniqueId val="{00000004-539E-43E0-99FA-9E665DA9D1A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39E-43E0-99FA-9E665DA9D1A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39E-43E0-99FA-9E665DA9D1A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201</c:v>
                </c:pt>
                <c:pt idx="3">
                  <c:v>219</c:v>
                </c:pt>
                <c:pt idx="6">
                  <c:v>226</c:v>
                </c:pt>
                <c:pt idx="9">
                  <c:v>253</c:v>
                </c:pt>
                <c:pt idx="12">
                  <c:v>263</c:v>
                </c:pt>
              </c:numCache>
            </c:numRef>
          </c:val>
          <c:extLst>
            <c:ext xmlns:c16="http://schemas.microsoft.com/office/drawing/2014/chart" uri="{C3380CC4-5D6E-409C-BE32-E72D297353CC}">
              <c16:uniqueId val="{00000007-539E-43E0-99FA-9E665DA9D1A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c:v>
                </c:pt>
                <c:pt idx="2">
                  <c:v>#N/A</c:v>
                </c:pt>
                <c:pt idx="3">
                  <c:v>#N/A</c:v>
                </c:pt>
                <c:pt idx="4">
                  <c:v>32</c:v>
                </c:pt>
                <c:pt idx="5">
                  <c:v>#N/A</c:v>
                </c:pt>
                <c:pt idx="6">
                  <c:v>#N/A</c:v>
                </c:pt>
                <c:pt idx="7">
                  <c:v>27</c:v>
                </c:pt>
                <c:pt idx="8">
                  <c:v>#N/A</c:v>
                </c:pt>
                <c:pt idx="9">
                  <c:v>#N/A</c:v>
                </c:pt>
                <c:pt idx="10">
                  <c:v>41</c:v>
                </c:pt>
                <c:pt idx="11">
                  <c:v>#N/A</c:v>
                </c:pt>
                <c:pt idx="12">
                  <c:v>#N/A</c:v>
                </c:pt>
                <c:pt idx="13">
                  <c:v>51</c:v>
                </c:pt>
                <c:pt idx="14">
                  <c:v>#N/A</c:v>
                </c:pt>
              </c:numCache>
            </c:numRef>
          </c:val>
          <c:smooth val="0"/>
          <c:extLst>
            <c:ext xmlns:c16="http://schemas.microsoft.com/office/drawing/2014/chart" uri="{C3380CC4-5D6E-409C-BE32-E72D297353CC}">
              <c16:uniqueId val="{00000008-539E-43E0-99FA-9E665DA9D1A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2219</c:v>
                </c:pt>
                <c:pt idx="5">
                  <c:v>2371</c:v>
                </c:pt>
                <c:pt idx="8">
                  <c:v>2318</c:v>
                </c:pt>
                <c:pt idx="11">
                  <c:v>2215</c:v>
                </c:pt>
                <c:pt idx="14">
                  <c:v>2143</c:v>
                </c:pt>
              </c:numCache>
            </c:numRef>
          </c:val>
          <c:extLst>
            <c:ext xmlns:c16="http://schemas.microsoft.com/office/drawing/2014/chart" uri="{C3380CC4-5D6E-409C-BE32-E72D297353CC}">
              <c16:uniqueId val="{00000000-DFD1-4745-BFED-D4B3D2653CB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111</c:v>
                </c:pt>
                <c:pt idx="5">
                  <c:v>106</c:v>
                </c:pt>
                <c:pt idx="8">
                  <c:v>102</c:v>
                </c:pt>
                <c:pt idx="11">
                  <c:v>65</c:v>
                </c:pt>
                <c:pt idx="14">
                  <c:v>30</c:v>
                </c:pt>
              </c:numCache>
            </c:numRef>
          </c:val>
          <c:extLst>
            <c:ext xmlns:c16="http://schemas.microsoft.com/office/drawing/2014/chart" uri="{C3380CC4-5D6E-409C-BE32-E72D297353CC}">
              <c16:uniqueId val="{00000001-DFD1-4745-BFED-D4B3D2653CB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1829</c:v>
                </c:pt>
                <c:pt idx="5">
                  <c:v>1849</c:v>
                </c:pt>
                <c:pt idx="8">
                  <c:v>1971</c:v>
                </c:pt>
                <c:pt idx="11">
                  <c:v>2167</c:v>
                </c:pt>
                <c:pt idx="14">
                  <c:v>2362</c:v>
                </c:pt>
              </c:numCache>
            </c:numRef>
          </c:val>
          <c:extLst>
            <c:ext xmlns:c16="http://schemas.microsoft.com/office/drawing/2014/chart" uri="{C3380CC4-5D6E-409C-BE32-E72D297353CC}">
              <c16:uniqueId val="{00000002-DFD1-4745-BFED-D4B3D2653CB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FD1-4745-BFED-D4B3D2653CB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FD1-4745-BFED-D4B3D2653CB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FD1-4745-BFED-D4B3D2653CB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758</c:v>
                </c:pt>
                <c:pt idx="3">
                  <c:v>770</c:v>
                </c:pt>
                <c:pt idx="6">
                  <c:v>753</c:v>
                </c:pt>
                <c:pt idx="9">
                  <c:v>748</c:v>
                </c:pt>
                <c:pt idx="12">
                  <c:v>757</c:v>
                </c:pt>
              </c:numCache>
            </c:numRef>
          </c:val>
          <c:extLst>
            <c:ext xmlns:c16="http://schemas.microsoft.com/office/drawing/2014/chart" uri="{C3380CC4-5D6E-409C-BE32-E72D297353CC}">
              <c16:uniqueId val="{00000006-DFD1-4745-BFED-D4B3D2653CB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c:v>
                </c:pt>
                <c:pt idx="3">
                  <c:v>129</c:v>
                </c:pt>
                <c:pt idx="6">
                  <c:v>114</c:v>
                </c:pt>
                <c:pt idx="9">
                  <c:v>95</c:v>
                </c:pt>
                <c:pt idx="12">
                  <c:v>105</c:v>
                </c:pt>
              </c:numCache>
            </c:numRef>
          </c:val>
          <c:extLst>
            <c:ext xmlns:c16="http://schemas.microsoft.com/office/drawing/2014/chart" uri="{C3380CC4-5D6E-409C-BE32-E72D297353CC}">
              <c16:uniqueId val="{00000007-DFD1-4745-BFED-D4B3D2653CB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273</c:v>
                </c:pt>
                <c:pt idx="3">
                  <c:v>250</c:v>
                </c:pt>
                <c:pt idx="6">
                  <c:v>228</c:v>
                </c:pt>
                <c:pt idx="9">
                  <c:v>200</c:v>
                </c:pt>
                <c:pt idx="12">
                  <c:v>0</c:v>
                </c:pt>
              </c:numCache>
            </c:numRef>
          </c:val>
          <c:extLst>
            <c:ext xmlns:c16="http://schemas.microsoft.com/office/drawing/2014/chart" uri="{C3380CC4-5D6E-409C-BE32-E72D297353CC}">
              <c16:uniqueId val="{00000008-DFD1-4745-BFED-D4B3D2653CB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FD1-4745-BFED-D4B3D2653CB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2162</c:v>
                </c:pt>
                <c:pt idx="3">
                  <c:v>2400</c:v>
                </c:pt>
                <c:pt idx="6">
                  <c:v>2300</c:v>
                </c:pt>
                <c:pt idx="9">
                  <c:v>2260</c:v>
                </c:pt>
                <c:pt idx="12">
                  <c:v>2333</c:v>
                </c:pt>
              </c:numCache>
            </c:numRef>
          </c:val>
          <c:extLst>
            <c:ext xmlns:c16="http://schemas.microsoft.com/office/drawing/2014/chart" uri="{C3380CC4-5D6E-409C-BE32-E72D297353CC}">
              <c16:uniqueId val="{0000000A-DFD1-4745-BFED-D4B3D2653CB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FD1-4745-BFED-D4B3D2653CB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552</c:v>
                </c:pt>
                <c:pt idx="1">
                  <c:v>552</c:v>
                </c:pt>
                <c:pt idx="2">
                  <c:v>552</c:v>
                </c:pt>
              </c:numCache>
            </c:numRef>
          </c:val>
          <c:extLst>
            <c:ext xmlns:c16="http://schemas.microsoft.com/office/drawing/2014/chart" uri="{C3380CC4-5D6E-409C-BE32-E72D297353CC}">
              <c16:uniqueId val="{00000000-7DBE-48F7-BFC3-7FA268C54A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235</c:v>
                </c:pt>
                <c:pt idx="1">
                  <c:v>235</c:v>
                </c:pt>
                <c:pt idx="2">
                  <c:v>235</c:v>
                </c:pt>
              </c:numCache>
            </c:numRef>
          </c:val>
          <c:extLst>
            <c:ext xmlns:c16="http://schemas.microsoft.com/office/drawing/2014/chart" uri="{C3380CC4-5D6E-409C-BE32-E72D297353CC}">
              <c16:uniqueId val="{00000001-7DBE-48F7-BFC3-7FA268C54A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1083</c:v>
                </c:pt>
                <c:pt idx="1">
                  <c:v>1283</c:v>
                </c:pt>
                <c:pt idx="2">
                  <c:v>1477</c:v>
                </c:pt>
              </c:numCache>
            </c:numRef>
          </c:val>
          <c:extLst>
            <c:ext xmlns:c16="http://schemas.microsoft.com/office/drawing/2014/chart" uri="{C3380CC4-5D6E-409C-BE32-E72D297353CC}">
              <c16:uniqueId val="{00000002-7DBE-48F7-BFC3-7FA268C54A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{F79A94F3-629B-4873-B5A2-A46E15098511}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379-49C6-B4E8-4E9E9BD22F9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{A81464A8-6F36-4703-AD27-6B78FECA2B20}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79-49C6-B4E8-4E9E9BD22F9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{7C74A535-055C-4023-B189-3434E20E9B15}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79-49C6-B4E8-4E9E9BD22F9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{164874D3-0F39-467D-9F81-0044F8C0A3F3}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79-49C6-B4E8-4E9E9BD22F9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{D7697AEC-CECD-4F58-A7C2-8B21A7576D8E}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79-49C6-B4E8-4E9E9BD22F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{0239F51F-89B5-4F86-9DB4-56A64F133592}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379-49C6-B4E8-4E9E9BD22F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{B0988FCB-22DD-42F8-A29E-8CBE1FF68624}</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379-49C6-B4E8-4E9E9BD22F94}"/>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{2D7B371D-56EC-4B1E-8ED3-5D2314EBC367}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379-49C6-B4E8-4E9E9BD22F94}"/>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{A789E177-36E3-4473-A7D4-276C95941A7F}</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379-49C6-B4E8-4E9E9BD22F9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47.8</c:v>
                </c:pt>
                <c:pt idx="8">
                  <c:v>47.7</c:v>
                </c:pt>
                <c:pt idx="16">
                  <c:v>49</c:v>
                </c:pt>
                <c:pt idx="24">
                  <c:v>47.1</c:v>
                </c:pt>
                <c:pt idx="32">
                  <c:v>51.4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79-49C6-B4E8-4E9E9BD22F9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{E9FB5DE0-0305-4A00-A37D-C805992CA815}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379-49C6-B4E8-4E9E9BD22F9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{6398C033-CA14-4255-95F1-0A7123BD3CC3}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79-49C6-B4E8-4E9E9BD22F9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{EE290DE3-2EFC-42B2-85A9-8C472A317247}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79-49C6-B4E8-4E9E9BD22F9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{0C975708-B09E-46F3-B974-993E52BA5B94}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79-49C6-B4E8-4E9E9BD22F9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{34661F7D-C291-44B3-9D00-B7E020DE746B}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79-49C6-B4E8-4E9E9BD22F94}"/>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{61B40B56-7E92-49EF-9773-8390A949EC83}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379-49C6-B4E8-4E9E9BD22F94}"/>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{B7506D83-FA23-418E-81DB-A0E08E5B15D1}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379-49C6-B4E8-4E9E9BD22F94}"/>
                </c:ext>
              </c:extLst>
            </c:dLbl>
            <c:dLbl>
              <c:idx val="24"/>
              <c:layout>
                <c:manualLayout>
                  <c:x val="-4.5538669966447953E-2"/>
                  <c:y val="-4.511431505635204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{723DBCD9-843F-4F4B-ACDC-DAD0B1DB1BC5}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379-49C6-B4E8-4E9E9BD22F94}"/>
                </c:ext>
              </c:extLst>
            </c:dLbl>
            <c:dLbl>
              <c:idx val="32"/>
              <c:layout>
                <c:manualLayout>
                  <c:x val="-1.8492831334020431E-2"/>
                  <c:y val="-8.4363769155378313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{A7BC3F7B-6AAF-4F67-A73D-57121C572706}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379-49C6-B4E8-4E9E9BD22F9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60.4</c:v>
                </c:pt>
                <c:pt idx="16">
                  <c:v>61.5</c:v>
                </c:pt>
                <c:pt idx="24">
                  <c:v>62.9</c:v>
                </c:pt>
                <c:pt idx="32">
                  <c:v>62.9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379-49C6-B4E8-4E9E9BD22F94}"/>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{70FD60FA-1D02-493C-8A9C-D87EEC01B38D}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9A7-412E-AEE3-5A1767B5AE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{654624FA-FE05-4D12-A974-16399E2287C7}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A7-412E-AEE3-5A1767B5AE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{4DEB36C7-63A7-40A3-93BA-B8A88F3A83D5}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A7-412E-AEE3-5A1767B5AE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{B352A298-63B9-4F80-AC89-BF33456EB438}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A7-412E-AEE3-5A1767B5AE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{FE971A88-68AC-4486-9534-A4DA197D4558}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A7-412E-AEE3-5A1767B5AE86}"/>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{DDA4C647-1DA8-440E-809D-0EFAD7D4315A}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9A7-412E-AEE3-5A1767B5AE86}"/>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{7BFC0C1B-2538-42FF-B234-74F75A47E67E}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9A7-412E-AEE3-5A1767B5AE86}"/>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{8A38AE46-619C-4EC3-8331-08314DCF1F3C}</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9A7-412E-AEE3-5A1767B5AE86}"/>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{8683A438-BB3A-41EB-BA98-2311AD54D56A}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9A7-412E-AEE3-5A1767B5AE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2.2999999999999998</c:v>
                </c:pt>
                <c:pt idx="16">
                  <c:v>2.2000000000000002</c:v>
                </c:pt>
                <c:pt idx="24">
                  <c:v>2.4</c:v>
                </c:pt>
                <c:pt idx="32">
                  <c:v>2.8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9A7-412E-AEE3-5A1767B5AE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{B410B01B-F8FB-4371-B0BF-9BF5882119FE}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9A7-412E-AEE3-5A1767B5AE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{86718908-A48C-43BD-839D-0B52219A2871}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A7-412E-AEE3-5A1767B5AE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{E4D6A857-A61B-4F00-8E7F-A1777FE0CD51}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A7-412E-AEE3-5A1767B5AE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{2108443E-F4BE-4114-80E5-B88A23D390CC}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A7-412E-AEE3-5A1767B5AE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{056FC59B-54CC-446D-95D2-241C9565EF9D}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A7-412E-AEE3-5A1767B5AE86}"/>
                </c:ext>
              </c:extLst>
            </c:dLbl>
            <c:dLbl>
              <c:idx val="8"/>
              <c:layout>
                <c:manualLayout>
                  <c:x val="-1.8171803637232534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{283275C4-B32A-4DF3-8E89-C5F43AA78F7C}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9A7-412E-AEE3-5A1767B5AE86}"/>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{CEE53253-85AC-4DBD-A15F-A5B0649C6417}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9A7-412E-AEE3-5A1767B5AE86}"/>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{B8D0F407-0F1A-4623-8EB3-63C3A18767CE}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9A7-412E-AEE3-5A1767B5AE86}"/>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{49C618F6-41F1-46BA-AC49-231116D96DC0}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9A7-412E-AEE3-5A1767B5AE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7.4</c:v>
                </c:pt>
                <c:pt idx="8">
                  <c:v>7.4</c:v>
                </c:pt>
                <c:pt idx="16">
                  <c:v>8</c:v>
                </c:pt>
                <c:pt idx="24">
                  <c:v>6.1</c:v>
                </c:pt>
                <c:pt idx="32">
                  <c:v>6.4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9A7-412E-AEE3-5A1767B5AE86}"/>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D4E72DEA-ACED-4B78-8C76-34CEAB0ECFFE}"/>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282FFEE5-33F6-48B5-A906-737A62AA81EF}"/>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7202EC6-DF9C-4D54-947E-F2705E19F98D}"/>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87FB8E3-5113-44F8-A11E-AC5835A2DBC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FEDE737-0012-45E6-98FA-B76A97D36774}"/>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62E23C21-32D8-40AE-8D1F-2E81AD5BADCD}"/>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74555E3-0434-412D-93DE-62E1F3F6992F}"/>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4BE42C93-4BBC-41D0-9DDC-5CE18C6BB033}"/>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FB3D00EC-39A4-4C26-A13A-187A33E83562}"/>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09C54B1-E84A-445D-BBD7-388899526193}"/>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EFBDA003-6AFB-416F-9CC0-683090A2D22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1F2A3A0-426C-4289-A426-C1FC3F6F053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DEA58816-4982-408C-8303-AFE879F2B34B}"/>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354C81F4-8E46-4305-AF86-03D183484887}"/>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CA5A09A-617E-4E07-8585-8B066DD8E981}"/>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8606654E-E460-4201-AFA6-32C972F606B5}"/>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22908B83-9B81-49B5-95DC-4AC34F07A05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40079A6C-7ECB-4AFC-872C-5F13B3B4B2D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B5DABB5D-6415-45FF-94D3-4DBA548E417C}"/>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882D1638-124C-4855-B86E-B5E3A2D8F2C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BF957F-CA8C-44BB-B5A8-7AFA3B0C76D6}"/>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362F069A-8FC2-4D0C-8B33-7D5B3B54B42B}"/>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6A4ED812-938E-4AEC-AE0D-40D7834FC18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4D72094F-0986-4053-B675-19147EFEDEB6}"/>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037CDCC-6B77-41AC-9C76-33166CE07F3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CE34517E-41F0-4212-AC1C-9E77FC590DEA}"/>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923A215D-4C7E-4C4F-87F9-1242804DBBAF}"/>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786F7859-35BA-4871-B7E7-57313D1F930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3A2EE8D-203C-4BDB-B019-9193DA68DCBD}"/>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B6646722-F2D8-4729-B5D6-C669F21071E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89A8499-522E-41B6-A985-FDCBA8F97C5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827AE44-DF12-4356-A453-361C381350C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DFAF67D1-93CD-4332-964A-EDFFA73D00A6}"/>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1124AFAA-3CF7-4E75-8770-D1523949377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C021CFD1-FDEA-424C-982B-64AD228381E5}"/>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48773898-B9E5-41F5-8883-2C35D6C39BEB}"/>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8DC7D610-9C66-40E1-9AB1-445FD6C65A95}"/>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7BA2F2B1-C82B-4082-9921-EA4DE015B8D8}"/>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D882269-B735-4ABE-AF4C-ABF2A6A34DC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AB9F19AC-F48E-4376-A728-30D32DF7ACC4}"/>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2A41F429-2BC4-46EC-820F-EFBA51A4277E}"/>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9AA7C32-FA7D-43E2-8A01-B680F12D0A7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152D25A-81C7-4ACC-B019-04D74063F01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B60AE89D-D6D0-4C4E-B821-F815D97A06BE}"/>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F5F9C67-2665-4E37-A64D-CCA1A906221D}"/>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E2CFC54A-BEAF-44A3-AF1E-6A10893717A1}"/>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F43E9F94-980A-41BB-B6D8-CB113E6917B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町内で実施されている中央新幹線建設工事や雨畑ダム堆積土砂浚渫事業等の大規模事業による固定資産税が増加傾向にあり、毎年微増しているものの類似団体内平均を下回る数値で推移している。要因としては、少子高齢化の影響により中心となる産業が少なく、法人及び個人を通して大きな税収が見込めないことによる。</a:t>
          </a:r>
        </a:p>
        <a:p>
          <a:r>
            <a:rPr kumimoji="1" lang="ja-JP" altLang="en-US" sz="1300">
              <a:latin typeface="ＭＳ Ｐゴシック" panose="020B0600070205080204" pitchFamily="50" charset="-128"/>
              <a:ea typeface="ＭＳ Ｐゴシック" panose="020B0600070205080204" pitchFamily="50" charset="-128"/>
            </a:rPr>
            <a:t>　定住、流動人口確保に向けた施策を継続的に進め、税収の向上を図るとともに、投資的経費の抑制による財政の健全化に努める。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A27A497-3C69-4333-B7A0-EC59E18DC01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14FD7B66-A6A9-4E5C-8588-D08131AE5AFB}"/>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67207792-8CD0-4946-AA9A-A84B6822C56A}"/>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797A1C4E-3768-4E81-ACE1-D45CAC4F7696}"/>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462EE61C-3063-4062-8350-C22A2496AADD}"/>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DE86DF9A-8AF7-4E7E-8BDA-284C385182AD}"/>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B9B9C26D-2910-4261-9E04-28EB0CD88DF7}"/>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6D43B34E-99DF-4E41-AA42-1437B085174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BD1FB5E1-9A01-4147-828C-8FFBFECCD7AC}"/>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C5F4A3C-42C5-4570-81FB-6A50A15DFC4C}"/>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3261202D-AF3D-426F-8DB9-C481622F5BE1}"/>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F42785AC-CA56-480F-8BF9-518E27C203C6}"/>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66E19198-C227-4E35-9295-D06795800E2A}"/>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ECADCA69-23B1-400B-BAE8-DE6D271F8D8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163830</xdr:rowOff>
    </xdr:from>
    <xdr:to>
      <xdr:col>23</xdr:col>
      <xdr:colOff>133350</xdr:colOff>
      <xdr:row>44</xdr:row>
      <xdr:rowOff>165100</xdr:rowOff>
    </xdr:to>
    <xdr:cxnSp macro="">
      <xdr:nvCxnSpPr>
        <xdr:cNvPr id="63" name="直線コネクタ 62">
          <a:extLst>
            <a:ext uri="{FF2B5EF4-FFF2-40B4-BE49-F238E27FC236}">
              <a16:creationId xmlns:a16="http://schemas.microsoft.com/office/drawing/2014/main" id="{B10DD7FD-8981-44BC-B17F-B1C9302E3914}"/>
            </a:ext>
          </a:extLst>
        </xdr:cNvPr>
        <xdr:cNvCxnSpPr/>
      </xdr:nvCxnSpPr>
      <xdr:spPr>
        <a:xfrm flipV="1">
          <a:off x="4953000" y="616458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4" name="財政力最小値テキスト">
          <a:extLst>
            <a:ext uri="{FF2B5EF4-FFF2-40B4-BE49-F238E27FC236}">
              <a16:creationId xmlns:a16="http://schemas.microsoft.com/office/drawing/2014/main" id="{9B98D25A-EACE-406F-8C92-AF7FBB6E260D}"/>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5" name="直線コネクタ 64">
          <a:extLst>
            <a:ext uri="{FF2B5EF4-FFF2-40B4-BE49-F238E27FC236}">
              <a16:creationId xmlns:a16="http://schemas.microsoft.com/office/drawing/2014/main" id="{2DF42EF9-2E7F-4BDB-8C50-36FAA61F23A2}"/>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78757</xdr:rowOff>
    </xdr:from>
    <xdr:ext cx="762000" cy="259045"/>
    <xdr:sp macro="" textlink="">
      <xdr:nvSpPr>
        <xdr:cNvPr id="66" name="財政力最大値テキスト">
          <a:extLst>
            <a:ext uri="{FF2B5EF4-FFF2-40B4-BE49-F238E27FC236}">
              <a16:creationId xmlns:a16="http://schemas.microsoft.com/office/drawing/2014/main" id="{993A2F03-4075-47D3-9CD4-B65369682A35}"/>
            </a:ext>
          </a:extLst>
        </xdr:cNvPr>
        <xdr:cNvSpPr txBox="1"/>
      </xdr:nvSpPr>
      <xdr:spPr>
        <a:xfrm>
          <a:off x="5041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163830</xdr:rowOff>
    </xdr:from>
    <xdr:to>
      <xdr:col>24</xdr:col>
      <xdr:colOff>12700</xdr:colOff>
      <xdr:row>35</xdr:row>
      <xdr:rowOff>163830</xdr:rowOff>
    </xdr:to>
    <xdr:cxnSp macro="">
      <xdr:nvCxnSpPr>
        <xdr:cNvPr id="67" name="直線コネクタ 66">
          <a:extLst>
            <a:ext uri="{FF2B5EF4-FFF2-40B4-BE49-F238E27FC236}">
              <a16:creationId xmlns:a16="http://schemas.microsoft.com/office/drawing/2014/main" id="{BE3832F0-1628-441A-AEFC-2DFCE9690128}"/>
            </a:ext>
          </a:extLst>
        </xdr:cNvPr>
        <xdr:cNvCxnSpPr/>
      </xdr:nvCxnSpPr>
      <xdr:spPr>
        <a:xfrm>
          <a:off x="4864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68580</xdr:rowOff>
    </xdr:to>
    <xdr:cxnSp macro="">
      <xdr:nvCxnSpPr>
        <xdr:cNvPr id="68" name="直線コネクタ 67">
          <a:extLst>
            <a:ext uri="{FF2B5EF4-FFF2-40B4-BE49-F238E27FC236}">
              <a16:creationId xmlns:a16="http://schemas.microsoft.com/office/drawing/2014/main" id="{045C56F5-BC65-4893-82BA-4C1BE05557EB}"/>
            </a:ext>
          </a:extLst>
        </xdr:cNvPr>
        <xdr:cNvCxnSpPr/>
      </xdr:nvCxnSpPr>
      <xdr:spPr>
        <a:xfrm flipV="1">
          <a:off x="4114800" y="759629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2133</xdr:rowOff>
    </xdr:from>
    <xdr:ext cx="762000" cy="259045"/>
    <xdr:sp macro="" textlink="">
      <xdr:nvSpPr>
        <xdr:cNvPr id="69" name="財政力平均値テキスト">
          <a:extLst>
            <a:ext uri="{FF2B5EF4-FFF2-40B4-BE49-F238E27FC236}">
              <a16:creationId xmlns:a16="http://schemas.microsoft.com/office/drawing/2014/main" id="{AFBC66BB-40C5-45BF-8ADD-C50401548DC9}"/>
            </a:ext>
          </a:extLst>
        </xdr:cNvPr>
        <xdr:cNvSpPr txBox="1"/>
      </xdr:nvSpPr>
      <xdr:spPr>
        <a:xfrm>
          <a:off x="5041900" y="7374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157056</xdr:rowOff>
    </xdr:from>
    <xdr:to>
      <xdr:col>23</xdr:col>
      <xdr:colOff>184150</xdr:colOff>
      <xdr:row>44</xdr:row>
      <xdr:rowOff>87206</xdr:rowOff>
    </xdr:to>
    <xdr:sp macro="" textlink="">
      <xdr:nvSpPr>
        <xdr:cNvPr id="70" name="フローチャート: 判断 69">
          <a:extLst>
            <a:ext uri="{FF2B5EF4-FFF2-40B4-BE49-F238E27FC236}">
              <a16:creationId xmlns:a16="http://schemas.microsoft.com/office/drawing/2014/main" id="{F2D22DDA-AB09-49FD-9644-916036347E8A}"/>
            </a:ext>
          </a:extLst>
        </xdr:cNvPr>
        <xdr:cNvSpPr/>
      </xdr:nvSpPr>
      <xdr:spPr>
        <a:xfrm>
          <a:off x="49022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76623</xdr:rowOff>
    </xdr:to>
    <xdr:cxnSp macro="">
      <xdr:nvCxnSpPr>
        <xdr:cNvPr id="71" name="直線コネクタ 70">
          <a:extLst>
            <a:ext uri="{FF2B5EF4-FFF2-40B4-BE49-F238E27FC236}">
              <a16:creationId xmlns:a16="http://schemas.microsoft.com/office/drawing/2014/main" id="{E7F28E72-50D1-496D-BA8F-669B1E639F96}"/>
            </a:ext>
          </a:extLst>
        </xdr:cNvPr>
        <xdr:cNvCxnSpPr/>
      </xdr:nvCxnSpPr>
      <xdr:spPr>
        <a:xfrm flipV="1">
          <a:off x="3225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149013</xdr:rowOff>
    </xdr:from>
    <xdr:to>
      <xdr:col>19</xdr:col>
      <xdr:colOff>184150</xdr:colOff>
      <xdr:row>44</xdr:row>
      <xdr:rowOff>79163</xdr:rowOff>
    </xdr:to>
    <xdr:sp macro="" textlink="">
      <xdr:nvSpPr>
        <xdr:cNvPr id="72" name="フローチャート: 判断 71">
          <a:extLst>
            <a:ext uri="{FF2B5EF4-FFF2-40B4-BE49-F238E27FC236}">
              <a16:creationId xmlns:a16="http://schemas.microsoft.com/office/drawing/2014/main" id="{027D5193-41AF-42E1-8B5F-5B1390A828E0}"/>
            </a:ext>
          </a:extLst>
        </xdr:cNvPr>
        <xdr:cNvSpPr/>
      </xdr:nvSpPr>
      <xdr:spPr>
        <a:xfrm>
          <a:off x="40640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89340</xdr:rowOff>
    </xdr:from>
    <xdr:ext cx="736600" cy="259045"/>
    <xdr:sp macro="" textlink="">
      <xdr:nvSpPr>
        <xdr:cNvPr id="73" name="テキスト ボックス 72">
          <a:extLst>
            <a:ext uri="{FF2B5EF4-FFF2-40B4-BE49-F238E27FC236}">
              <a16:creationId xmlns:a16="http://schemas.microsoft.com/office/drawing/2014/main" id="{1E63FD73-EA7D-42CC-B6AC-6C330B87FAF3}"/>
            </a:ext>
          </a:extLst>
        </xdr:cNvPr>
        <xdr:cNvSpPr txBox="1"/>
      </xdr:nvSpPr>
      <xdr:spPr>
        <a:xfrm>
          <a:off x="3733800" y="729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84667</xdr:rowOff>
    </xdr:to>
    <xdr:cxnSp macro="">
      <xdr:nvCxnSpPr>
        <xdr:cNvPr id="74" name="直線コネクタ 73">
          <a:extLst>
            <a:ext uri="{FF2B5EF4-FFF2-40B4-BE49-F238E27FC236}">
              <a16:creationId xmlns:a16="http://schemas.microsoft.com/office/drawing/2014/main" id="{8A752BDE-5AD5-48F6-B7F4-F2E0DDA8187E}"/>
            </a:ext>
          </a:extLst>
        </xdr:cNvPr>
        <xdr:cNvCxnSpPr/>
      </xdr:nvCxnSpPr>
      <xdr:spPr>
        <a:xfrm flipV="1">
          <a:off x="2336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1694</xdr:rowOff>
    </xdr:from>
    <xdr:to>
      <xdr:col>15</xdr:col>
      <xdr:colOff>133350</xdr:colOff>
      <xdr:row>44</xdr:row>
      <xdr:rowOff>103294</xdr:rowOff>
    </xdr:to>
    <xdr:sp macro="" textlink="">
      <xdr:nvSpPr>
        <xdr:cNvPr id="75" name="フローチャート: 判断 74">
          <a:extLst>
            <a:ext uri="{FF2B5EF4-FFF2-40B4-BE49-F238E27FC236}">
              <a16:creationId xmlns:a16="http://schemas.microsoft.com/office/drawing/2014/main" id="{00EA7748-A9C7-4225-B133-5A64B875AD9E}"/>
            </a:ext>
          </a:extLst>
        </xdr:cNvPr>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76" name="テキスト ボックス 75">
          <a:extLst>
            <a:ext uri="{FF2B5EF4-FFF2-40B4-BE49-F238E27FC236}">
              <a16:creationId xmlns:a16="http://schemas.microsoft.com/office/drawing/2014/main" id="{170B44E3-7B0B-4337-89CE-F9A1B123FB4A}"/>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92710</xdr:rowOff>
    </xdr:to>
    <xdr:cxnSp macro="">
      <xdr:nvCxnSpPr>
        <xdr:cNvPr id="77" name="直線コネクタ 76">
          <a:extLst>
            <a:ext uri="{FF2B5EF4-FFF2-40B4-BE49-F238E27FC236}">
              <a16:creationId xmlns:a16="http://schemas.microsoft.com/office/drawing/2014/main" id="{2818DB82-4967-495F-B663-18AB6B5BAB3D}"/>
            </a:ext>
          </a:extLst>
        </xdr:cNvPr>
        <xdr:cNvCxnSpPr/>
      </xdr:nvCxnSpPr>
      <xdr:spPr>
        <a:xfrm flipV="1">
          <a:off x="1447800" y="762846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C0C64185-8DAE-4092-A391-94962B713529}"/>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58C40957-30BB-4245-A789-DBB3D355933D}"/>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25823</xdr:rowOff>
    </xdr:from>
    <xdr:to>
      <xdr:col>7</xdr:col>
      <xdr:colOff>31750</xdr:colOff>
      <xdr:row>44</xdr:row>
      <xdr:rowOff>127423</xdr:rowOff>
    </xdr:to>
    <xdr:sp macro="" textlink="">
      <xdr:nvSpPr>
        <xdr:cNvPr id="80" name="フローチャート: 判断 79">
          <a:extLst>
            <a:ext uri="{FF2B5EF4-FFF2-40B4-BE49-F238E27FC236}">
              <a16:creationId xmlns:a16="http://schemas.microsoft.com/office/drawing/2014/main" id="{9E418616-245B-4927-8DAC-85FE86A81C7C}"/>
            </a:ext>
          </a:extLst>
        </xdr:cNvPr>
        <xdr:cNvSpPr/>
      </xdr:nvSpPr>
      <xdr:spPr>
        <a:xfrm>
          <a:off x="1397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137600</xdr:rowOff>
    </xdr:from>
    <xdr:ext cx="762000" cy="259045"/>
    <xdr:sp macro="" textlink="">
      <xdr:nvSpPr>
        <xdr:cNvPr id="81" name="テキスト ボックス 80">
          <a:extLst>
            <a:ext uri="{FF2B5EF4-FFF2-40B4-BE49-F238E27FC236}">
              <a16:creationId xmlns:a16="http://schemas.microsoft.com/office/drawing/2014/main" id="{CC15CA71-BE78-4F85-AA1C-3B569FD0ACE2}"/>
            </a:ext>
          </a:extLst>
        </xdr:cNvPr>
        <xdr:cNvSpPr txBox="1"/>
      </xdr:nvSpPr>
      <xdr:spPr>
        <a:xfrm>
          <a:off x="1066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EDAD626A-C925-40C7-8A8E-3AB973F457F5}"/>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DDC88357-26F9-47A5-923E-72D19448DBD3}"/>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E2D2BAA-9432-47F4-A96B-2B33288FB76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70B05AD5-743E-48D9-8635-DFB7EA2F16E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2A510EF2-6D50-422E-A51D-FE0EC89D70FC}"/>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a:extLst>
            <a:ext uri="{FF2B5EF4-FFF2-40B4-BE49-F238E27FC236}">
              <a16:creationId xmlns:a16="http://schemas.microsoft.com/office/drawing/2014/main" id="{89DCB87A-CF9F-4EF6-A8D6-4EDD0A7B7C58}"/>
            </a:ext>
          </a:extLst>
        </xdr:cNvPr>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116434</xdr:rowOff>
    </xdr:from>
    <xdr:ext cx="762000" cy="259045"/>
    <xdr:sp macro="" textlink="">
      <xdr:nvSpPr>
        <xdr:cNvPr id="88" name="財政力該当値テキスト">
          <a:extLst>
            <a:ext uri="{FF2B5EF4-FFF2-40B4-BE49-F238E27FC236}">
              <a16:creationId xmlns:a16="http://schemas.microsoft.com/office/drawing/2014/main" id="{EBDD5D04-B63A-443C-B782-8B368A7C657E}"/>
            </a:ext>
          </a:extLst>
        </xdr:cNvPr>
        <xdr:cNvSpPr txBox="1"/>
      </xdr:nvSpPr>
      <xdr:spPr>
        <a:xfrm>
          <a:off x="5041900" y="748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9" name="楕円 88">
          <a:extLst>
            <a:ext uri="{FF2B5EF4-FFF2-40B4-BE49-F238E27FC236}">
              <a16:creationId xmlns:a16="http://schemas.microsoft.com/office/drawing/2014/main" id="{71AA4B44-419E-4C2D-AA22-0C8C3BA0B2FF}"/>
            </a:ext>
          </a:extLst>
        </xdr:cNvPr>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90" name="テキスト ボックス 89">
          <a:extLst>
            <a:ext uri="{FF2B5EF4-FFF2-40B4-BE49-F238E27FC236}">
              <a16:creationId xmlns:a16="http://schemas.microsoft.com/office/drawing/2014/main" id="{9729B6CD-DC47-4F0E-AA3C-ADCA86EF2262}"/>
            </a:ext>
          </a:extLst>
        </xdr:cNvPr>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a:extLst>
            <a:ext uri="{FF2B5EF4-FFF2-40B4-BE49-F238E27FC236}">
              <a16:creationId xmlns:a16="http://schemas.microsoft.com/office/drawing/2014/main" id="{76D734ED-3616-4818-8965-0F04EB8571F5}"/>
            </a:ext>
          </a:extLst>
        </xdr:cNvPr>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112200</xdr:rowOff>
    </xdr:from>
    <xdr:ext cx="762000" cy="259045"/>
    <xdr:sp macro="" textlink="">
      <xdr:nvSpPr>
        <xdr:cNvPr id="92" name="テキスト ボックス 91">
          <a:extLst>
            <a:ext uri="{FF2B5EF4-FFF2-40B4-BE49-F238E27FC236}">
              <a16:creationId xmlns:a16="http://schemas.microsoft.com/office/drawing/2014/main" id="{4D7F328A-7E0D-474D-A3A3-887446CD8BC0}"/>
            </a:ext>
          </a:extLst>
        </xdr:cNvPr>
        <xdr:cNvSpPr txBox="1"/>
      </xdr:nvSpPr>
      <xdr:spPr>
        <a:xfrm>
          <a:off x="2844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3" name="楕円 92">
          <a:extLst>
            <a:ext uri="{FF2B5EF4-FFF2-40B4-BE49-F238E27FC236}">
              <a16:creationId xmlns:a16="http://schemas.microsoft.com/office/drawing/2014/main" id="{4AA55E91-4FD4-4A28-9994-383C3F04A5F3}"/>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A20A6CFF-5638-4F15-B2CC-3EC0D2480283}"/>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41910</xdr:rowOff>
    </xdr:from>
    <xdr:to>
      <xdr:col>7</xdr:col>
      <xdr:colOff>31750</xdr:colOff>
      <xdr:row>44</xdr:row>
      <xdr:rowOff>143510</xdr:rowOff>
    </xdr:to>
    <xdr:sp macro="" textlink="">
      <xdr:nvSpPr>
        <xdr:cNvPr id="95" name="楕円 94">
          <a:extLst>
            <a:ext uri="{FF2B5EF4-FFF2-40B4-BE49-F238E27FC236}">
              <a16:creationId xmlns:a16="http://schemas.microsoft.com/office/drawing/2014/main" id="{3E8E239F-2118-4457-8761-EC8CBA7B2B72}"/>
            </a:ext>
          </a:extLst>
        </xdr:cNvPr>
        <xdr:cNvSpPr/>
      </xdr:nvSpPr>
      <xdr:spPr>
        <a:xfrm>
          <a:off x="1397000" y="75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128287</xdr:rowOff>
    </xdr:from>
    <xdr:ext cx="762000" cy="259045"/>
    <xdr:sp macro="" textlink="">
      <xdr:nvSpPr>
        <xdr:cNvPr id="96" name="テキスト ボックス 95">
          <a:extLst>
            <a:ext uri="{FF2B5EF4-FFF2-40B4-BE49-F238E27FC236}">
              <a16:creationId xmlns:a16="http://schemas.microsoft.com/office/drawing/2014/main" id="{F2A32489-6479-4665-AC2C-49A3337CF453}"/>
            </a:ext>
          </a:extLst>
        </xdr:cNvPr>
        <xdr:cNvSpPr txBox="1"/>
      </xdr:nvSpPr>
      <xdr:spPr>
        <a:xfrm>
          <a:off x="1066800" y="767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7684B733-A44A-4F4D-B1B3-CA9A44ADC8AA}"/>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A2BB5384-F5A1-4BE2-9C9B-DEA9BF388A7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E7622CBD-F2A3-48BD-848A-8FFB6E33CAB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183796E-C1E8-4AB9-B3B7-DA87120BD064}"/>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F468F2C3-4782-4AB5-8988-4EEBD8D5AC7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14A45172-5575-439C-8677-CD3E4A3C2AA5}"/>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D5F34E6E-B2A3-464B-A1CD-754433F67DB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BAD5D80A-D8CB-425B-8809-0CA05CD5F00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2F2EECD1-8DC0-40C7-822E-690BA2C4311F}"/>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C178B591-AFDB-4945-B0FF-0E14583712F2}"/>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93EE1F08-A8D1-43C6-A153-40134DF1B46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520B752D-94CE-4279-8543-83B12F9A8E39}"/>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B5C233A3-EA5C-4653-8B00-DDA7F8DC94D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経常収支比率は、前年度に比べ</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増加した。主な要因は、普通交付税の減（前年度より</a:t>
          </a:r>
          <a:r>
            <a:rPr kumimoji="1" lang="en-US" altLang="ja-JP" sz="1300">
              <a:latin typeface="ＭＳ Ｐゴシック" panose="020B0600070205080204" pitchFamily="50" charset="-128"/>
              <a:ea typeface="ＭＳ Ｐゴシック" panose="020B0600070205080204" pitchFamily="50" charset="-128"/>
            </a:rPr>
            <a:t>98,462</a:t>
          </a:r>
          <a:r>
            <a:rPr kumimoji="1" lang="ja-JP" altLang="en-US" sz="1300">
              <a:latin typeface="ＭＳ Ｐゴシック" panose="020B0600070205080204" pitchFamily="50" charset="-128"/>
              <a:ea typeface="ＭＳ Ｐゴシック" panose="020B0600070205080204" pitchFamily="50" charset="-128"/>
            </a:rPr>
            <a:t>千円減（△</a:t>
          </a:r>
          <a:r>
            <a:rPr kumimoji="1" lang="en-US" altLang="ja-JP" sz="1300">
              <a:latin typeface="ＭＳ Ｐゴシック" panose="020B0600070205080204" pitchFamily="50" charset="-128"/>
              <a:ea typeface="ＭＳ Ｐゴシック" panose="020B0600070205080204" pitchFamily="50" charset="-128"/>
            </a:rPr>
            <a:t>8.15%</a:t>
          </a:r>
          <a:r>
            <a:rPr kumimoji="1" lang="ja-JP" altLang="en-US" sz="1300">
              <a:latin typeface="ＭＳ Ｐゴシック" panose="020B0600070205080204" pitchFamily="50" charset="-128"/>
              <a:ea typeface="ＭＳ Ｐゴシック" panose="020B0600070205080204" pitchFamily="50" charset="-128"/>
            </a:rPr>
            <a:t>））と常勤職員の定期昇給による人件費増によるもの。</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AECC9A36-2221-4E1D-848C-CF636CF7E995}"/>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A0D03E6B-7022-4B31-937F-3F10E4A21265}"/>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A94E59C-FCEC-49E6-A2AE-2DBBD976866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FF93458A-D9FC-42AD-B19E-113AB6797652}"/>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374C0D90-9B63-4897-B7C3-126D6365A4D3}"/>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FF445AB4-8DC0-4C50-88A0-01BF2A76147C}"/>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C6ECFF97-4684-423C-89ED-72EF2F583792}"/>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3A56BC7C-54E4-4C76-8793-1659D38FA4F6}"/>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F3BA75FD-28BA-4413-9438-8DBE76A9D67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19011BC8-149B-422E-879E-C8CFDCB4DF8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985DDC4F-A81E-4B53-941B-E01A77A75B71}"/>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DEC43030-039B-4AF2-92C5-4A4A5146E2CF}"/>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BA42EF90-6D05-4634-9AD0-6F86C522BBCC}"/>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B84148A8-A8EB-4B9B-8D73-C145EFCF6BF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DBF22746-CEC9-4B69-8454-ADF5CDB9B49D}"/>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8E6C79FF-7440-479E-B613-8A4E0DBD9F43}"/>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122979</xdr:rowOff>
    </xdr:from>
    <xdr:to>
      <xdr:col>23</xdr:col>
      <xdr:colOff>133350</xdr:colOff>
      <xdr:row>67</xdr:row>
      <xdr:rowOff>15663</xdr:rowOff>
    </xdr:to>
    <xdr:cxnSp macro="">
      <xdr:nvCxnSpPr>
        <xdr:cNvPr id="126" name="直線コネクタ 125">
          <a:extLst>
            <a:ext uri="{FF2B5EF4-FFF2-40B4-BE49-F238E27FC236}">
              <a16:creationId xmlns:a16="http://schemas.microsoft.com/office/drawing/2014/main" id="{FB96B926-CA8E-49A7-A6C8-0A8C72224665}"/>
            </a:ext>
          </a:extLst>
        </xdr:cNvPr>
        <xdr:cNvCxnSpPr/>
      </xdr:nvCxnSpPr>
      <xdr:spPr>
        <a:xfrm flipV="1">
          <a:off x="4953000" y="10067079"/>
          <a:ext cx="0" cy="14357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7" name="財政構造の弾力性最小値テキスト">
          <a:extLst>
            <a:ext uri="{FF2B5EF4-FFF2-40B4-BE49-F238E27FC236}">
              <a16:creationId xmlns:a16="http://schemas.microsoft.com/office/drawing/2014/main" id="{5274669F-7B2D-48DF-B639-46D397DFBE52}"/>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28" name="直線コネクタ 127">
          <a:extLst>
            <a:ext uri="{FF2B5EF4-FFF2-40B4-BE49-F238E27FC236}">
              <a16:creationId xmlns:a16="http://schemas.microsoft.com/office/drawing/2014/main" id="{3B3F0041-5F29-4C14-A035-3E4873420456}"/>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37906</xdr:rowOff>
    </xdr:from>
    <xdr:ext cx="762000" cy="259045"/>
    <xdr:sp macro="" textlink="">
      <xdr:nvSpPr>
        <xdr:cNvPr id="129" name="財政構造の弾力性最大値テキスト">
          <a:extLst>
            <a:ext uri="{FF2B5EF4-FFF2-40B4-BE49-F238E27FC236}">
              <a16:creationId xmlns:a16="http://schemas.microsoft.com/office/drawing/2014/main" id="{66571FD7-A70D-47B7-B3A6-42D173DB20D3}"/>
            </a:ext>
          </a:extLst>
        </xdr:cNvPr>
        <xdr:cNvSpPr txBox="1"/>
      </xdr:nvSpPr>
      <xdr:spPr>
        <a:xfrm>
          <a:off x="5041900" y="9810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122979</xdr:rowOff>
    </xdr:from>
    <xdr:to>
      <xdr:col>24</xdr:col>
      <xdr:colOff>12700</xdr:colOff>
      <xdr:row>58</xdr:row>
      <xdr:rowOff>122979</xdr:rowOff>
    </xdr:to>
    <xdr:cxnSp macro="">
      <xdr:nvCxnSpPr>
        <xdr:cNvPr id="130" name="直線コネクタ 129">
          <a:extLst>
            <a:ext uri="{FF2B5EF4-FFF2-40B4-BE49-F238E27FC236}">
              <a16:creationId xmlns:a16="http://schemas.microsoft.com/office/drawing/2014/main" id="{3D32E8D9-9A4E-445B-960A-61CEFE273DC3}"/>
            </a:ext>
          </a:extLst>
        </xdr:cNvPr>
        <xdr:cNvCxnSpPr/>
      </xdr:nvCxnSpPr>
      <xdr:spPr>
        <a:xfrm>
          <a:off x="4864100" y="1006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117898</xdr:rowOff>
    </xdr:from>
    <xdr:to>
      <xdr:col>23</xdr:col>
      <xdr:colOff>133350</xdr:colOff>
      <xdr:row>62</xdr:row>
      <xdr:rowOff>56515</xdr:rowOff>
    </xdr:to>
    <xdr:cxnSp macro="">
      <xdr:nvCxnSpPr>
        <xdr:cNvPr id="131" name="直線コネクタ 130">
          <a:extLst>
            <a:ext uri="{FF2B5EF4-FFF2-40B4-BE49-F238E27FC236}">
              <a16:creationId xmlns:a16="http://schemas.microsoft.com/office/drawing/2014/main" id="{D0AAA4FF-7445-4A59-B4D0-7AA9EF7B88C4}"/>
            </a:ext>
          </a:extLst>
        </xdr:cNvPr>
        <xdr:cNvCxnSpPr/>
      </xdr:nvCxnSpPr>
      <xdr:spPr>
        <a:xfrm>
          <a:off x="4114800" y="10404898"/>
          <a:ext cx="8382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2" name="財政構造の弾力性平均値テキスト">
          <a:extLst>
            <a:ext uri="{FF2B5EF4-FFF2-40B4-BE49-F238E27FC236}">
              <a16:creationId xmlns:a16="http://schemas.microsoft.com/office/drawing/2014/main" id="{91E36F95-FDFD-4E98-AE43-26CCF2990857}"/>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3" name="フローチャート: 判断 132">
          <a:extLst>
            <a:ext uri="{FF2B5EF4-FFF2-40B4-BE49-F238E27FC236}">
              <a16:creationId xmlns:a16="http://schemas.microsoft.com/office/drawing/2014/main" id="{D6812036-F46F-4ADE-A490-C48D053A49EA}"/>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117898</xdr:rowOff>
    </xdr:from>
    <xdr:to>
      <xdr:col>19</xdr:col>
      <xdr:colOff>133350</xdr:colOff>
      <xdr:row>62</xdr:row>
      <xdr:rowOff>64558</xdr:rowOff>
    </xdr:to>
    <xdr:cxnSp macro="">
      <xdr:nvCxnSpPr>
        <xdr:cNvPr id="134" name="直線コネクタ 133">
          <a:extLst>
            <a:ext uri="{FF2B5EF4-FFF2-40B4-BE49-F238E27FC236}">
              <a16:creationId xmlns:a16="http://schemas.microsoft.com/office/drawing/2014/main" id="{74358C36-1448-4983-A65F-AD8C30960C06}"/>
            </a:ext>
          </a:extLst>
        </xdr:cNvPr>
        <xdr:cNvCxnSpPr/>
      </xdr:nvCxnSpPr>
      <xdr:spPr>
        <a:xfrm flipV="1">
          <a:off x="3225800" y="10404898"/>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45931</xdr:rowOff>
    </xdr:from>
    <xdr:to>
      <xdr:col>19</xdr:col>
      <xdr:colOff>184150</xdr:colOff>
      <xdr:row>62</xdr:row>
      <xdr:rowOff>147531</xdr:rowOff>
    </xdr:to>
    <xdr:sp macro="" textlink="">
      <xdr:nvSpPr>
        <xdr:cNvPr id="135" name="フローチャート: 判断 134">
          <a:extLst>
            <a:ext uri="{FF2B5EF4-FFF2-40B4-BE49-F238E27FC236}">
              <a16:creationId xmlns:a16="http://schemas.microsoft.com/office/drawing/2014/main" id="{2317A227-B4A9-4245-8198-E21666C406AD}"/>
            </a:ext>
          </a:extLst>
        </xdr:cNvPr>
        <xdr:cNvSpPr/>
      </xdr:nvSpPr>
      <xdr:spPr>
        <a:xfrm>
          <a:off x="40640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132308</xdr:rowOff>
    </xdr:from>
    <xdr:ext cx="736600" cy="259045"/>
    <xdr:sp macro="" textlink="">
      <xdr:nvSpPr>
        <xdr:cNvPr id="136" name="テキスト ボックス 135">
          <a:extLst>
            <a:ext uri="{FF2B5EF4-FFF2-40B4-BE49-F238E27FC236}">
              <a16:creationId xmlns:a16="http://schemas.microsoft.com/office/drawing/2014/main" id="{1F542675-686C-4C6F-9A31-6D655F841299}"/>
            </a:ext>
          </a:extLst>
        </xdr:cNvPr>
        <xdr:cNvSpPr txBox="1"/>
      </xdr:nvSpPr>
      <xdr:spPr>
        <a:xfrm>
          <a:off x="3733800" y="1076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64558</xdr:rowOff>
    </xdr:from>
    <xdr:to>
      <xdr:col>15</xdr:col>
      <xdr:colOff>82550</xdr:colOff>
      <xdr:row>62</xdr:row>
      <xdr:rowOff>136948</xdr:rowOff>
    </xdr:to>
    <xdr:cxnSp macro="">
      <xdr:nvCxnSpPr>
        <xdr:cNvPr id="137" name="直線コネクタ 136">
          <a:extLst>
            <a:ext uri="{FF2B5EF4-FFF2-40B4-BE49-F238E27FC236}">
              <a16:creationId xmlns:a16="http://schemas.microsoft.com/office/drawing/2014/main" id="{FA65CA0F-A5EC-4D8A-81F1-DE9518183A7A}"/>
            </a:ext>
          </a:extLst>
        </xdr:cNvPr>
        <xdr:cNvCxnSpPr/>
      </xdr:nvCxnSpPr>
      <xdr:spPr>
        <a:xfrm flipV="1">
          <a:off x="2336800" y="10694458"/>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151977</xdr:rowOff>
    </xdr:from>
    <xdr:to>
      <xdr:col>15</xdr:col>
      <xdr:colOff>133350</xdr:colOff>
      <xdr:row>64</xdr:row>
      <xdr:rowOff>82127</xdr:rowOff>
    </xdr:to>
    <xdr:sp macro="" textlink="">
      <xdr:nvSpPr>
        <xdr:cNvPr id="138" name="フローチャート: 判断 137">
          <a:extLst>
            <a:ext uri="{FF2B5EF4-FFF2-40B4-BE49-F238E27FC236}">
              <a16:creationId xmlns:a16="http://schemas.microsoft.com/office/drawing/2014/main" id="{EEF9BEF3-3D91-4519-8DDB-92715F2CFB66}"/>
            </a:ext>
          </a:extLst>
        </xdr:cNvPr>
        <xdr:cNvSpPr/>
      </xdr:nvSpPr>
      <xdr:spPr>
        <a:xfrm>
          <a:off x="3175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66904</xdr:rowOff>
    </xdr:from>
    <xdr:ext cx="762000" cy="259045"/>
    <xdr:sp macro="" textlink="">
      <xdr:nvSpPr>
        <xdr:cNvPr id="139" name="テキスト ボックス 138">
          <a:extLst>
            <a:ext uri="{FF2B5EF4-FFF2-40B4-BE49-F238E27FC236}">
              <a16:creationId xmlns:a16="http://schemas.microsoft.com/office/drawing/2014/main" id="{F2001441-9034-42C6-B384-5CB3C3E30266}"/>
            </a:ext>
          </a:extLst>
        </xdr:cNvPr>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163619</xdr:rowOff>
    </xdr:from>
    <xdr:to>
      <xdr:col>11</xdr:col>
      <xdr:colOff>31750</xdr:colOff>
      <xdr:row>62</xdr:row>
      <xdr:rowOff>136948</xdr:rowOff>
    </xdr:to>
    <xdr:cxnSp macro="">
      <xdr:nvCxnSpPr>
        <xdr:cNvPr id="140" name="直線コネクタ 139">
          <a:extLst>
            <a:ext uri="{FF2B5EF4-FFF2-40B4-BE49-F238E27FC236}">
              <a16:creationId xmlns:a16="http://schemas.microsoft.com/office/drawing/2014/main" id="{ABA95A3F-FB51-47B8-A434-6E1C5FB8545E}"/>
            </a:ext>
          </a:extLst>
        </xdr:cNvPr>
        <xdr:cNvCxnSpPr/>
      </xdr:nvCxnSpPr>
      <xdr:spPr>
        <a:xfrm>
          <a:off x="1447800" y="10622069"/>
          <a:ext cx="889000" cy="14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44873</xdr:rowOff>
    </xdr:from>
    <xdr:to>
      <xdr:col>11</xdr:col>
      <xdr:colOff>82550</xdr:colOff>
      <xdr:row>64</xdr:row>
      <xdr:rowOff>146473</xdr:rowOff>
    </xdr:to>
    <xdr:sp macro="" textlink="">
      <xdr:nvSpPr>
        <xdr:cNvPr id="141" name="フローチャート: 判断 140">
          <a:extLst>
            <a:ext uri="{FF2B5EF4-FFF2-40B4-BE49-F238E27FC236}">
              <a16:creationId xmlns:a16="http://schemas.microsoft.com/office/drawing/2014/main" id="{4420525E-EF4A-4E16-ADA1-6EE907392D16}"/>
            </a:ext>
          </a:extLst>
        </xdr:cNvPr>
        <xdr:cNvSpPr/>
      </xdr:nvSpPr>
      <xdr:spPr>
        <a:xfrm>
          <a:off x="2286000" y="1101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131250</xdr:rowOff>
    </xdr:from>
    <xdr:ext cx="762000" cy="259045"/>
    <xdr:sp macro="" textlink="">
      <xdr:nvSpPr>
        <xdr:cNvPr id="142" name="テキスト ボックス 141">
          <a:extLst>
            <a:ext uri="{FF2B5EF4-FFF2-40B4-BE49-F238E27FC236}">
              <a16:creationId xmlns:a16="http://schemas.microsoft.com/office/drawing/2014/main" id="{A6F802F5-2BB1-4B27-BDA5-386E48166825}"/>
            </a:ext>
          </a:extLst>
        </xdr:cNvPr>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43" name="フローチャート: 判断 142">
          <a:extLst>
            <a:ext uri="{FF2B5EF4-FFF2-40B4-BE49-F238E27FC236}">
              <a16:creationId xmlns:a16="http://schemas.microsoft.com/office/drawing/2014/main" id="{6E962357-DAA2-4BA3-806A-7393BDDA8181}"/>
            </a:ext>
          </a:extLst>
        </xdr:cNvPr>
        <xdr:cNvSpPr/>
      </xdr:nvSpPr>
      <xdr:spPr>
        <a:xfrm>
          <a:off x="1397000" y="1107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44" name="テキスト ボックス 143">
          <a:extLst>
            <a:ext uri="{FF2B5EF4-FFF2-40B4-BE49-F238E27FC236}">
              <a16:creationId xmlns:a16="http://schemas.microsoft.com/office/drawing/2014/main" id="{BDE06487-C93C-4717-9B54-3C8E9AB6EF16}"/>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AAB1509A-6CEF-4413-9552-DCA734C254C3}"/>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0B6BE26-FED4-4B15-BA36-A81F0DA32322}"/>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2DF29BE-229E-47B3-B8C0-A5CC81D2DEA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8C2D71CC-A078-4147-ADF8-E72F6DF5788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C81C832B-40A2-4A95-A68F-D1809464F17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5715</xdr:rowOff>
    </xdr:from>
    <xdr:to>
      <xdr:col>23</xdr:col>
      <xdr:colOff>184150</xdr:colOff>
      <xdr:row>62</xdr:row>
      <xdr:rowOff>107315</xdr:rowOff>
    </xdr:to>
    <xdr:sp macro="" textlink="">
      <xdr:nvSpPr>
        <xdr:cNvPr id="150" name="楕円 149">
          <a:extLst>
            <a:ext uri="{FF2B5EF4-FFF2-40B4-BE49-F238E27FC236}">
              <a16:creationId xmlns:a16="http://schemas.microsoft.com/office/drawing/2014/main" id="{680F8F85-2064-47C9-9663-F8F97C61F7C0}"/>
            </a:ext>
          </a:extLst>
        </xdr:cNvPr>
        <xdr:cNvSpPr/>
      </xdr:nvSpPr>
      <xdr:spPr>
        <a:xfrm>
          <a:off x="49022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22242</xdr:rowOff>
    </xdr:from>
    <xdr:ext cx="762000" cy="259045"/>
    <xdr:sp macro="" textlink="">
      <xdr:nvSpPr>
        <xdr:cNvPr id="151" name="財政構造の弾力性該当値テキスト">
          <a:extLst>
            <a:ext uri="{FF2B5EF4-FFF2-40B4-BE49-F238E27FC236}">
              <a16:creationId xmlns:a16="http://schemas.microsoft.com/office/drawing/2014/main" id="{9D8E2754-3DA1-4681-8EB1-1630565F4341}"/>
            </a:ext>
          </a:extLst>
        </xdr:cNvPr>
        <xdr:cNvSpPr txBox="1"/>
      </xdr:nvSpPr>
      <xdr:spPr>
        <a:xfrm>
          <a:off x="50419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67098</xdr:rowOff>
    </xdr:from>
    <xdr:to>
      <xdr:col>19</xdr:col>
      <xdr:colOff>184150</xdr:colOff>
      <xdr:row>60</xdr:row>
      <xdr:rowOff>168698</xdr:rowOff>
    </xdr:to>
    <xdr:sp macro="" textlink="">
      <xdr:nvSpPr>
        <xdr:cNvPr id="152" name="楕円 151">
          <a:extLst>
            <a:ext uri="{FF2B5EF4-FFF2-40B4-BE49-F238E27FC236}">
              <a16:creationId xmlns:a16="http://schemas.microsoft.com/office/drawing/2014/main" id="{95722C58-532A-410D-9737-4ACF1430BD84}"/>
            </a:ext>
          </a:extLst>
        </xdr:cNvPr>
        <xdr:cNvSpPr/>
      </xdr:nvSpPr>
      <xdr:spPr>
        <a:xfrm>
          <a:off x="4064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7425</xdr:rowOff>
    </xdr:from>
    <xdr:ext cx="736600" cy="259045"/>
    <xdr:sp macro="" textlink="">
      <xdr:nvSpPr>
        <xdr:cNvPr id="153" name="テキスト ボックス 152">
          <a:extLst>
            <a:ext uri="{FF2B5EF4-FFF2-40B4-BE49-F238E27FC236}">
              <a16:creationId xmlns:a16="http://schemas.microsoft.com/office/drawing/2014/main" id="{936705E0-0EDA-4A22-8FF7-06B48592B8EF}"/>
            </a:ext>
          </a:extLst>
        </xdr:cNvPr>
        <xdr:cNvSpPr txBox="1"/>
      </xdr:nvSpPr>
      <xdr:spPr>
        <a:xfrm>
          <a:off x="3733800" y="10122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13758</xdr:rowOff>
    </xdr:from>
    <xdr:to>
      <xdr:col>15</xdr:col>
      <xdr:colOff>133350</xdr:colOff>
      <xdr:row>62</xdr:row>
      <xdr:rowOff>115358</xdr:rowOff>
    </xdr:to>
    <xdr:sp macro="" textlink="">
      <xdr:nvSpPr>
        <xdr:cNvPr id="154" name="楕円 153">
          <a:extLst>
            <a:ext uri="{FF2B5EF4-FFF2-40B4-BE49-F238E27FC236}">
              <a16:creationId xmlns:a16="http://schemas.microsoft.com/office/drawing/2014/main" id="{04F3B0D1-FE1B-4C63-A11B-9A1EA64DE4CD}"/>
            </a:ext>
          </a:extLst>
        </xdr:cNvPr>
        <xdr:cNvSpPr/>
      </xdr:nvSpPr>
      <xdr:spPr>
        <a:xfrm>
          <a:off x="3175000" y="1064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125535</xdr:rowOff>
    </xdr:from>
    <xdr:ext cx="762000" cy="259045"/>
    <xdr:sp macro="" textlink="">
      <xdr:nvSpPr>
        <xdr:cNvPr id="155" name="テキスト ボックス 154">
          <a:extLst>
            <a:ext uri="{FF2B5EF4-FFF2-40B4-BE49-F238E27FC236}">
              <a16:creationId xmlns:a16="http://schemas.microsoft.com/office/drawing/2014/main" id="{D93211FD-A87B-475A-A169-1086A98E5B11}"/>
            </a:ext>
          </a:extLst>
        </xdr:cNvPr>
        <xdr:cNvSpPr txBox="1"/>
      </xdr:nvSpPr>
      <xdr:spPr>
        <a:xfrm>
          <a:off x="2844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86148</xdr:rowOff>
    </xdr:from>
    <xdr:to>
      <xdr:col>11</xdr:col>
      <xdr:colOff>82550</xdr:colOff>
      <xdr:row>63</xdr:row>
      <xdr:rowOff>16298</xdr:rowOff>
    </xdr:to>
    <xdr:sp macro="" textlink="">
      <xdr:nvSpPr>
        <xdr:cNvPr id="156" name="楕円 155">
          <a:extLst>
            <a:ext uri="{FF2B5EF4-FFF2-40B4-BE49-F238E27FC236}">
              <a16:creationId xmlns:a16="http://schemas.microsoft.com/office/drawing/2014/main" id="{94F77FA6-F75E-4A02-991A-5C944889C8DC}"/>
            </a:ext>
          </a:extLst>
        </xdr:cNvPr>
        <xdr:cNvSpPr/>
      </xdr:nvSpPr>
      <xdr:spPr>
        <a:xfrm>
          <a:off x="2286000" y="1071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26475</xdr:rowOff>
    </xdr:from>
    <xdr:ext cx="762000" cy="259045"/>
    <xdr:sp macro="" textlink="">
      <xdr:nvSpPr>
        <xdr:cNvPr id="157" name="テキスト ボックス 156">
          <a:extLst>
            <a:ext uri="{FF2B5EF4-FFF2-40B4-BE49-F238E27FC236}">
              <a16:creationId xmlns:a16="http://schemas.microsoft.com/office/drawing/2014/main" id="{8DD0BC56-1444-40F5-8385-160BBE62FB1F}"/>
            </a:ext>
          </a:extLst>
        </xdr:cNvPr>
        <xdr:cNvSpPr txBox="1"/>
      </xdr:nvSpPr>
      <xdr:spPr>
        <a:xfrm>
          <a:off x="1955800" y="1048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112819</xdr:rowOff>
    </xdr:from>
    <xdr:to>
      <xdr:col>7</xdr:col>
      <xdr:colOff>31750</xdr:colOff>
      <xdr:row>62</xdr:row>
      <xdr:rowOff>42969</xdr:rowOff>
    </xdr:to>
    <xdr:sp macro="" textlink="">
      <xdr:nvSpPr>
        <xdr:cNvPr id="158" name="楕円 157">
          <a:extLst>
            <a:ext uri="{FF2B5EF4-FFF2-40B4-BE49-F238E27FC236}">
              <a16:creationId xmlns:a16="http://schemas.microsoft.com/office/drawing/2014/main" id="{4CEED141-1CA3-4E8F-952A-BB7EF890C4B5}"/>
            </a:ext>
          </a:extLst>
        </xdr:cNvPr>
        <xdr:cNvSpPr/>
      </xdr:nvSpPr>
      <xdr:spPr>
        <a:xfrm>
          <a:off x="13970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53146</xdr:rowOff>
    </xdr:from>
    <xdr:ext cx="762000" cy="259045"/>
    <xdr:sp macro="" textlink="">
      <xdr:nvSpPr>
        <xdr:cNvPr id="159" name="テキスト ボックス 158">
          <a:extLst>
            <a:ext uri="{FF2B5EF4-FFF2-40B4-BE49-F238E27FC236}">
              <a16:creationId xmlns:a16="http://schemas.microsoft.com/office/drawing/2014/main" id="{ADDABFD3-A2F3-49BC-8E6C-6BB3BA4A0955}"/>
            </a:ext>
          </a:extLst>
        </xdr:cNvPr>
        <xdr:cNvSpPr txBox="1"/>
      </xdr:nvSpPr>
      <xdr:spPr>
        <a:xfrm>
          <a:off x="1066800" y="1034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72D1AF03-5B14-40BB-B535-95CAA3E4C95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8D1D6516-90E3-4F5B-8912-BA1D07C3A0B3}"/>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2E9C29A5-D88C-44BF-A512-2325E465D2C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[1,143,614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B5673B7A-7A50-43D8-9007-D9A8A66A5679}"/>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272A8A3-2BDD-4885-81BE-42098561FE37}"/>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AAD9FE3E-9839-4D85-BFF3-3874301BB4F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8DCDE0B4-E78E-48A8-99C5-4EB8D77099E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B46ADB5D-97C3-4F11-B7A0-E9040FF8395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6F5D2063-AB48-4E3A-B973-CBD0B7ED09D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6FC6A943-D17F-4617-96F0-B91856E0AEE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82118E28-FBBD-4158-B24E-51F9B3DF5E0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6C0B35EA-F02A-4DBA-A73E-7FBE6FFDBF21}"/>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9F5FD8B4-D5A7-446A-93D1-51F9EEEA998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人口一人当たりの人件費・物件費の状況については、職員の定期昇給と物価高騰により微増した。</a:t>
          </a:r>
        </a:p>
        <a:p>
          <a:r>
            <a:rPr kumimoji="1" lang="ja-JP" altLang="en-US" sz="1100">
              <a:latin typeface="ＭＳ Ｐゴシック" panose="020B0600070205080204" pitchFamily="50" charset="-128"/>
              <a:ea typeface="ＭＳ Ｐゴシック" panose="020B0600070205080204" pitchFamily="50" charset="-128"/>
            </a:rPr>
            <a:t>　人件費は、類似団体平均を大きく上回る数値で推移しているが、人口規模に対して広大な面積を有する行政構造により、人口規模からすると多くの職員を要することが要因である。事務事業の効率化と効果的な職員配置により、人件費の抑制に努める。</a:t>
          </a:r>
        </a:p>
        <a:p>
          <a:r>
            <a:rPr kumimoji="1" lang="ja-JP" altLang="en-US" sz="1100">
              <a:latin typeface="ＭＳ Ｐゴシック" panose="020B0600070205080204" pitchFamily="50" charset="-128"/>
              <a:ea typeface="ＭＳ Ｐゴシック" panose="020B0600070205080204" pitchFamily="50" charset="-128"/>
            </a:rPr>
            <a:t>　物件費は、高齢者が多数を占める住民の移動手段である乗合バス運行事業、地域活性化と観光産業育成のための町営施設指定管理事業等の業務委託が大きな要因となっている。</a:t>
          </a:r>
        </a:p>
        <a:p>
          <a:r>
            <a:rPr kumimoji="1" lang="ja-JP" altLang="en-US" sz="1100">
              <a:latin typeface="ＭＳ Ｐゴシック" panose="020B0600070205080204" pitchFamily="50" charset="-128"/>
              <a:ea typeface="ＭＳ Ｐゴシック" panose="020B0600070205080204" pitchFamily="50" charset="-128"/>
            </a:rPr>
            <a:t>　施設の集約化や運営方法の見直し等を進めコスト削減に努める。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7FE2E93C-576D-44F4-B33B-BF2BD4A4F41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B069B10C-9409-4D3D-BDF8-35780930F669}"/>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5755039C-1515-4D27-B2DC-5D438A1E0E5E}"/>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5FB9D5A4-AB37-4B0B-BAD4-36065A3A1BB5}"/>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88939229-1D93-426A-80C0-2949796214C6}"/>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3811AE7D-98D0-4A6A-8047-13354FA29821}"/>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F207E476-32BE-4818-B3C0-B25C63764F9A}"/>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CF52E685-ECFF-4325-B161-6A123F3DE64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77F9BF54-CDF6-47EF-9656-4E5136C385EC}"/>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4F21723D-487D-461E-B82A-BD22E6AC30D8}"/>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9568D1B0-F758-487D-8DAE-638F97DD5109}"/>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1F3EF0B0-C7C0-4983-8611-3110A9E3F6B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C29ABC61-CBD7-4ABB-834F-B5411933FA3F}"/>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5D031673-6A3F-41D9-8C51-AAA33C79F976}"/>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B000FC63-058F-4E91-9B0E-FB3551E30EA8}"/>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4B7AD4C2-9C13-4CFD-83CF-19875E657D68}"/>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A0F73327-5867-47C0-AE00-45EEBF2007A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4077DBA4-BB82-4803-903D-801CE18F8D6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153481</xdr:rowOff>
    </xdr:from>
    <xdr:to>
      <xdr:col>23</xdr:col>
      <xdr:colOff>133350</xdr:colOff>
      <xdr:row>89</xdr:row>
      <xdr:rowOff>70024</xdr:rowOff>
    </xdr:to>
    <xdr:cxnSp macro="">
      <xdr:nvCxnSpPr>
        <xdr:cNvPr id="191" name="直線コネクタ 190">
          <a:extLst>
            <a:ext uri="{FF2B5EF4-FFF2-40B4-BE49-F238E27FC236}">
              <a16:creationId xmlns:a16="http://schemas.microsoft.com/office/drawing/2014/main" id="{5953AA5F-7DB2-4783-A6EF-268037EF7B69}"/>
            </a:ext>
          </a:extLst>
        </xdr:cNvPr>
        <xdr:cNvCxnSpPr/>
      </xdr:nvCxnSpPr>
      <xdr:spPr>
        <a:xfrm flipV="1">
          <a:off x="4953000" y="13698031"/>
          <a:ext cx="0" cy="1631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42101</xdr:rowOff>
    </xdr:from>
    <xdr:ext cx="762000" cy="259045"/>
    <xdr:sp macro="" textlink="">
      <xdr:nvSpPr>
        <xdr:cNvPr id="192" name="人件費・物件費等の状況最小値テキスト">
          <a:extLst>
            <a:ext uri="{FF2B5EF4-FFF2-40B4-BE49-F238E27FC236}">
              <a16:creationId xmlns:a16="http://schemas.microsoft.com/office/drawing/2014/main" id="{8BCD68CD-9C92-40D8-ADB4-6BA6783AB4A5}"/>
            </a:ext>
          </a:extLst>
        </xdr:cNvPr>
        <xdr:cNvSpPr txBox="1"/>
      </xdr:nvSpPr>
      <xdr:spPr>
        <a:xfrm>
          <a:off x="5041900" y="1530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70024</xdr:rowOff>
    </xdr:from>
    <xdr:to>
      <xdr:col>24</xdr:col>
      <xdr:colOff>12700</xdr:colOff>
      <xdr:row>89</xdr:row>
      <xdr:rowOff>70024</xdr:rowOff>
    </xdr:to>
    <xdr:cxnSp macro="">
      <xdr:nvCxnSpPr>
        <xdr:cNvPr id="193" name="直線コネクタ 192">
          <a:extLst>
            <a:ext uri="{FF2B5EF4-FFF2-40B4-BE49-F238E27FC236}">
              <a16:creationId xmlns:a16="http://schemas.microsoft.com/office/drawing/2014/main" id="{5C39E2E7-783F-4F75-90FF-00B74EAA1139}"/>
            </a:ext>
          </a:extLst>
        </xdr:cNvPr>
        <xdr:cNvCxnSpPr/>
      </xdr:nvCxnSpPr>
      <xdr:spPr>
        <a:xfrm>
          <a:off x="4864100" y="1532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68408</xdr:rowOff>
    </xdr:from>
    <xdr:ext cx="762000" cy="259045"/>
    <xdr:sp macro="" textlink="">
      <xdr:nvSpPr>
        <xdr:cNvPr id="194" name="人件費・物件費等の状況最大値テキスト">
          <a:extLst>
            <a:ext uri="{FF2B5EF4-FFF2-40B4-BE49-F238E27FC236}">
              <a16:creationId xmlns:a16="http://schemas.microsoft.com/office/drawing/2014/main" id="{FA543D28-F031-468A-B057-AC508450D0D5}"/>
            </a:ext>
          </a:extLst>
        </xdr:cNvPr>
        <xdr:cNvSpPr txBox="1"/>
      </xdr:nvSpPr>
      <xdr:spPr>
        <a:xfrm>
          <a:off x="5041900" y="13441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153481</xdr:rowOff>
    </xdr:from>
    <xdr:to>
      <xdr:col>24</xdr:col>
      <xdr:colOff>12700</xdr:colOff>
      <xdr:row>79</xdr:row>
      <xdr:rowOff>153481</xdr:rowOff>
    </xdr:to>
    <xdr:cxnSp macro="">
      <xdr:nvCxnSpPr>
        <xdr:cNvPr id="195" name="直線コネクタ 194">
          <a:extLst>
            <a:ext uri="{FF2B5EF4-FFF2-40B4-BE49-F238E27FC236}">
              <a16:creationId xmlns:a16="http://schemas.microsoft.com/office/drawing/2014/main" id="{759CA8DE-2E87-4F4E-BC0A-4EE3D0F52689}"/>
            </a:ext>
          </a:extLst>
        </xdr:cNvPr>
        <xdr:cNvCxnSpPr/>
      </xdr:nvCxnSpPr>
      <xdr:spPr>
        <a:xfrm>
          <a:off x="4864100" y="13698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108823</xdr:rowOff>
    </xdr:from>
    <xdr:to>
      <xdr:col>23</xdr:col>
      <xdr:colOff>133350</xdr:colOff>
      <xdr:row>85</xdr:row>
      <xdr:rowOff>139317</xdr:rowOff>
    </xdr:to>
    <xdr:cxnSp macro="">
      <xdr:nvCxnSpPr>
        <xdr:cNvPr id="196" name="直線コネクタ 195">
          <a:extLst>
            <a:ext uri="{FF2B5EF4-FFF2-40B4-BE49-F238E27FC236}">
              <a16:creationId xmlns:a16="http://schemas.microsoft.com/office/drawing/2014/main" id="{91A2AA64-1BF4-4C7E-8582-7FEFCA34296D}"/>
            </a:ext>
          </a:extLst>
        </xdr:cNvPr>
        <xdr:cNvCxnSpPr/>
      </xdr:nvCxnSpPr>
      <xdr:spPr>
        <a:xfrm>
          <a:off x="4114800" y="14682073"/>
          <a:ext cx="838200" cy="3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161138</xdr:rowOff>
    </xdr:from>
    <xdr:ext cx="762000" cy="259045"/>
    <xdr:sp macro="" textlink="">
      <xdr:nvSpPr>
        <xdr:cNvPr id="197" name="人件費・物件費等の状況平均値テキスト">
          <a:extLst>
            <a:ext uri="{FF2B5EF4-FFF2-40B4-BE49-F238E27FC236}">
              <a16:creationId xmlns:a16="http://schemas.microsoft.com/office/drawing/2014/main" id="{71CD0637-1042-499F-A52E-B346A8522AB3}"/>
            </a:ext>
          </a:extLst>
        </xdr:cNvPr>
        <xdr:cNvSpPr txBox="1"/>
      </xdr:nvSpPr>
      <xdr:spPr>
        <a:xfrm>
          <a:off x="5041900" y="13705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144611</xdr:rowOff>
    </xdr:from>
    <xdr:to>
      <xdr:col>23</xdr:col>
      <xdr:colOff>184150</xdr:colOff>
      <xdr:row>81</xdr:row>
      <xdr:rowOff>74761</xdr:rowOff>
    </xdr:to>
    <xdr:sp macro="" textlink="">
      <xdr:nvSpPr>
        <xdr:cNvPr id="198" name="フローチャート: 判断 197">
          <a:extLst>
            <a:ext uri="{FF2B5EF4-FFF2-40B4-BE49-F238E27FC236}">
              <a16:creationId xmlns:a16="http://schemas.microsoft.com/office/drawing/2014/main" id="{BFEDF5AE-CAB1-4233-AF6E-4401D45D72C2}"/>
            </a:ext>
          </a:extLst>
        </xdr:cNvPr>
        <xdr:cNvSpPr/>
      </xdr:nvSpPr>
      <xdr:spPr>
        <a:xfrm>
          <a:off x="4902200" y="1386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126206</xdr:rowOff>
    </xdr:from>
    <xdr:to>
      <xdr:col>19</xdr:col>
      <xdr:colOff>133350</xdr:colOff>
      <xdr:row>85</xdr:row>
      <xdr:rowOff>108823</xdr:rowOff>
    </xdr:to>
    <xdr:cxnSp macro="">
      <xdr:nvCxnSpPr>
        <xdr:cNvPr id="199" name="直線コネクタ 198">
          <a:extLst>
            <a:ext uri="{FF2B5EF4-FFF2-40B4-BE49-F238E27FC236}">
              <a16:creationId xmlns:a16="http://schemas.microsoft.com/office/drawing/2014/main" id="{E155E31B-9B0D-40E1-8D8B-174BD7481336}"/>
            </a:ext>
          </a:extLst>
        </xdr:cNvPr>
        <xdr:cNvCxnSpPr/>
      </xdr:nvCxnSpPr>
      <xdr:spPr>
        <a:xfrm>
          <a:off x="3225800" y="14528006"/>
          <a:ext cx="889000" cy="15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125761</xdr:rowOff>
    </xdr:from>
    <xdr:to>
      <xdr:col>19</xdr:col>
      <xdr:colOff>184150</xdr:colOff>
      <xdr:row>81</xdr:row>
      <xdr:rowOff>55911</xdr:rowOff>
    </xdr:to>
    <xdr:sp macro="" textlink="">
      <xdr:nvSpPr>
        <xdr:cNvPr id="200" name="フローチャート: 判断 199">
          <a:extLst>
            <a:ext uri="{FF2B5EF4-FFF2-40B4-BE49-F238E27FC236}">
              <a16:creationId xmlns:a16="http://schemas.microsoft.com/office/drawing/2014/main" id="{8E1124F1-E6AE-4CBF-9AFB-AC502EB1E847}"/>
            </a:ext>
          </a:extLst>
        </xdr:cNvPr>
        <xdr:cNvSpPr/>
      </xdr:nvSpPr>
      <xdr:spPr>
        <a:xfrm>
          <a:off x="4064000" y="138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66088</xdr:rowOff>
    </xdr:from>
    <xdr:ext cx="736600" cy="259045"/>
    <xdr:sp macro="" textlink="">
      <xdr:nvSpPr>
        <xdr:cNvPr id="201" name="テキスト ボックス 200">
          <a:extLst>
            <a:ext uri="{FF2B5EF4-FFF2-40B4-BE49-F238E27FC236}">
              <a16:creationId xmlns:a16="http://schemas.microsoft.com/office/drawing/2014/main" id="{2E5C1F76-CC5B-460A-9625-05A14C2199E4}"/>
            </a:ext>
          </a:extLst>
        </xdr:cNvPr>
        <xdr:cNvSpPr txBox="1"/>
      </xdr:nvSpPr>
      <xdr:spPr>
        <a:xfrm>
          <a:off x="3733800" y="1361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126206</xdr:rowOff>
    </xdr:from>
    <xdr:to>
      <xdr:col>15</xdr:col>
      <xdr:colOff>82550</xdr:colOff>
      <xdr:row>85</xdr:row>
      <xdr:rowOff>8089</xdr:rowOff>
    </xdr:to>
    <xdr:cxnSp macro="">
      <xdr:nvCxnSpPr>
        <xdr:cNvPr id="202" name="直線コネクタ 201">
          <a:extLst>
            <a:ext uri="{FF2B5EF4-FFF2-40B4-BE49-F238E27FC236}">
              <a16:creationId xmlns:a16="http://schemas.microsoft.com/office/drawing/2014/main" id="{7E071DA8-B64C-4EA2-9A31-527005D182FC}"/>
            </a:ext>
          </a:extLst>
        </xdr:cNvPr>
        <xdr:cNvCxnSpPr/>
      </xdr:nvCxnSpPr>
      <xdr:spPr>
        <a:xfrm flipV="1">
          <a:off x="2336800" y="14528006"/>
          <a:ext cx="889000" cy="5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52465</xdr:rowOff>
    </xdr:from>
    <xdr:to>
      <xdr:col>15</xdr:col>
      <xdr:colOff>133350</xdr:colOff>
      <xdr:row>81</xdr:row>
      <xdr:rowOff>154065</xdr:rowOff>
    </xdr:to>
    <xdr:sp macro="" textlink="">
      <xdr:nvSpPr>
        <xdr:cNvPr id="203" name="フローチャート: 判断 202">
          <a:extLst>
            <a:ext uri="{FF2B5EF4-FFF2-40B4-BE49-F238E27FC236}">
              <a16:creationId xmlns:a16="http://schemas.microsoft.com/office/drawing/2014/main" id="{EFC1BABD-D931-42F8-B224-22B4FBBC79FC}"/>
            </a:ext>
          </a:extLst>
        </xdr:cNvPr>
        <xdr:cNvSpPr/>
      </xdr:nvSpPr>
      <xdr:spPr>
        <a:xfrm>
          <a:off x="3175000" y="139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164242</xdr:rowOff>
    </xdr:from>
    <xdr:ext cx="762000" cy="259045"/>
    <xdr:sp macro="" textlink="">
      <xdr:nvSpPr>
        <xdr:cNvPr id="204" name="テキスト ボックス 203">
          <a:extLst>
            <a:ext uri="{FF2B5EF4-FFF2-40B4-BE49-F238E27FC236}">
              <a16:creationId xmlns:a16="http://schemas.microsoft.com/office/drawing/2014/main" id="{31CEA483-350F-41C6-AFA1-9BAC1D1D579D}"/>
            </a:ext>
          </a:extLst>
        </xdr:cNvPr>
        <xdr:cNvSpPr txBox="1"/>
      </xdr:nvSpPr>
      <xdr:spPr>
        <a:xfrm>
          <a:off x="2844800" y="137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123676</xdr:rowOff>
    </xdr:from>
    <xdr:to>
      <xdr:col>11</xdr:col>
      <xdr:colOff>31750</xdr:colOff>
      <xdr:row>85</xdr:row>
      <xdr:rowOff>8089</xdr:rowOff>
    </xdr:to>
    <xdr:cxnSp macro="">
      <xdr:nvCxnSpPr>
        <xdr:cNvPr id="205" name="直線コネクタ 204">
          <a:extLst>
            <a:ext uri="{FF2B5EF4-FFF2-40B4-BE49-F238E27FC236}">
              <a16:creationId xmlns:a16="http://schemas.microsoft.com/office/drawing/2014/main" id="{090D59F0-65E0-4186-855C-2AE619870E92}"/>
            </a:ext>
          </a:extLst>
        </xdr:cNvPr>
        <xdr:cNvCxnSpPr/>
      </xdr:nvCxnSpPr>
      <xdr:spPr>
        <a:xfrm>
          <a:off x="1447800" y="14525476"/>
          <a:ext cx="889000" cy="5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34699</xdr:rowOff>
    </xdr:from>
    <xdr:to>
      <xdr:col>11</xdr:col>
      <xdr:colOff>82550</xdr:colOff>
      <xdr:row>81</xdr:row>
      <xdr:rowOff>136299</xdr:rowOff>
    </xdr:to>
    <xdr:sp macro="" textlink="">
      <xdr:nvSpPr>
        <xdr:cNvPr id="206" name="フローチャート: 判断 205">
          <a:extLst>
            <a:ext uri="{FF2B5EF4-FFF2-40B4-BE49-F238E27FC236}">
              <a16:creationId xmlns:a16="http://schemas.microsoft.com/office/drawing/2014/main" id="{44182ACD-D982-42F6-8DD3-8EC728C95B2D}"/>
            </a:ext>
          </a:extLst>
        </xdr:cNvPr>
        <xdr:cNvSpPr/>
      </xdr:nvSpPr>
      <xdr:spPr>
        <a:xfrm>
          <a:off x="2286000" y="1392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146476</xdr:rowOff>
    </xdr:from>
    <xdr:ext cx="762000" cy="259045"/>
    <xdr:sp macro="" textlink="">
      <xdr:nvSpPr>
        <xdr:cNvPr id="207" name="テキスト ボックス 206">
          <a:extLst>
            <a:ext uri="{FF2B5EF4-FFF2-40B4-BE49-F238E27FC236}">
              <a16:creationId xmlns:a16="http://schemas.microsoft.com/office/drawing/2014/main" id="{D27A13A5-16E3-4C94-8C98-3C4EA80EEFDA}"/>
            </a:ext>
          </a:extLst>
        </xdr:cNvPr>
        <xdr:cNvSpPr txBox="1"/>
      </xdr:nvSpPr>
      <xdr:spPr>
        <a:xfrm>
          <a:off x="1955800" y="136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33759</xdr:rowOff>
    </xdr:from>
    <xdr:to>
      <xdr:col>7</xdr:col>
      <xdr:colOff>31750</xdr:colOff>
      <xdr:row>81</xdr:row>
      <xdr:rowOff>135359</xdr:rowOff>
    </xdr:to>
    <xdr:sp macro="" textlink="">
      <xdr:nvSpPr>
        <xdr:cNvPr id="208" name="フローチャート: 判断 207">
          <a:extLst>
            <a:ext uri="{FF2B5EF4-FFF2-40B4-BE49-F238E27FC236}">
              <a16:creationId xmlns:a16="http://schemas.microsoft.com/office/drawing/2014/main" id="{C47AEDBD-2037-4A4B-B8DA-CDFAB4B28A77}"/>
            </a:ext>
          </a:extLst>
        </xdr:cNvPr>
        <xdr:cNvSpPr/>
      </xdr:nvSpPr>
      <xdr:spPr>
        <a:xfrm>
          <a:off x="1397000" y="1392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145536</xdr:rowOff>
    </xdr:from>
    <xdr:ext cx="762000" cy="259045"/>
    <xdr:sp macro="" textlink="">
      <xdr:nvSpPr>
        <xdr:cNvPr id="209" name="テキスト ボックス 208">
          <a:extLst>
            <a:ext uri="{FF2B5EF4-FFF2-40B4-BE49-F238E27FC236}">
              <a16:creationId xmlns:a16="http://schemas.microsoft.com/office/drawing/2014/main" id="{EF1786F7-B60F-4F86-B69B-D4EAB214FB91}"/>
            </a:ext>
          </a:extLst>
        </xdr:cNvPr>
        <xdr:cNvSpPr txBox="1"/>
      </xdr:nvSpPr>
      <xdr:spPr>
        <a:xfrm>
          <a:off x="1066800" y="1369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BD514E3-7121-4670-80E2-BC007FF2605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6543664D-8B8E-46B7-A91F-5F7D248F7159}"/>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92BB02E0-C597-4DD8-98A6-279CCE474E4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E6A9624-5282-4F8C-A836-37F857DC7713}"/>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73CF0886-C3F4-459C-B9B2-98199ABB7F5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88517</xdr:rowOff>
    </xdr:from>
    <xdr:to>
      <xdr:col>23</xdr:col>
      <xdr:colOff>184150</xdr:colOff>
      <xdr:row>86</xdr:row>
      <xdr:rowOff>18667</xdr:rowOff>
    </xdr:to>
    <xdr:sp macro="" textlink="">
      <xdr:nvSpPr>
        <xdr:cNvPr id="215" name="楕円 214">
          <a:extLst>
            <a:ext uri="{FF2B5EF4-FFF2-40B4-BE49-F238E27FC236}">
              <a16:creationId xmlns:a16="http://schemas.microsoft.com/office/drawing/2014/main" id="{F2230339-4128-4B44-A9A1-CD3C9C258844}"/>
            </a:ext>
          </a:extLst>
        </xdr:cNvPr>
        <xdr:cNvSpPr/>
      </xdr:nvSpPr>
      <xdr:spPr>
        <a:xfrm>
          <a:off x="4902200" y="1466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60594</xdr:rowOff>
    </xdr:from>
    <xdr:ext cx="762000" cy="259045"/>
    <xdr:sp macro="" textlink="">
      <xdr:nvSpPr>
        <xdr:cNvPr id="216" name="人件費・物件費等の状況該当値テキスト">
          <a:extLst>
            <a:ext uri="{FF2B5EF4-FFF2-40B4-BE49-F238E27FC236}">
              <a16:creationId xmlns:a16="http://schemas.microsoft.com/office/drawing/2014/main" id="{2ADEDFFA-0FE7-4FFD-A3C5-6FD0AA796A90}"/>
            </a:ext>
          </a:extLst>
        </xdr:cNvPr>
        <xdr:cNvSpPr txBox="1"/>
      </xdr:nvSpPr>
      <xdr:spPr>
        <a:xfrm>
          <a:off x="5041900" y="1463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58023</xdr:rowOff>
    </xdr:from>
    <xdr:to>
      <xdr:col>19</xdr:col>
      <xdr:colOff>184150</xdr:colOff>
      <xdr:row>85</xdr:row>
      <xdr:rowOff>159623</xdr:rowOff>
    </xdr:to>
    <xdr:sp macro="" textlink="">
      <xdr:nvSpPr>
        <xdr:cNvPr id="217" name="楕円 216">
          <a:extLst>
            <a:ext uri="{FF2B5EF4-FFF2-40B4-BE49-F238E27FC236}">
              <a16:creationId xmlns:a16="http://schemas.microsoft.com/office/drawing/2014/main" id="{30E0E820-017A-4A87-A625-A322138A864D}"/>
            </a:ext>
          </a:extLst>
        </xdr:cNvPr>
        <xdr:cNvSpPr/>
      </xdr:nvSpPr>
      <xdr:spPr>
        <a:xfrm>
          <a:off x="4064000" y="1463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144400</xdr:rowOff>
    </xdr:from>
    <xdr:ext cx="736600" cy="259045"/>
    <xdr:sp macro="" textlink="">
      <xdr:nvSpPr>
        <xdr:cNvPr id="218" name="テキスト ボックス 217">
          <a:extLst>
            <a:ext uri="{FF2B5EF4-FFF2-40B4-BE49-F238E27FC236}">
              <a16:creationId xmlns:a16="http://schemas.microsoft.com/office/drawing/2014/main" id="{6E5A8390-5D85-4647-B1FC-F5B4ADD12A6F}"/>
            </a:ext>
          </a:extLst>
        </xdr:cNvPr>
        <xdr:cNvSpPr txBox="1"/>
      </xdr:nvSpPr>
      <xdr:spPr>
        <a:xfrm>
          <a:off x="3733800" y="1471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75406</xdr:rowOff>
    </xdr:from>
    <xdr:to>
      <xdr:col>15</xdr:col>
      <xdr:colOff>133350</xdr:colOff>
      <xdr:row>85</xdr:row>
      <xdr:rowOff>5556</xdr:rowOff>
    </xdr:to>
    <xdr:sp macro="" textlink="">
      <xdr:nvSpPr>
        <xdr:cNvPr id="219" name="楕円 218">
          <a:extLst>
            <a:ext uri="{FF2B5EF4-FFF2-40B4-BE49-F238E27FC236}">
              <a16:creationId xmlns:a16="http://schemas.microsoft.com/office/drawing/2014/main" id="{9F3FB93A-EAB4-4042-9874-19FC019FCDC3}"/>
            </a:ext>
          </a:extLst>
        </xdr:cNvPr>
        <xdr:cNvSpPr/>
      </xdr:nvSpPr>
      <xdr:spPr>
        <a:xfrm>
          <a:off x="3175000" y="144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161783</xdr:rowOff>
    </xdr:from>
    <xdr:ext cx="762000" cy="259045"/>
    <xdr:sp macro="" textlink="">
      <xdr:nvSpPr>
        <xdr:cNvPr id="220" name="テキスト ボックス 219">
          <a:extLst>
            <a:ext uri="{FF2B5EF4-FFF2-40B4-BE49-F238E27FC236}">
              <a16:creationId xmlns:a16="http://schemas.microsoft.com/office/drawing/2014/main" id="{83A3AD79-2ED5-4F9E-870E-1B8786EB0803}"/>
            </a:ext>
          </a:extLst>
        </xdr:cNvPr>
        <xdr:cNvSpPr txBox="1"/>
      </xdr:nvSpPr>
      <xdr:spPr>
        <a:xfrm>
          <a:off x="2844800" y="1456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128739</xdr:rowOff>
    </xdr:from>
    <xdr:to>
      <xdr:col>11</xdr:col>
      <xdr:colOff>82550</xdr:colOff>
      <xdr:row>85</xdr:row>
      <xdr:rowOff>58889</xdr:rowOff>
    </xdr:to>
    <xdr:sp macro="" textlink="">
      <xdr:nvSpPr>
        <xdr:cNvPr id="221" name="楕円 220">
          <a:extLst>
            <a:ext uri="{FF2B5EF4-FFF2-40B4-BE49-F238E27FC236}">
              <a16:creationId xmlns:a16="http://schemas.microsoft.com/office/drawing/2014/main" id="{9A815AF0-6405-4A6E-895F-D1B00C6B45B5}"/>
            </a:ext>
          </a:extLst>
        </xdr:cNvPr>
        <xdr:cNvSpPr/>
      </xdr:nvSpPr>
      <xdr:spPr>
        <a:xfrm>
          <a:off x="2286000" y="1453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43666</xdr:rowOff>
    </xdr:from>
    <xdr:ext cx="762000" cy="259045"/>
    <xdr:sp macro="" textlink="">
      <xdr:nvSpPr>
        <xdr:cNvPr id="222" name="テキスト ボックス 221">
          <a:extLst>
            <a:ext uri="{FF2B5EF4-FFF2-40B4-BE49-F238E27FC236}">
              <a16:creationId xmlns:a16="http://schemas.microsoft.com/office/drawing/2014/main" id="{A4C0459B-9549-45AD-A26D-5741A759BB69}"/>
            </a:ext>
          </a:extLst>
        </xdr:cNvPr>
        <xdr:cNvSpPr txBox="1"/>
      </xdr:nvSpPr>
      <xdr:spPr>
        <a:xfrm>
          <a:off x="1955800" y="146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72876</xdr:rowOff>
    </xdr:from>
    <xdr:to>
      <xdr:col>7</xdr:col>
      <xdr:colOff>31750</xdr:colOff>
      <xdr:row>85</xdr:row>
      <xdr:rowOff>3026</xdr:rowOff>
    </xdr:to>
    <xdr:sp macro="" textlink="">
      <xdr:nvSpPr>
        <xdr:cNvPr id="223" name="楕円 222">
          <a:extLst>
            <a:ext uri="{FF2B5EF4-FFF2-40B4-BE49-F238E27FC236}">
              <a16:creationId xmlns:a16="http://schemas.microsoft.com/office/drawing/2014/main" id="{A9979B8B-2258-465B-B897-4A59446E3122}"/>
            </a:ext>
          </a:extLst>
        </xdr:cNvPr>
        <xdr:cNvSpPr/>
      </xdr:nvSpPr>
      <xdr:spPr>
        <a:xfrm>
          <a:off x="1397000" y="1447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159253</xdr:rowOff>
    </xdr:from>
    <xdr:ext cx="762000" cy="259045"/>
    <xdr:sp macro="" textlink="">
      <xdr:nvSpPr>
        <xdr:cNvPr id="224" name="テキスト ボックス 223">
          <a:extLst>
            <a:ext uri="{FF2B5EF4-FFF2-40B4-BE49-F238E27FC236}">
              <a16:creationId xmlns:a16="http://schemas.microsoft.com/office/drawing/2014/main" id="{4A605EC7-23E2-44CE-8B54-ABDB9DD4FE97}"/>
            </a:ext>
          </a:extLst>
        </xdr:cNvPr>
        <xdr:cNvSpPr txBox="1"/>
      </xdr:nvSpPr>
      <xdr:spPr>
        <a:xfrm>
          <a:off x="1066800" y="14561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AB5AA565-E1CD-453E-B561-BF53BDF46F3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3BCCCDAD-76D0-4E6A-93B4-4061830ACBDD}"/>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4776AD80-B057-43E8-A770-062FE6EFAAB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5D5ACFD5-949D-4CE4-A3E4-D00413AE6C7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5AEFFEC-A8DA-4394-A283-89A11C79DB0D}"/>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402CAAB5-9A53-4E6F-84AA-5640FB74F942}"/>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A0AD4968-9EA1-4058-B8FC-5AB4A64C291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E5B63A84-A7CC-4A64-BE76-AE3F6889153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A2C25167-F7AA-4919-BBB2-15E98C668B18}"/>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AA879EEB-7AD5-4231-A866-5E21662B6F65}"/>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3ABD8E5D-9AA3-4B09-93F6-8F0338FE912E}"/>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C917AC0-A977-40AF-B087-A067FA9744E9}"/>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81C525DE-D045-4BB5-972A-07866E3269D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給与水準は概ね</a:t>
          </a:r>
          <a:r>
            <a:rPr kumimoji="1" lang="en-US" altLang="ja-JP" sz="1300">
              <a:latin typeface="ＭＳ Ｐゴシック" panose="020B0600070205080204" pitchFamily="50" charset="-128"/>
              <a:ea typeface="ＭＳ Ｐゴシック" panose="020B0600070205080204" pitchFamily="50" charset="-128"/>
            </a:rPr>
            <a:t>96</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台で推移しており、類似団体平均より高い数値となっている。要因は職員の年齢構成に遍在性があることによる。</a:t>
          </a:r>
        </a:p>
        <a:p>
          <a:r>
            <a:rPr kumimoji="1" lang="ja-JP" altLang="en-US" sz="1300">
              <a:latin typeface="ＭＳ Ｐゴシック" panose="020B0600070205080204" pitchFamily="50" charset="-128"/>
              <a:ea typeface="ＭＳ Ｐゴシック" panose="020B0600070205080204" pitchFamily="50" charset="-128"/>
            </a:rPr>
            <a:t>　地域の状況を考慮しつつ、人事評価の運用により適正な給与水準の維持に努める。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BED8B1D7-3A35-41D5-94DE-ABD108921FA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E5F85214-F259-481F-96EA-1D6062B611FA}"/>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8BD46EA1-191B-48DA-9940-11205324B396}"/>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3098E9BC-85CB-4A88-9DBE-A52A60AFD08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BB2F2E91-5853-458E-87BE-3C11F08110C2}"/>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5694F6C-B74C-4366-80FF-08FE2685BB02}"/>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7F82B6FE-7633-4CFE-B2A3-CD3EDE9667B7}"/>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A964085A-563F-47B4-865D-7BCD44C8A1DD}"/>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578A6853-BA75-4671-A16C-D317F2E0F647}"/>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A6727256-0890-4975-B8AE-F4B87954EF8A}"/>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209ED261-F447-4FB4-AFBB-2488C33FD094}"/>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528D64C8-4364-4951-A0FD-4AEB262AC9D5}"/>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CE22FC61-AC95-4143-8BF0-3F8227F1D1F6}"/>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85B148CA-0F5E-4862-AF96-303D5CBD2298}"/>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F60D6051-8484-4D6E-9EBD-011F406E9C0F}"/>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90</xdr:row>
      <xdr:rowOff>32455</xdr:rowOff>
    </xdr:to>
    <xdr:cxnSp macro="">
      <xdr:nvCxnSpPr>
        <xdr:cNvPr id="253" name="直線コネクタ 252">
          <a:extLst>
            <a:ext uri="{FF2B5EF4-FFF2-40B4-BE49-F238E27FC236}">
              <a16:creationId xmlns:a16="http://schemas.microsoft.com/office/drawing/2014/main" id="{B14F4431-338B-420D-AD89-36EDE0863B4F}"/>
            </a:ext>
          </a:extLst>
        </xdr:cNvPr>
        <xdr:cNvCxnSpPr/>
      </xdr:nvCxnSpPr>
      <xdr:spPr>
        <a:xfrm flipV="1">
          <a:off x="17018000" y="13961534"/>
          <a:ext cx="0" cy="1501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4532</xdr:rowOff>
    </xdr:from>
    <xdr:ext cx="762000" cy="259045"/>
    <xdr:sp macro="" textlink="">
      <xdr:nvSpPr>
        <xdr:cNvPr id="254" name="給与水準   （国との比較）最小値テキスト">
          <a:extLst>
            <a:ext uri="{FF2B5EF4-FFF2-40B4-BE49-F238E27FC236}">
              <a16:creationId xmlns:a16="http://schemas.microsoft.com/office/drawing/2014/main" id="{57E49153-9096-4645-BE22-36DA21AD2258}"/>
            </a:ext>
          </a:extLst>
        </xdr:cNvPr>
        <xdr:cNvSpPr txBox="1"/>
      </xdr:nvSpPr>
      <xdr:spPr>
        <a:xfrm>
          <a:off x="17106900" y="1543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32455</xdr:rowOff>
    </xdr:from>
    <xdr:to>
      <xdr:col>81</xdr:col>
      <xdr:colOff>133350</xdr:colOff>
      <xdr:row>90</xdr:row>
      <xdr:rowOff>32455</xdr:rowOff>
    </xdr:to>
    <xdr:cxnSp macro="">
      <xdr:nvCxnSpPr>
        <xdr:cNvPr id="255" name="直線コネクタ 254">
          <a:extLst>
            <a:ext uri="{FF2B5EF4-FFF2-40B4-BE49-F238E27FC236}">
              <a16:creationId xmlns:a16="http://schemas.microsoft.com/office/drawing/2014/main" id="{624F2769-4709-4609-BE8B-0A2F97633BC2}"/>
            </a:ext>
          </a:extLst>
        </xdr:cNvPr>
        <xdr:cNvCxnSpPr/>
      </xdr:nvCxnSpPr>
      <xdr:spPr>
        <a:xfrm>
          <a:off x="16929100" y="1546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56" name="給与水準   （国との比較）最大値テキスト">
          <a:extLst>
            <a:ext uri="{FF2B5EF4-FFF2-40B4-BE49-F238E27FC236}">
              <a16:creationId xmlns:a16="http://schemas.microsoft.com/office/drawing/2014/main" id="{187A7A12-D2FA-49AE-BFC8-28C95FD6F9EA}"/>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7" name="直線コネクタ 256">
          <a:extLst>
            <a:ext uri="{FF2B5EF4-FFF2-40B4-BE49-F238E27FC236}">
              <a16:creationId xmlns:a16="http://schemas.microsoft.com/office/drawing/2014/main" id="{096B5B53-7403-42DF-A7B2-E9BCF459888E}"/>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8" name="直線コネクタ 257">
          <a:extLst>
            <a:ext uri="{FF2B5EF4-FFF2-40B4-BE49-F238E27FC236}">
              <a16:creationId xmlns:a16="http://schemas.microsoft.com/office/drawing/2014/main" id="{AEE0746E-7B07-4607-8BAC-960E07B7FFFD}"/>
            </a:ext>
          </a:extLst>
        </xdr:cNvPr>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94138</xdr:rowOff>
    </xdr:from>
    <xdr:ext cx="762000" cy="259045"/>
    <xdr:sp macro="" textlink="">
      <xdr:nvSpPr>
        <xdr:cNvPr id="259" name="給与水準   （国との比較）平均値テキスト">
          <a:extLst>
            <a:ext uri="{FF2B5EF4-FFF2-40B4-BE49-F238E27FC236}">
              <a16:creationId xmlns:a16="http://schemas.microsoft.com/office/drawing/2014/main" id="{B124B79C-7D00-43E3-9331-39683E5E8866}"/>
            </a:ext>
          </a:extLst>
        </xdr:cNvPr>
        <xdr:cNvSpPr txBox="1"/>
      </xdr:nvSpPr>
      <xdr:spPr>
        <a:xfrm>
          <a:off x="17106900" y="1466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77611</xdr:rowOff>
    </xdr:from>
    <xdr:to>
      <xdr:col>81</xdr:col>
      <xdr:colOff>95250</xdr:colOff>
      <xdr:row>87</xdr:row>
      <xdr:rowOff>7761</xdr:rowOff>
    </xdr:to>
    <xdr:sp macro="" textlink="">
      <xdr:nvSpPr>
        <xdr:cNvPr id="260" name="フローチャート: 判断 259">
          <a:extLst>
            <a:ext uri="{FF2B5EF4-FFF2-40B4-BE49-F238E27FC236}">
              <a16:creationId xmlns:a16="http://schemas.microsoft.com/office/drawing/2014/main" id="{C359DF95-0DAF-4B6D-9B0B-FA20FA23670B}"/>
            </a:ext>
          </a:extLst>
        </xdr:cNvPr>
        <xdr:cNvSpPr/>
      </xdr:nvSpPr>
      <xdr:spPr>
        <a:xfrm>
          <a:off x="169672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120650</xdr:rowOff>
    </xdr:to>
    <xdr:cxnSp macro="">
      <xdr:nvCxnSpPr>
        <xdr:cNvPr id="261" name="直線コネクタ 260">
          <a:extLst>
            <a:ext uri="{FF2B5EF4-FFF2-40B4-BE49-F238E27FC236}">
              <a16:creationId xmlns:a16="http://schemas.microsoft.com/office/drawing/2014/main" id="{5F68D6D0-F644-4C13-8F7A-40F25934CEBB}"/>
            </a:ext>
          </a:extLst>
        </xdr:cNvPr>
        <xdr:cNvCxnSpPr/>
      </xdr:nvCxnSpPr>
      <xdr:spPr>
        <a:xfrm flipV="1">
          <a:off x="15290800" y="151278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104422</xdr:rowOff>
    </xdr:from>
    <xdr:to>
      <xdr:col>77</xdr:col>
      <xdr:colOff>95250</xdr:colOff>
      <xdr:row>87</xdr:row>
      <xdr:rowOff>34572</xdr:rowOff>
    </xdr:to>
    <xdr:sp macro="" textlink="">
      <xdr:nvSpPr>
        <xdr:cNvPr id="262" name="フローチャート: 判断 261">
          <a:extLst>
            <a:ext uri="{FF2B5EF4-FFF2-40B4-BE49-F238E27FC236}">
              <a16:creationId xmlns:a16="http://schemas.microsoft.com/office/drawing/2014/main" id="{7FE08328-4FC7-4F7C-8460-63BBFBB09B05}"/>
            </a:ext>
          </a:extLst>
        </xdr:cNvPr>
        <xdr:cNvSpPr/>
      </xdr:nvSpPr>
      <xdr:spPr>
        <a:xfrm>
          <a:off x="16129000" y="1484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44749</xdr:rowOff>
    </xdr:from>
    <xdr:ext cx="736600" cy="259045"/>
    <xdr:sp macro="" textlink="">
      <xdr:nvSpPr>
        <xdr:cNvPr id="263" name="テキスト ボックス 262">
          <a:extLst>
            <a:ext uri="{FF2B5EF4-FFF2-40B4-BE49-F238E27FC236}">
              <a16:creationId xmlns:a16="http://schemas.microsoft.com/office/drawing/2014/main" id="{2098825C-A930-4B3C-9FED-26973C25F5C4}"/>
            </a:ext>
          </a:extLst>
        </xdr:cNvPr>
        <xdr:cNvSpPr txBox="1"/>
      </xdr:nvSpPr>
      <xdr:spPr>
        <a:xfrm>
          <a:off x="15798800" y="14617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26811</xdr:rowOff>
    </xdr:from>
    <xdr:to>
      <xdr:col>72</xdr:col>
      <xdr:colOff>203200</xdr:colOff>
      <xdr:row>88</xdr:row>
      <xdr:rowOff>120650</xdr:rowOff>
    </xdr:to>
    <xdr:cxnSp macro="">
      <xdr:nvCxnSpPr>
        <xdr:cNvPr id="264" name="直線コネクタ 263">
          <a:extLst>
            <a:ext uri="{FF2B5EF4-FFF2-40B4-BE49-F238E27FC236}">
              <a16:creationId xmlns:a16="http://schemas.microsoft.com/office/drawing/2014/main" id="{C3D36887-60A5-4C3D-B1E1-62980118078F}"/>
            </a:ext>
          </a:extLst>
        </xdr:cNvPr>
        <xdr:cNvCxnSpPr/>
      </xdr:nvCxnSpPr>
      <xdr:spPr>
        <a:xfrm>
          <a:off x="14401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5" name="フローチャート: 判断 264">
          <a:extLst>
            <a:ext uri="{FF2B5EF4-FFF2-40B4-BE49-F238E27FC236}">
              <a16:creationId xmlns:a16="http://schemas.microsoft.com/office/drawing/2014/main" id="{AF660F84-4C20-4F8A-B97B-F4E5EA0702E6}"/>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6" name="テキスト ボックス 265">
          <a:extLst>
            <a:ext uri="{FF2B5EF4-FFF2-40B4-BE49-F238E27FC236}">
              <a16:creationId xmlns:a16="http://schemas.microsoft.com/office/drawing/2014/main" id="{AD23A623-CBBE-4F8E-A61C-3BF56822557C}"/>
            </a:ext>
          </a:extLst>
        </xdr:cNvPr>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26811</xdr:rowOff>
    </xdr:from>
    <xdr:to>
      <xdr:col>68</xdr:col>
      <xdr:colOff>152400</xdr:colOff>
      <xdr:row>88</xdr:row>
      <xdr:rowOff>120650</xdr:rowOff>
    </xdr:to>
    <xdr:cxnSp macro="">
      <xdr:nvCxnSpPr>
        <xdr:cNvPr id="267" name="直線コネクタ 266">
          <a:extLst>
            <a:ext uri="{FF2B5EF4-FFF2-40B4-BE49-F238E27FC236}">
              <a16:creationId xmlns:a16="http://schemas.microsoft.com/office/drawing/2014/main" id="{B36993C4-A28A-47A3-9256-001C2F7ECA9E}"/>
            </a:ext>
          </a:extLst>
        </xdr:cNvPr>
        <xdr:cNvCxnSpPr/>
      </xdr:nvCxnSpPr>
      <xdr:spPr>
        <a:xfrm flipV="1">
          <a:off x="13512800" y="15114411"/>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68" name="フローチャート: 判断 267">
          <a:extLst>
            <a:ext uri="{FF2B5EF4-FFF2-40B4-BE49-F238E27FC236}">
              <a16:creationId xmlns:a16="http://schemas.microsoft.com/office/drawing/2014/main" id="{7E5E1CC3-5A66-45A6-A5EE-9628947504FA}"/>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15116</xdr:rowOff>
    </xdr:from>
    <xdr:ext cx="762000" cy="259045"/>
    <xdr:sp macro="" textlink="">
      <xdr:nvSpPr>
        <xdr:cNvPr id="269" name="テキスト ボックス 268">
          <a:extLst>
            <a:ext uri="{FF2B5EF4-FFF2-40B4-BE49-F238E27FC236}">
              <a16:creationId xmlns:a16="http://schemas.microsoft.com/office/drawing/2014/main" id="{73970563-3D45-4175-90B9-963921E55838}"/>
            </a:ext>
          </a:extLst>
        </xdr:cNvPr>
        <xdr:cNvSpPr txBox="1"/>
      </xdr:nvSpPr>
      <xdr:spPr>
        <a:xfrm>
          <a:off x="14020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70" name="フローチャート: 判断 269">
          <a:extLst>
            <a:ext uri="{FF2B5EF4-FFF2-40B4-BE49-F238E27FC236}">
              <a16:creationId xmlns:a16="http://schemas.microsoft.com/office/drawing/2014/main" id="{CFC32139-2FB1-413D-8710-6BA5CCD6ED2D}"/>
            </a:ext>
          </a:extLst>
        </xdr:cNvPr>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1" name="テキスト ボックス 270">
          <a:extLst>
            <a:ext uri="{FF2B5EF4-FFF2-40B4-BE49-F238E27FC236}">
              <a16:creationId xmlns:a16="http://schemas.microsoft.com/office/drawing/2014/main" id="{33208B38-6B06-47BA-85B6-0FB0A7ED6EF4}"/>
            </a:ext>
          </a:extLst>
        </xdr:cNvPr>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D168591F-E47F-488E-87F4-A365E8C55076}"/>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D61893A2-46C6-4FDF-870A-E23BB5A18C0D}"/>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47A3E4ED-33C5-41E4-8101-52740B0E3638}"/>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77BD77F6-9E57-4E55-A26B-1A48809C954A}"/>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B6670F68-1339-44C8-A12B-FBEF9F2BBC2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7" name="楕円 276">
          <a:extLst>
            <a:ext uri="{FF2B5EF4-FFF2-40B4-BE49-F238E27FC236}">
              <a16:creationId xmlns:a16="http://schemas.microsoft.com/office/drawing/2014/main" id="{D0E55E52-B857-4A27-BB62-F69AD832FC03}"/>
            </a:ext>
          </a:extLst>
        </xdr:cNvPr>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8" name="給与水準   （国との比較）該当値テキスト">
          <a:extLst>
            <a:ext uri="{FF2B5EF4-FFF2-40B4-BE49-F238E27FC236}">
              <a16:creationId xmlns:a16="http://schemas.microsoft.com/office/drawing/2014/main" id="{89673B20-82CE-4A2F-8B1A-03BF91920080}"/>
            </a:ext>
          </a:extLst>
        </xdr:cNvPr>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9" name="楕円 278">
          <a:extLst>
            <a:ext uri="{FF2B5EF4-FFF2-40B4-BE49-F238E27FC236}">
              <a16:creationId xmlns:a16="http://schemas.microsoft.com/office/drawing/2014/main" id="{477840D7-294A-4EF6-A9F3-B3CE0F9F6ECA}"/>
            </a:ext>
          </a:extLst>
        </xdr:cNvPr>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80" name="テキスト ボックス 279">
          <a:extLst>
            <a:ext uri="{FF2B5EF4-FFF2-40B4-BE49-F238E27FC236}">
              <a16:creationId xmlns:a16="http://schemas.microsoft.com/office/drawing/2014/main" id="{260B8759-7885-42AC-BEC6-857D6F34F95E}"/>
            </a:ext>
          </a:extLst>
        </xdr:cNvPr>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1" name="楕円 280">
          <a:extLst>
            <a:ext uri="{FF2B5EF4-FFF2-40B4-BE49-F238E27FC236}">
              <a16:creationId xmlns:a16="http://schemas.microsoft.com/office/drawing/2014/main" id="{EBAFC57A-CB7D-4632-9FEE-AEBE78FD55C6}"/>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2" name="テキスト ボックス 281">
          <a:extLst>
            <a:ext uri="{FF2B5EF4-FFF2-40B4-BE49-F238E27FC236}">
              <a16:creationId xmlns:a16="http://schemas.microsoft.com/office/drawing/2014/main" id="{7D570158-2486-448A-B2E7-A1119463A793}"/>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147461</xdr:rowOff>
    </xdr:from>
    <xdr:to>
      <xdr:col>68</xdr:col>
      <xdr:colOff>203200</xdr:colOff>
      <xdr:row>88</xdr:row>
      <xdr:rowOff>77611</xdr:rowOff>
    </xdr:to>
    <xdr:sp macro="" textlink="">
      <xdr:nvSpPr>
        <xdr:cNvPr id="283" name="楕円 282">
          <a:extLst>
            <a:ext uri="{FF2B5EF4-FFF2-40B4-BE49-F238E27FC236}">
              <a16:creationId xmlns:a16="http://schemas.microsoft.com/office/drawing/2014/main" id="{4468BAF4-5131-46A7-BD61-BBD1DA797105}"/>
            </a:ext>
          </a:extLst>
        </xdr:cNvPr>
        <xdr:cNvSpPr/>
      </xdr:nvSpPr>
      <xdr:spPr>
        <a:xfrm>
          <a:off x="14351000" y="1506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62388</xdr:rowOff>
    </xdr:from>
    <xdr:ext cx="762000" cy="259045"/>
    <xdr:sp macro="" textlink="">
      <xdr:nvSpPr>
        <xdr:cNvPr id="284" name="テキスト ボックス 283">
          <a:extLst>
            <a:ext uri="{FF2B5EF4-FFF2-40B4-BE49-F238E27FC236}">
              <a16:creationId xmlns:a16="http://schemas.microsoft.com/office/drawing/2014/main" id="{3D33C9BA-9003-413C-8DD7-E6349F44F5C0}"/>
            </a:ext>
          </a:extLst>
        </xdr:cNvPr>
        <xdr:cNvSpPr txBox="1"/>
      </xdr:nvSpPr>
      <xdr:spPr>
        <a:xfrm>
          <a:off x="14020800" y="1514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5" name="楕円 284">
          <a:extLst>
            <a:ext uri="{FF2B5EF4-FFF2-40B4-BE49-F238E27FC236}">
              <a16:creationId xmlns:a16="http://schemas.microsoft.com/office/drawing/2014/main" id="{C5299EBA-23F7-417F-879B-A09EFB0E78E9}"/>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6" name="テキスト ボックス 285">
          <a:extLst>
            <a:ext uri="{FF2B5EF4-FFF2-40B4-BE49-F238E27FC236}">
              <a16:creationId xmlns:a16="http://schemas.microsoft.com/office/drawing/2014/main" id="{9196E03E-31E4-4444-A1A7-C0489BFDE6F3}"/>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AFE3EC2F-2350-433D-8146-B7A916B18D42}"/>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9F82532-1B77-46FF-8C24-F0A1033AF332}"/>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DC5C335E-5FAF-43A0-A8C6-F7106A2AC70E}"/>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E6537233-9164-43C8-BDED-5AD2D22E396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4A924799-9BE7-4518-B13E-C3194138C1D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AFE90E9D-5851-47DD-BAD3-17F4B87AA92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44A1872-E25C-434D-8FA5-25B94472C21C}"/>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38462EB0-892C-486F-B4C8-BB7BFF864303}"/>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DD70D75C-3BF6-4E4E-BA2B-427AFE87FBF4}"/>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4066B54A-9E80-468D-BE26-531F35B77D3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6C062964-B122-4A3C-83E3-DB75F8F3AB4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C0742CE4-CB2A-4C1C-83F8-CB928659ED4E}"/>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23B550E-693B-4246-B018-C9BBAC8A4791}"/>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と大きな行政区域の中に集落が点在していることから効率的に行政運営をすることが困難なため、人口千人当たりの職員数は類似団体平均を大きく上回っている。</a:t>
          </a:r>
        </a:p>
        <a:p>
          <a:r>
            <a:rPr kumimoji="1" lang="ja-JP" altLang="en-US" sz="1300">
              <a:latin typeface="ＭＳ Ｐゴシック" panose="020B0600070205080204" pitchFamily="50" charset="-128"/>
              <a:ea typeface="ＭＳ Ｐゴシック" panose="020B0600070205080204" pitchFamily="50" charset="-128"/>
            </a:rPr>
            <a:t>　人件費抑制の観点から、住民サービスの低下を招くことのない水準を維持しつつ、事務事業の不断の見直しを実施し適正職員での定員管理に努める。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D2D3FB09-1B88-4437-AC34-FE9D02561CA2}"/>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0372D96-DFA1-4BF7-8436-1588AB691B1B}"/>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F003F50E-37D8-4195-99F3-753ACE09F7E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78FC9D05-CA3C-469A-A6B9-20B844762093}"/>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B73E9D9D-4254-4974-AE2E-347C79A272E3}"/>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9E13C476-67A9-40B7-9B55-8E68288E5531}"/>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C068FC79-1F3B-4B9E-8A8B-21287B871854}"/>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563AF772-D627-43EF-B540-582D58D3881B}"/>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180B6F56-FBE1-481C-9FC0-7686D1CE96CA}"/>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22982F12-039A-4E11-8C0C-77D20ABAA4A6}"/>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69DD9EDC-399E-4481-B362-D7F41E25657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9C0E74A-CD08-4949-B775-B0AEDA789FEB}"/>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A33AEB14-FD3C-4A18-B035-B62C00A725E3}"/>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F1ADE526-B699-4B8F-B2FA-5508D515FA95}"/>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F5693EBF-28EB-4CDC-ACA9-D8D2E411016B}"/>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104754</xdr:rowOff>
    </xdr:from>
    <xdr:to>
      <xdr:col>81</xdr:col>
      <xdr:colOff>44450</xdr:colOff>
      <xdr:row>66</xdr:row>
      <xdr:rowOff>84762</xdr:rowOff>
    </xdr:to>
    <xdr:cxnSp macro="">
      <xdr:nvCxnSpPr>
        <xdr:cNvPr id="315" name="直線コネクタ 314">
          <a:extLst>
            <a:ext uri="{FF2B5EF4-FFF2-40B4-BE49-F238E27FC236}">
              <a16:creationId xmlns:a16="http://schemas.microsoft.com/office/drawing/2014/main" id="{279392E0-CD38-435B-89BA-36630C539A1C}"/>
            </a:ext>
          </a:extLst>
        </xdr:cNvPr>
        <xdr:cNvCxnSpPr/>
      </xdr:nvCxnSpPr>
      <xdr:spPr>
        <a:xfrm flipV="1">
          <a:off x="17018000" y="10220304"/>
          <a:ext cx="0" cy="118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56839</xdr:rowOff>
    </xdr:from>
    <xdr:ext cx="762000" cy="259045"/>
    <xdr:sp macro="" textlink="">
      <xdr:nvSpPr>
        <xdr:cNvPr id="316" name="定員管理の状況最小値テキスト">
          <a:extLst>
            <a:ext uri="{FF2B5EF4-FFF2-40B4-BE49-F238E27FC236}">
              <a16:creationId xmlns:a16="http://schemas.microsoft.com/office/drawing/2014/main" id="{CB1CB020-8D6B-4E8A-9A20-F8DEDFB3B8B3}"/>
            </a:ext>
          </a:extLst>
        </xdr:cNvPr>
        <xdr:cNvSpPr txBox="1"/>
      </xdr:nvSpPr>
      <xdr:spPr>
        <a:xfrm>
          <a:off x="17106900" y="11372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84762</xdr:rowOff>
    </xdr:from>
    <xdr:to>
      <xdr:col>81</xdr:col>
      <xdr:colOff>133350</xdr:colOff>
      <xdr:row>66</xdr:row>
      <xdr:rowOff>84762</xdr:rowOff>
    </xdr:to>
    <xdr:cxnSp macro="">
      <xdr:nvCxnSpPr>
        <xdr:cNvPr id="317" name="直線コネクタ 316">
          <a:extLst>
            <a:ext uri="{FF2B5EF4-FFF2-40B4-BE49-F238E27FC236}">
              <a16:creationId xmlns:a16="http://schemas.microsoft.com/office/drawing/2014/main" id="{DCA84D28-F8A5-44EA-870A-266DE9BD0F88}"/>
            </a:ext>
          </a:extLst>
        </xdr:cNvPr>
        <xdr:cNvCxnSpPr/>
      </xdr:nvCxnSpPr>
      <xdr:spPr>
        <a:xfrm>
          <a:off x="16929100" y="11400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19681</xdr:rowOff>
    </xdr:from>
    <xdr:ext cx="762000" cy="259045"/>
    <xdr:sp macro="" textlink="">
      <xdr:nvSpPr>
        <xdr:cNvPr id="318" name="定員管理の状況最大値テキスト">
          <a:extLst>
            <a:ext uri="{FF2B5EF4-FFF2-40B4-BE49-F238E27FC236}">
              <a16:creationId xmlns:a16="http://schemas.microsoft.com/office/drawing/2014/main" id="{80EAF603-CD19-4162-89A7-F894FAD2F1B3}"/>
            </a:ext>
          </a:extLst>
        </xdr:cNvPr>
        <xdr:cNvSpPr txBox="1"/>
      </xdr:nvSpPr>
      <xdr:spPr>
        <a:xfrm>
          <a:off x="17106900" y="9963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104754</xdr:rowOff>
    </xdr:from>
    <xdr:to>
      <xdr:col>81</xdr:col>
      <xdr:colOff>133350</xdr:colOff>
      <xdr:row>59</xdr:row>
      <xdr:rowOff>104754</xdr:rowOff>
    </xdr:to>
    <xdr:cxnSp macro="">
      <xdr:nvCxnSpPr>
        <xdr:cNvPr id="319" name="直線コネクタ 318">
          <a:extLst>
            <a:ext uri="{FF2B5EF4-FFF2-40B4-BE49-F238E27FC236}">
              <a16:creationId xmlns:a16="http://schemas.microsoft.com/office/drawing/2014/main" id="{FCBE3A7C-FF28-43A5-8E06-351D3D2938DC}"/>
            </a:ext>
          </a:extLst>
        </xdr:cNvPr>
        <xdr:cNvCxnSpPr/>
      </xdr:nvCxnSpPr>
      <xdr:spPr>
        <a:xfrm>
          <a:off x="16929100" y="1022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32734</xdr:rowOff>
    </xdr:from>
    <xdr:to>
      <xdr:col>81</xdr:col>
      <xdr:colOff>44450</xdr:colOff>
      <xdr:row>64</xdr:row>
      <xdr:rowOff>56864</xdr:rowOff>
    </xdr:to>
    <xdr:cxnSp macro="">
      <xdr:nvCxnSpPr>
        <xdr:cNvPr id="320" name="直線コネクタ 319">
          <a:extLst>
            <a:ext uri="{FF2B5EF4-FFF2-40B4-BE49-F238E27FC236}">
              <a16:creationId xmlns:a16="http://schemas.microsoft.com/office/drawing/2014/main" id="{BDE0EC6C-0B93-4EA7-BC19-42A638C189A1}"/>
            </a:ext>
          </a:extLst>
        </xdr:cNvPr>
        <xdr:cNvCxnSpPr/>
      </xdr:nvCxnSpPr>
      <xdr:spPr>
        <a:xfrm>
          <a:off x="16179800" y="1100553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64523</xdr:rowOff>
    </xdr:from>
    <xdr:ext cx="762000" cy="259045"/>
    <xdr:sp macro="" textlink="">
      <xdr:nvSpPr>
        <xdr:cNvPr id="321" name="定員管理の状況平均値テキスト">
          <a:extLst>
            <a:ext uri="{FF2B5EF4-FFF2-40B4-BE49-F238E27FC236}">
              <a16:creationId xmlns:a16="http://schemas.microsoft.com/office/drawing/2014/main" id="{C2E3873A-4975-47F0-996D-898F241E3490}"/>
            </a:ext>
          </a:extLst>
        </xdr:cNvPr>
        <xdr:cNvSpPr txBox="1"/>
      </xdr:nvSpPr>
      <xdr:spPr>
        <a:xfrm>
          <a:off x="17106900" y="10180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47996</xdr:rowOff>
    </xdr:from>
    <xdr:to>
      <xdr:col>81</xdr:col>
      <xdr:colOff>95250</xdr:colOff>
      <xdr:row>60</xdr:row>
      <xdr:rowOff>149596</xdr:rowOff>
    </xdr:to>
    <xdr:sp macro="" textlink="">
      <xdr:nvSpPr>
        <xdr:cNvPr id="322" name="フローチャート: 判断 321">
          <a:extLst>
            <a:ext uri="{FF2B5EF4-FFF2-40B4-BE49-F238E27FC236}">
              <a16:creationId xmlns:a16="http://schemas.microsoft.com/office/drawing/2014/main" id="{D61788C3-9287-4C2F-A55F-A4A5DC610BD5}"/>
            </a:ext>
          </a:extLst>
        </xdr:cNvPr>
        <xdr:cNvSpPr/>
      </xdr:nvSpPr>
      <xdr:spPr>
        <a:xfrm>
          <a:off x="16967200" y="1033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152506</xdr:rowOff>
    </xdr:from>
    <xdr:to>
      <xdr:col>77</xdr:col>
      <xdr:colOff>44450</xdr:colOff>
      <xdr:row>64</xdr:row>
      <xdr:rowOff>32734</xdr:rowOff>
    </xdr:to>
    <xdr:cxnSp macro="">
      <xdr:nvCxnSpPr>
        <xdr:cNvPr id="323" name="直線コネクタ 322">
          <a:extLst>
            <a:ext uri="{FF2B5EF4-FFF2-40B4-BE49-F238E27FC236}">
              <a16:creationId xmlns:a16="http://schemas.microsoft.com/office/drawing/2014/main" id="{D312EF8D-F6D7-4C30-92F6-E4A071FC8F12}"/>
            </a:ext>
          </a:extLst>
        </xdr:cNvPr>
        <xdr:cNvCxnSpPr/>
      </xdr:nvCxnSpPr>
      <xdr:spPr>
        <a:xfrm>
          <a:off x="15290800" y="10953856"/>
          <a:ext cx="889000" cy="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40153</xdr:rowOff>
    </xdr:from>
    <xdr:to>
      <xdr:col>77</xdr:col>
      <xdr:colOff>95250</xdr:colOff>
      <xdr:row>60</xdr:row>
      <xdr:rowOff>141753</xdr:rowOff>
    </xdr:to>
    <xdr:sp macro="" textlink="">
      <xdr:nvSpPr>
        <xdr:cNvPr id="324" name="フローチャート: 判断 323">
          <a:extLst>
            <a:ext uri="{FF2B5EF4-FFF2-40B4-BE49-F238E27FC236}">
              <a16:creationId xmlns:a16="http://schemas.microsoft.com/office/drawing/2014/main" id="{D79041B8-1FC8-4EBE-90EE-4D72EB42B33B}"/>
            </a:ext>
          </a:extLst>
        </xdr:cNvPr>
        <xdr:cNvSpPr/>
      </xdr:nvSpPr>
      <xdr:spPr>
        <a:xfrm>
          <a:off x="161290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151930</xdr:rowOff>
    </xdr:from>
    <xdr:ext cx="736600" cy="259045"/>
    <xdr:sp macro="" textlink="">
      <xdr:nvSpPr>
        <xdr:cNvPr id="325" name="テキスト ボックス 324">
          <a:extLst>
            <a:ext uri="{FF2B5EF4-FFF2-40B4-BE49-F238E27FC236}">
              <a16:creationId xmlns:a16="http://schemas.microsoft.com/office/drawing/2014/main" id="{56C14F52-6E97-41E9-88E9-F7F246F8F623}"/>
            </a:ext>
          </a:extLst>
        </xdr:cNvPr>
        <xdr:cNvSpPr txBox="1"/>
      </xdr:nvSpPr>
      <xdr:spPr>
        <a:xfrm>
          <a:off x="15798800" y="1009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117316</xdr:rowOff>
    </xdr:from>
    <xdr:to>
      <xdr:col>72</xdr:col>
      <xdr:colOff>203200</xdr:colOff>
      <xdr:row>63</xdr:row>
      <xdr:rowOff>152506</xdr:rowOff>
    </xdr:to>
    <xdr:cxnSp macro="">
      <xdr:nvCxnSpPr>
        <xdr:cNvPr id="326" name="直線コネクタ 325">
          <a:extLst>
            <a:ext uri="{FF2B5EF4-FFF2-40B4-BE49-F238E27FC236}">
              <a16:creationId xmlns:a16="http://schemas.microsoft.com/office/drawing/2014/main" id="{69952A64-051D-4413-AD24-561A426E914C}"/>
            </a:ext>
          </a:extLst>
        </xdr:cNvPr>
        <xdr:cNvCxnSpPr/>
      </xdr:nvCxnSpPr>
      <xdr:spPr>
        <a:xfrm>
          <a:off x="14401800" y="10918666"/>
          <a:ext cx="889000" cy="3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146727</xdr:rowOff>
    </xdr:from>
    <xdr:to>
      <xdr:col>73</xdr:col>
      <xdr:colOff>44450</xdr:colOff>
      <xdr:row>61</xdr:row>
      <xdr:rowOff>76877</xdr:rowOff>
    </xdr:to>
    <xdr:sp macro="" textlink="">
      <xdr:nvSpPr>
        <xdr:cNvPr id="327" name="フローチャート: 判断 326">
          <a:extLst>
            <a:ext uri="{FF2B5EF4-FFF2-40B4-BE49-F238E27FC236}">
              <a16:creationId xmlns:a16="http://schemas.microsoft.com/office/drawing/2014/main" id="{4562FFA3-7A4C-4603-9865-7FC1A834F134}"/>
            </a:ext>
          </a:extLst>
        </xdr:cNvPr>
        <xdr:cNvSpPr/>
      </xdr:nvSpPr>
      <xdr:spPr>
        <a:xfrm>
          <a:off x="15240000" y="1043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87054</xdr:rowOff>
    </xdr:from>
    <xdr:ext cx="762000" cy="259045"/>
    <xdr:sp macro="" textlink="">
      <xdr:nvSpPr>
        <xdr:cNvPr id="328" name="テキスト ボックス 327">
          <a:extLst>
            <a:ext uri="{FF2B5EF4-FFF2-40B4-BE49-F238E27FC236}">
              <a16:creationId xmlns:a16="http://schemas.microsoft.com/office/drawing/2014/main" id="{F64EE0E3-0A90-4089-AB02-F8D8FC93D308}"/>
            </a:ext>
          </a:extLst>
        </xdr:cNvPr>
        <xdr:cNvSpPr txBox="1"/>
      </xdr:nvSpPr>
      <xdr:spPr>
        <a:xfrm>
          <a:off x="14909800" y="10202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96403</xdr:rowOff>
    </xdr:from>
    <xdr:to>
      <xdr:col>68</xdr:col>
      <xdr:colOff>152400</xdr:colOff>
      <xdr:row>63</xdr:row>
      <xdr:rowOff>117316</xdr:rowOff>
    </xdr:to>
    <xdr:cxnSp macro="">
      <xdr:nvCxnSpPr>
        <xdr:cNvPr id="329" name="直線コネクタ 328">
          <a:extLst>
            <a:ext uri="{FF2B5EF4-FFF2-40B4-BE49-F238E27FC236}">
              <a16:creationId xmlns:a16="http://schemas.microsoft.com/office/drawing/2014/main" id="{E2EE008D-9FFD-44F9-B3C5-16488E8855C7}"/>
            </a:ext>
          </a:extLst>
        </xdr:cNvPr>
        <xdr:cNvCxnSpPr/>
      </xdr:nvCxnSpPr>
      <xdr:spPr>
        <a:xfrm>
          <a:off x="13512800" y="10897753"/>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164825</xdr:rowOff>
    </xdr:from>
    <xdr:to>
      <xdr:col>68</xdr:col>
      <xdr:colOff>203200</xdr:colOff>
      <xdr:row>61</xdr:row>
      <xdr:rowOff>94975</xdr:rowOff>
    </xdr:to>
    <xdr:sp macro="" textlink="">
      <xdr:nvSpPr>
        <xdr:cNvPr id="330" name="フローチャート: 判断 329">
          <a:extLst>
            <a:ext uri="{FF2B5EF4-FFF2-40B4-BE49-F238E27FC236}">
              <a16:creationId xmlns:a16="http://schemas.microsoft.com/office/drawing/2014/main" id="{18389958-2853-42CA-9380-D36720F2309B}"/>
            </a:ext>
          </a:extLst>
        </xdr:cNvPr>
        <xdr:cNvSpPr/>
      </xdr:nvSpPr>
      <xdr:spPr>
        <a:xfrm>
          <a:off x="14351000" y="1045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105152</xdr:rowOff>
    </xdr:from>
    <xdr:ext cx="762000" cy="259045"/>
    <xdr:sp macro="" textlink="">
      <xdr:nvSpPr>
        <xdr:cNvPr id="331" name="テキスト ボックス 330">
          <a:extLst>
            <a:ext uri="{FF2B5EF4-FFF2-40B4-BE49-F238E27FC236}">
              <a16:creationId xmlns:a16="http://schemas.microsoft.com/office/drawing/2014/main" id="{4BCF15FE-3AA7-45F0-B848-AF7C0B39878A}"/>
            </a:ext>
          </a:extLst>
        </xdr:cNvPr>
        <xdr:cNvSpPr txBox="1"/>
      </xdr:nvSpPr>
      <xdr:spPr>
        <a:xfrm>
          <a:off x="14020800" y="1022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156781</xdr:rowOff>
    </xdr:from>
    <xdr:to>
      <xdr:col>64</xdr:col>
      <xdr:colOff>152400</xdr:colOff>
      <xdr:row>61</xdr:row>
      <xdr:rowOff>86931</xdr:rowOff>
    </xdr:to>
    <xdr:sp macro="" textlink="">
      <xdr:nvSpPr>
        <xdr:cNvPr id="332" name="フローチャート: 判断 331">
          <a:extLst>
            <a:ext uri="{FF2B5EF4-FFF2-40B4-BE49-F238E27FC236}">
              <a16:creationId xmlns:a16="http://schemas.microsoft.com/office/drawing/2014/main" id="{90583E13-EA06-4C02-88F0-144FC2D30A95}"/>
            </a:ext>
          </a:extLst>
        </xdr:cNvPr>
        <xdr:cNvSpPr/>
      </xdr:nvSpPr>
      <xdr:spPr>
        <a:xfrm>
          <a:off x="13462000" y="1044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97108</xdr:rowOff>
    </xdr:from>
    <xdr:ext cx="762000" cy="259045"/>
    <xdr:sp macro="" textlink="">
      <xdr:nvSpPr>
        <xdr:cNvPr id="333" name="テキスト ボックス 332">
          <a:extLst>
            <a:ext uri="{FF2B5EF4-FFF2-40B4-BE49-F238E27FC236}">
              <a16:creationId xmlns:a16="http://schemas.microsoft.com/office/drawing/2014/main" id="{ED0EE0EC-99FF-46BA-A0AB-0CA1A84C7751}"/>
            </a:ext>
          </a:extLst>
        </xdr:cNvPr>
        <xdr:cNvSpPr txBox="1"/>
      </xdr:nvSpPr>
      <xdr:spPr>
        <a:xfrm>
          <a:off x="13131800" y="102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CE970F21-96D7-4105-AB10-BCF65E88B95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57A8AF8-F628-4990-987B-E43C8E04199F}"/>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D945349-52E5-4722-819A-83FBFA2BCA47}"/>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D6EC778D-A080-4A83-8400-518243C5FFB5}"/>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C4F84A8-7169-4173-88B3-4C58A28DAAE6}"/>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6064</xdr:rowOff>
    </xdr:from>
    <xdr:to>
      <xdr:col>81</xdr:col>
      <xdr:colOff>95250</xdr:colOff>
      <xdr:row>64</xdr:row>
      <xdr:rowOff>107664</xdr:rowOff>
    </xdr:to>
    <xdr:sp macro="" textlink="">
      <xdr:nvSpPr>
        <xdr:cNvPr id="339" name="楕円 338">
          <a:extLst>
            <a:ext uri="{FF2B5EF4-FFF2-40B4-BE49-F238E27FC236}">
              <a16:creationId xmlns:a16="http://schemas.microsoft.com/office/drawing/2014/main" id="{9FE8F44D-28D1-48B3-8C7B-484DE2282C39}"/>
            </a:ext>
          </a:extLst>
        </xdr:cNvPr>
        <xdr:cNvSpPr/>
      </xdr:nvSpPr>
      <xdr:spPr>
        <a:xfrm>
          <a:off x="16967200" y="1097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149591</xdr:rowOff>
    </xdr:from>
    <xdr:ext cx="762000" cy="259045"/>
    <xdr:sp macro="" textlink="">
      <xdr:nvSpPr>
        <xdr:cNvPr id="340" name="定員管理の状況該当値テキスト">
          <a:extLst>
            <a:ext uri="{FF2B5EF4-FFF2-40B4-BE49-F238E27FC236}">
              <a16:creationId xmlns:a16="http://schemas.microsoft.com/office/drawing/2014/main" id="{8905BBAF-6E4E-4A7C-B6DE-C3E044EDACE3}"/>
            </a:ext>
          </a:extLst>
        </xdr:cNvPr>
        <xdr:cNvSpPr txBox="1"/>
      </xdr:nvSpPr>
      <xdr:spPr>
        <a:xfrm>
          <a:off x="17106900" y="1095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153384</xdr:rowOff>
    </xdr:from>
    <xdr:to>
      <xdr:col>77</xdr:col>
      <xdr:colOff>95250</xdr:colOff>
      <xdr:row>64</xdr:row>
      <xdr:rowOff>83534</xdr:rowOff>
    </xdr:to>
    <xdr:sp macro="" textlink="">
      <xdr:nvSpPr>
        <xdr:cNvPr id="341" name="楕円 340">
          <a:extLst>
            <a:ext uri="{FF2B5EF4-FFF2-40B4-BE49-F238E27FC236}">
              <a16:creationId xmlns:a16="http://schemas.microsoft.com/office/drawing/2014/main" id="{2930E40A-2B54-44E0-93FE-9C01183D9E1E}"/>
            </a:ext>
          </a:extLst>
        </xdr:cNvPr>
        <xdr:cNvSpPr/>
      </xdr:nvSpPr>
      <xdr:spPr>
        <a:xfrm>
          <a:off x="16129000" y="109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68311</xdr:rowOff>
    </xdr:from>
    <xdr:ext cx="736600" cy="259045"/>
    <xdr:sp macro="" textlink="">
      <xdr:nvSpPr>
        <xdr:cNvPr id="342" name="テキスト ボックス 341">
          <a:extLst>
            <a:ext uri="{FF2B5EF4-FFF2-40B4-BE49-F238E27FC236}">
              <a16:creationId xmlns:a16="http://schemas.microsoft.com/office/drawing/2014/main" id="{0471C1C4-D305-4E01-AC1B-02D062E8D561}"/>
            </a:ext>
          </a:extLst>
        </xdr:cNvPr>
        <xdr:cNvSpPr txBox="1"/>
      </xdr:nvSpPr>
      <xdr:spPr>
        <a:xfrm>
          <a:off x="15798800" y="11041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101706</xdr:rowOff>
    </xdr:from>
    <xdr:to>
      <xdr:col>73</xdr:col>
      <xdr:colOff>44450</xdr:colOff>
      <xdr:row>64</xdr:row>
      <xdr:rowOff>31856</xdr:rowOff>
    </xdr:to>
    <xdr:sp macro="" textlink="">
      <xdr:nvSpPr>
        <xdr:cNvPr id="343" name="楕円 342">
          <a:extLst>
            <a:ext uri="{FF2B5EF4-FFF2-40B4-BE49-F238E27FC236}">
              <a16:creationId xmlns:a16="http://schemas.microsoft.com/office/drawing/2014/main" id="{8D94F657-01A3-42AB-8CFF-704869D66654}"/>
            </a:ext>
          </a:extLst>
        </xdr:cNvPr>
        <xdr:cNvSpPr/>
      </xdr:nvSpPr>
      <xdr:spPr>
        <a:xfrm>
          <a:off x="152400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16633</xdr:rowOff>
    </xdr:from>
    <xdr:ext cx="762000" cy="259045"/>
    <xdr:sp macro="" textlink="">
      <xdr:nvSpPr>
        <xdr:cNvPr id="344" name="テキスト ボックス 343">
          <a:extLst>
            <a:ext uri="{FF2B5EF4-FFF2-40B4-BE49-F238E27FC236}">
              <a16:creationId xmlns:a16="http://schemas.microsoft.com/office/drawing/2014/main" id="{6B707703-4EE4-4A01-9384-BEADD9A717D2}"/>
            </a:ext>
          </a:extLst>
        </xdr:cNvPr>
        <xdr:cNvSpPr txBox="1"/>
      </xdr:nvSpPr>
      <xdr:spPr>
        <a:xfrm>
          <a:off x="14909800" y="1098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66516</xdr:rowOff>
    </xdr:from>
    <xdr:to>
      <xdr:col>68</xdr:col>
      <xdr:colOff>203200</xdr:colOff>
      <xdr:row>63</xdr:row>
      <xdr:rowOff>168116</xdr:rowOff>
    </xdr:to>
    <xdr:sp macro="" textlink="">
      <xdr:nvSpPr>
        <xdr:cNvPr id="345" name="楕円 344">
          <a:extLst>
            <a:ext uri="{FF2B5EF4-FFF2-40B4-BE49-F238E27FC236}">
              <a16:creationId xmlns:a16="http://schemas.microsoft.com/office/drawing/2014/main" id="{05B0AC1E-FF36-4D97-B3EF-23B81E5A6CCA}"/>
            </a:ext>
          </a:extLst>
        </xdr:cNvPr>
        <xdr:cNvSpPr/>
      </xdr:nvSpPr>
      <xdr:spPr>
        <a:xfrm>
          <a:off x="14351000" y="1086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152893</xdr:rowOff>
    </xdr:from>
    <xdr:ext cx="762000" cy="259045"/>
    <xdr:sp macro="" textlink="">
      <xdr:nvSpPr>
        <xdr:cNvPr id="346" name="テキスト ボックス 345">
          <a:extLst>
            <a:ext uri="{FF2B5EF4-FFF2-40B4-BE49-F238E27FC236}">
              <a16:creationId xmlns:a16="http://schemas.microsoft.com/office/drawing/2014/main" id="{B1D7EEC7-2B01-4397-9E7B-4311F0552C8D}"/>
            </a:ext>
          </a:extLst>
        </xdr:cNvPr>
        <xdr:cNvSpPr txBox="1"/>
      </xdr:nvSpPr>
      <xdr:spPr>
        <a:xfrm>
          <a:off x="14020800" y="1095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45603</xdr:rowOff>
    </xdr:from>
    <xdr:to>
      <xdr:col>64</xdr:col>
      <xdr:colOff>152400</xdr:colOff>
      <xdr:row>63</xdr:row>
      <xdr:rowOff>147203</xdr:rowOff>
    </xdr:to>
    <xdr:sp macro="" textlink="">
      <xdr:nvSpPr>
        <xdr:cNvPr id="347" name="楕円 346">
          <a:extLst>
            <a:ext uri="{FF2B5EF4-FFF2-40B4-BE49-F238E27FC236}">
              <a16:creationId xmlns:a16="http://schemas.microsoft.com/office/drawing/2014/main" id="{F3BE88AA-F52B-47D8-93C2-22A93A0F688C}"/>
            </a:ext>
          </a:extLst>
        </xdr:cNvPr>
        <xdr:cNvSpPr/>
      </xdr:nvSpPr>
      <xdr:spPr>
        <a:xfrm>
          <a:off x="13462000" y="10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131980</xdr:rowOff>
    </xdr:from>
    <xdr:ext cx="762000" cy="259045"/>
    <xdr:sp macro="" textlink="">
      <xdr:nvSpPr>
        <xdr:cNvPr id="348" name="テキスト ボックス 347">
          <a:extLst>
            <a:ext uri="{FF2B5EF4-FFF2-40B4-BE49-F238E27FC236}">
              <a16:creationId xmlns:a16="http://schemas.microsoft.com/office/drawing/2014/main" id="{E4E311EF-B57D-4B91-BF85-751F6A5932AD}"/>
            </a:ext>
          </a:extLst>
        </xdr:cNvPr>
        <xdr:cNvSpPr txBox="1"/>
      </xdr:nvSpPr>
      <xdr:spPr>
        <a:xfrm>
          <a:off x="13131800" y="1093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A006FE87-EB63-411A-A4CA-8983AF8025F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E7EB8281-DE69-4B3D-998B-D15910E6B03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96740DAD-84D3-4B21-876D-5ECF01A204A5}"/>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717C2AD7-1F85-4B9C-978D-8BA9FA99099B}"/>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A366C106-595F-4579-B49C-28EC9256595B}"/>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95AA9BCD-5759-451A-AB6C-EA8EC226EC03}"/>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CCF4C316-1F50-45A8-8F47-B4B895962C67}"/>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DC33D757-FAF8-4643-87DA-3A2749D1BB05}"/>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49F4BC81-A356-44D5-9E0C-7CEAF4A0770B}"/>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495A9FDE-FF68-40C2-BABD-0FDDDC2FB35F}"/>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92A159CC-DBA9-4CAE-8E3C-B72BEF52D8A9}"/>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5031D896-E73F-4B69-BBE3-25CB4B342D0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239503A6-7F3E-4EEC-A284-97DAA3C74763}"/>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％の増となったが、類似団体平均を大きく下回り健全な状況である。</a:t>
          </a:r>
        </a:p>
        <a:p>
          <a:r>
            <a:rPr kumimoji="1" lang="ja-JP" altLang="en-US" sz="1300">
              <a:latin typeface="ＭＳ Ｐゴシック" panose="020B0600070205080204" pitchFamily="50" charset="-128"/>
              <a:ea typeface="ＭＳ Ｐゴシック" panose="020B0600070205080204" pitchFamily="50" charset="-128"/>
            </a:rPr>
            <a:t>　今後も過疎対策事業債等交付税算入率の高い地方債を活用しつつ、計画的な地方債発行とその抑制に努める。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DCF1114B-B364-42A2-88DE-74750C1CEFCF}"/>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43662113-FA2D-40F9-B668-324B2490F2CF}"/>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6A450033-6EF1-4C9A-B20A-26DF2E0304E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FECEBF21-3041-422D-9A79-E5376979AD2E}"/>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DBE94EB5-F8B4-426D-9A33-28B11DA2F606}"/>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1D9B9AF1-636E-4238-B48E-1C7D9622152A}"/>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4AED9C7-811D-48C8-A113-498C5D5C3A08}"/>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A0DFF0BB-5872-4D74-BEB8-EA2AAEC1A464}"/>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660171A5-AC99-49FE-B9B0-A1062C853E2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A79248-BD44-4B74-BAA5-F7FA8A0E9B9A}"/>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A55C1744-5020-4CD0-813F-35913DD42993}"/>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1452DE90-DD69-4AEE-B314-1D06181B6967}"/>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2CBE728F-2DD5-4B83-B800-25AA76EAFE0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443DC88F-E6F2-49E6-B223-645B680CA3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154517</xdr:rowOff>
    </xdr:to>
    <xdr:cxnSp macro="">
      <xdr:nvCxnSpPr>
        <xdr:cNvPr id="376" name="直線コネクタ 375">
          <a:extLst>
            <a:ext uri="{FF2B5EF4-FFF2-40B4-BE49-F238E27FC236}">
              <a16:creationId xmlns:a16="http://schemas.microsoft.com/office/drawing/2014/main" id="{FFB46F5F-E9E7-4179-B38F-63869CC9CFBD}"/>
            </a:ext>
          </a:extLst>
        </xdr:cNvPr>
        <xdr:cNvCxnSpPr/>
      </xdr:nvCxnSpPr>
      <xdr:spPr>
        <a:xfrm flipV="1">
          <a:off x="17018000" y="64219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7" name="公債費負担の状況最小値テキスト">
          <a:extLst>
            <a:ext uri="{FF2B5EF4-FFF2-40B4-BE49-F238E27FC236}">
              <a16:creationId xmlns:a16="http://schemas.microsoft.com/office/drawing/2014/main" id="{A1ADCDB6-FD52-4234-80E7-132F317AEF15}"/>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8" name="直線コネクタ 377">
          <a:extLst>
            <a:ext uri="{FF2B5EF4-FFF2-40B4-BE49-F238E27FC236}">
              <a16:creationId xmlns:a16="http://schemas.microsoft.com/office/drawing/2014/main" id="{D2D69736-5E55-4D94-AC68-E6887541B8CA}"/>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DCA9EA89-0EFC-4967-84B0-8C4D4C51ED0D}"/>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9904D158-CD04-4298-9760-DD0AFB8639E7}"/>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89323</xdr:rowOff>
    </xdr:from>
    <xdr:to>
      <xdr:col>81</xdr:col>
      <xdr:colOff>44450</xdr:colOff>
      <xdr:row>39</xdr:row>
      <xdr:rowOff>121496</xdr:rowOff>
    </xdr:to>
    <xdr:cxnSp macro="">
      <xdr:nvCxnSpPr>
        <xdr:cNvPr id="381" name="直線コネクタ 380">
          <a:extLst>
            <a:ext uri="{FF2B5EF4-FFF2-40B4-BE49-F238E27FC236}">
              <a16:creationId xmlns:a16="http://schemas.microsoft.com/office/drawing/2014/main" id="{E67EB2DB-F482-4152-8C0E-1A1CBBA43241}"/>
            </a:ext>
          </a:extLst>
        </xdr:cNvPr>
        <xdr:cNvCxnSpPr/>
      </xdr:nvCxnSpPr>
      <xdr:spPr>
        <a:xfrm>
          <a:off x="16179800" y="677587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2" name="公債費負担の状況平均値テキスト">
          <a:extLst>
            <a:ext uri="{FF2B5EF4-FFF2-40B4-BE49-F238E27FC236}">
              <a16:creationId xmlns:a16="http://schemas.microsoft.com/office/drawing/2014/main" id="{52AB6A4F-B92B-45E5-82D4-41050A76A237}"/>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3" name="フローチャート: 判断 382">
          <a:extLst>
            <a:ext uri="{FF2B5EF4-FFF2-40B4-BE49-F238E27FC236}">
              <a16:creationId xmlns:a16="http://schemas.microsoft.com/office/drawing/2014/main" id="{660F00AD-C708-48DF-9010-7725348FA9CE}"/>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73237</xdr:rowOff>
    </xdr:from>
    <xdr:to>
      <xdr:col>77</xdr:col>
      <xdr:colOff>44450</xdr:colOff>
      <xdr:row>39</xdr:row>
      <xdr:rowOff>89323</xdr:rowOff>
    </xdr:to>
    <xdr:cxnSp macro="">
      <xdr:nvCxnSpPr>
        <xdr:cNvPr id="384" name="直線コネクタ 383">
          <a:extLst>
            <a:ext uri="{FF2B5EF4-FFF2-40B4-BE49-F238E27FC236}">
              <a16:creationId xmlns:a16="http://schemas.microsoft.com/office/drawing/2014/main" id="{2E14EE11-FD94-42CC-BD48-63B7CDA89519}"/>
            </a:ext>
          </a:extLst>
        </xdr:cNvPr>
        <xdr:cNvCxnSpPr/>
      </xdr:nvCxnSpPr>
      <xdr:spPr>
        <a:xfrm>
          <a:off x="15290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164677</xdr:rowOff>
    </xdr:from>
    <xdr:to>
      <xdr:col>77</xdr:col>
      <xdr:colOff>95250</xdr:colOff>
      <xdr:row>41</xdr:row>
      <xdr:rowOff>94827</xdr:rowOff>
    </xdr:to>
    <xdr:sp macro="" textlink="">
      <xdr:nvSpPr>
        <xdr:cNvPr id="385" name="フローチャート: 判断 384">
          <a:extLst>
            <a:ext uri="{FF2B5EF4-FFF2-40B4-BE49-F238E27FC236}">
              <a16:creationId xmlns:a16="http://schemas.microsoft.com/office/drawing/2014/main" id="{851A87A5-7F08-4F30-BA43-17019280E80B}"/>
            </a:ext>
          </a:extLst>
        </xdr:cNvPr>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79604</xdr:rowOff>
    </xdr:from>
    <xdr:ext cx="736600" cy="259045"/>
    <xdr:sp macro="" textlink="">
      <xdr:nvSpPr>
        <xdr:cNvPr id="386" name="テキスト ボックス 385">
          <a:extLst>
            <a:ext uri="{FF2B5EF4-FFF2-40B4-BE49-F238E27FC236}">
              <a16:creationId xmlns:a16="http://schemas.microsoft.com/office/drawing/2014/main" id="{BA643664-242E-4F47-9E35-5A081A046C03}"/>
            </a:ext>
          </a:extLst>
        </xdr:cNvPr>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73237</xdr:rowOff>
    </xdr:from>
    <xdr:to>
      <xdr:col>72</xdr:col>
      <xdr:colOff>203200</xdr:colOff>
      <xdr:row>39</xdr:row>
      <xdr:rowOff>81280</xdr:rowOff>
    </xdr:to>
    <xdr:cxnSp macro="">
      <xdr:nvCxnSpPr>
        <xdr:cNvPr id="387" name="直線コネクタ 386">
          <a:extLst>
            <a:ext uri="{FF2B5EF4-FFF2-40B4-BE49-F238E27FC236}">
              <a16:creationId xmlns:a16="http://schemas.microsoft.com/office/drawing/2014/main" id="{01959A0E-F0D1-41D1-9B0E-D08F2167C91E}"/>
            </a:ext>
          </a:extLst>
        </xdr:cNvPr>
        <xdr:cNvCxnSpPr/>
      </xdr:nvCxnSpPr>
      <xdr:spPr>
        <a:xfrm flipV="1">
          <a:off x="14401800" y="67597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388" name="フローチャート: 判断 387">
          <a:extLst>
            <a:ext uri="{FF2B5EF4-FFF2-40B4-BE49-F238E27FC236}">
              <a16:creationId xmlns:a16="http://schemas.microsoft.com/office/drawing/2014/main" id="{709916D9-0EA7-4372-BB3B-60B2B7C83457}"/>
            </a:ext>
          </a:extLst>
        </xdr:cNvPr>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B9435740-136D-4F89-9A05-65D8936E249C}"/>
            </a:ext>
          </a:extLst>
        </xdr:cNvPr>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90" name="直線コネクタ 389">
          <a:extLst>
            <a:ext uri="{FF2B5EF4-FFF2-40B4-BE49-F238E27FC236}">
              <a16:creationId xmlns:a16="http://schemas.microsoft.com/office/drawing/2014/main" id="{100D1603-754A-43D5-A735-23808E4ED27A}"/>
            </a:ext>
          </a:extLst>
        </xdr:cNvPr>
        <xdr:cNvCxnSpPr/>
      </xdr:nvCxnSpPr>
      <xdr:spPr>
        <a:xfrm>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91" name="フローチャート: 判断 390">
          <a:extLst>
            <a:ext uri="{FF2B5EF4-FFF2-40B4-BE49-F238E27FC236}">
              <a16:creationId xmlns:a16="http://schemas.microsoft.com/office/drawing/2014/main" id="{CBD72209-B31F-44C4-AB63-C2A1BC1D49F9}"/>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F0ACEE39-2CF1-488B-AF04-AC8BB5CCDA37}"/>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3" name="フローチャート: 判断 392">
          <a:extLst>
            <a:ext uri="{FF2B5EF4-FFF2-40B4-BE49-F238E27FC236}">
              <a16:creationId xmlns:a16="http://schemas.microsoft.com/office/drawing/2014/main" id="{BC135018-4CF7-4409-B831-BC0AB73FD2FF}"/>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4" name="テキスト ボックス 393">
          <a:extLst>
            <a:ext uri="{FF2B5EF4-FFF2-40B4-BE49-F238E27FC236}">
              <a16:creationId xmlns:a16="http://schemas.microsoft.com/office/drawing/2014/main" id="{994051BE-1781-4942-9151-FAB19542E5FB}"/>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2D6E50E-07A8-4002-8103-AFA3A2D9C54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9DA4EF7A-0F59-424C-9663-FF679F709D7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1E14659-1430-4DB2-AEF3-E7A5C2457766}"/>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F62B0CA-168D-4994-B527-03E20E093116}"/>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3170882-F495-4671-81C5-02FFAD913FE4}"/>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400" name="楕円 399">
          <a:extLst>
            <a:ext uri="{FF2B5EF4-FFF2-40B4-BE49-F238E27FC236}">
              <a16:creationId xmlns:a16="http://schemas.microsoft.com/office/drawing/2014/main" id="{A0C54116-3B4E-43BF-8FDD-E558D517E319}"/>
            </a:ext>
          </a:extLst>
        </xdr:cNvPr>
        <xdr:cNvSpPr/>
      </xdr:nvSpPr>
      <xdr:spPr>
        <a:xfrm>
          <a:off x="169672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87223</xdr:rowOff>
    </xdr:from>
    <xdr:ext cx="762000" cy="259045"/>
    <xdr:sp macro="" textlink="">
      <xdr:nvSpPr>
        <xdr:cNvPr id="401" name="公債費負担の状況該当値テキスト">
          <a:extLst>
            <a:ext uri="{FF2B5EF4-FFF2-40B4-BE49-F238E27FC236}">
              <a16:creationId xmlns:a16="http://schemas.microsoft.com/office/drawing/2014/main" id="{5E191F31-C043-4AA0-80DA-420BFC501CBD}"/>
            </a:ext>
          </a:extLst>
        </xdr:cNvPr>
        <xdr:cNvSpPr txBox="1"/>
      </xdr:nvSpPr>
      <xdr:spPr>
        <a:xfrm>
          <a:off x="17106900" y="660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38523</xdr:rowOff>
    </xdr:from>
    <xdr:to>
      <xdr:col>77</xdr:col>
      <xdr:colOff>95250</xdr:colOff>
      <xdr:row>39</xdr:row>
      <xdr:rowOff>140123</xdr:rowOff>
    </xdr:to>
    <xdr:sp macro="" textlink="">
      <xdr:nvSpPr>
        <xdr:cNvPr id="402" name="楕円 401">
          <a:extLst>
            <a:ext uri="{FF2B5EF4-FFF2-40B4-BE49-F238E27FC236}">
              <a16:creationId xmlns:a16="http://schemas.microsoft.com/office/drawing/2014/main" id="{ABF52541-2B8B-4D4A-99DA-E3AE6F4BCFC5}"/>
            </a:ext>
          </a:extLst>
        </xdr:cNvPr>
        <xdr:cNvSpPr/>
      </xdr:nvSpPr>
      <xdr:spPr>
        <a:xfrm>
          <a:off x="16129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150300</xdr:rowOff>
    </xdr:from>
    <xdr:ext cx="736600" cy="259045"/>
    <xdr:sp macro="" textlink="">
      <xdr:nvSpPr>
        <xdr:cNvPr id="403" name="テキスト ボックス 402">
          <a:extLst>
            <a:ext uri="{FF2B5EF4-FFF2-40B4-BE49-F238E27FC236}">
              <a16:creationId xmlns:a16="http://schemas.microsoft.com/office/drawing/2014/main" id="{453E09B7-0863-4EA9-AD52-023DCDF82BF6}"/>
            </a:ext>
          </a:extLst>
        </xdr:cNvPr>
        <xdr:cNvSpPr txBox="1"/>
      </xdr:nvSpPr>
      <xdr:spPr>
        <a:xfrm>
          <a:off x="15798800" y="6493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22437</xdr:rowOff>
    </xdr:from>
    <xdr:to>
      <xdr:col>73</xdr:col>
      <xdr:colOff>44450</xdr:colOff>
      <xdr:row>39</xdr:row>
      <xdr:rowOff>124037</xdr:rowOff>
    </xdr:to>
    <xdr:sp macro="" textlink="">
      <xdr:nvSpPr>
        <xdr:cNvPr id="404" name="楕円 403">
          <a:extLst>
            <a:ext uri="{FF2B5EF4-FFF2-40B4-BE49-F238E27FC236}">
              <a16:creationId xmlns:a16="http://schemas.microsoft.com/office/drawing/2014/main" id="{DFB47B6A-C794-472C-88FF-562DF3864985}"/>
            </a:ext>
          </a:extLst>
        </xdr:cNvPr>
        <xdr:cNvSpPr/>
      </xdr:nvSpPr>
      <xdr:spPr>
        <a:xfrm>
          <a:off x="15240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134214</xdr:rowOff>
    </xdr:from>
    <xdr:ext cx="762000" cy="259045"/>
    <xdr:sp macro="" textlink="">
      <xdr:nvSpPr>
        <xdr:cNvPr id="405" name="テキスト ボックス 404">
          <a:extLst>
            <a:ext uri="{FF2B5EF4-FFF2-40B4-BE49-F238E27FC236}">
              <a16:creationId xmlns:a16="http://schemas.microsoft.com/office/drawing/2014/main" id="{D10D20CB-42E7-4626-AD31-EB6331E3C60F}"/>
            </a:ext>
          </a:extLst>
        </xdr:cNvPr>
        <xdr:cNvSpPr txBox="1"/>
      </xdr:nvSpPr>
      <xdr:spPr>
        <a:xfrm>
          <a:off x="14909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6" name="楕円 405">
          <a:extLst>
            <a:ext uri="{FF2B5EF4-FFF2-40B4-BE49-F238E27FC236}">
              <a16:creationId xmlns:a16="http://schemas.microsoft.com/office/drawing/2014/main" id="{B1B95199-2E11-405E-A917-2A44F0E3A594}"/>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7" name="テキスト ボックス 406">
          <a:extLst>
            <a:ext uri="{FF2B5EF4-FFF2-40B4-BE49-F238E27FC236}">
              <a16:creationId xmlns:a16="http://schemas.microsoft.com/office/drawing/2014/main" id="{76D3C1AF-3749-4243-850E-92E12872EC96}"/>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8" name="楕円 407">
          <a:extLst>
            <a:ext uri="{FF2B5EF4-FFF2-40B4-BE49-F238E27FC236}">
              <a16:creationId xmlns:a16="http://schemas.microsoft.com/office/drawing/2014/main" id="{7C43FCEA-3940-4485-942A-FED1A0CA13C4}"/>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696F192F-F17A-46EC-8597-066195AB8683}"/>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72CFC99-5C0F-4193-B82B-F04FAAC509DD}"/>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5D129E57-8BEB-4221-B393-4DE32A8E961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6A76D1B7-5DF9-42C5-981C-8CA22B6CC8E9}"/>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F0E53B37-FF1A-40D6-8C8E-7BB084EF1B0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831EC4CC-EEEA-4CCB-AB5B-65AA3248FC5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5AAD86F-F3D2-43EA-9A7D-AB37FCBD6DD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4A32E057-BFA8-45CC-B923-F0D0451BC2F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A524A36-54ED-484C-8D68-00565F1FF46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DC0B4228-78C3-47AB-BE83-F25A5B95B84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61E24E1E-DAEF-4E28-A903-3325D413425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E5212C38-CEDE-4696-893D-3BE6B5EF590F}"/>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7414661A-F653-4BB4-B2CC-4AA1F63F852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91B1FB68-B50A-4070-B0B8-12F608FC895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将来負担の状況は、将来負担額よりも充当可能財源等が上回っているため、算定数値は「－」となり、健全な状況となっている。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これまでと同様に大型事業の実施に地方債の発行が不可欠となってくるが、将来世代への負担増とならないよう、地方債の計画的な発行と抑制を図り、公債費などの義務的経費の削減に努める。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38165FA4-4FDC-47F7-BC3C-581F109C2A5F}"/>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C5FC30AD-C84D-4101-9EA1-13D9A25A635D}"/>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4BB898A-6CE3-4B13-8352-53EFB838F4D3}"/>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2CF43484-5E1C-4567-81A0-D496CDFDEDC4}"/>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4778881A-851E-409C-A703-1872E613CFE8}"/>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B5CF49B9-FD8A-4235-B183-78A16332A118}"/>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B98D3B64-9DD0-46EC-A89E-1F9C8732FC37}"/>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E66DCF57-E4AD-4EF4-B0DE-4AAAAE05347D}"/>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BA6D9F65-C29C-44E6-AA79-FD6D0715CB09}"/>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18F63B68-4788-429A-A1F3-5BD7397547AF}"/>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5C9091E4-6DBE-477D-88D8-0EF0EA8DA9EF}"/>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7BD04CC-93CA-4369-A505-4801D1A8604A}"/>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44379555-EA13-4165-8D40-2B9DD32C2EF3}"/>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AC958B54-F7CB-4CD8-99C6-9F0462634933}"/>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FBBD65DE-A278-4575-A2E7-C9841D83487E}"/>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DDE44306-A789-4D3D-A546-0FCF8931E9D5}"/>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3F9799CA-C5B9-4881-85C4-665FBA4B849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5533</xdr:rowOff>
    </xdr:to>
    <xdr:cxnSp macro="">
      <xdr:nvCxnSpPr>
        <xdr:cNvPr id="440" name="直線コネクタ 439">
          <a:extLst>
            <a:ext uri="{FF2B5EF4-FFF2-40B4-BE49-F238E27FC236}">
              <a16:creationId xmlns:a16="http://schemas.microsoft.com/office/drawing/2014/main" id="{EAF00A3A-8327-4F54-B136-85D9D500D32A}"/>
            </a:ext>
          </a:extLst>
        </xdr:cNvPr>
        <xdr:cNvCxnSpPr/>
      </xdr:nvCxnSpPr>
      <xdr:spPr>
        <a:xfrm flipV="1">
          <a:off x="17018000" y="2313214"/>
          <a:ext cx="0" cy="16356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149060</xdr:rowOff>
    </xdr:from>
    <xdr:ext cx="762000" cy="259045"/>
    <xdr:sp macro="" textlink="">
      <xdr:nvSpPr>
        <xdr:cNvPr id="441" name="将来負担の状況最小値テキスト">
          <a:extLst>
            <a:ext uri="{FF2B5EF4-FFF2-40B4-BE49-F238E27FC236}">
              <a16:creationId xmlns:a16="http://schemas.microsoft.com/office/drawing/2014/main" id="{B68BDA28-2EC5-405C-8B8D-D5AC6B86D246}"/>
            </a:ext>
          </a:extLst>
        </xdr:cNvPr>
        <xdr:cNvSpPr txBox="1"/>
      </xdr:nvSpPr>
      <xdr:spPr>
        <a:xfrm>
          <a:off x="17106900" y="392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5533</xdr:rowOff>
    </xdr:from>
    <xdr:to>
      <xdr:col>81</xdr:col>
      <xdr:colOff>133350</xdr:colOff>
      <xdr:row>23</xdr:row>
      <xdr:rowOff>5533</xdr:rowOff>
    </xdr:to>
    <xdr:cxnSp macro="">
      <xdr:nvCxnSpPr>
        <xdr:cNvPr id="442" name="直線コネクタ 441">
          <a:extLst>
            <a:ext uri="{FF2B5EF4-FFF2-40B4-BE49-F238E27FC236}">
              <a16:creationId xmlns:a16="http://schemas.microsoft.com/office/drawing/2014/main" id="{5A9B7EB2-2751-4CDD-8948-5073B9DF04C6}"/>
            </a:ext>
          </a:extLst>
        </xdr:cNvPr>
        <xdr:cNvCxnSpPr/>
      </xdr:nvCxnSpPr>
      <xdr:spPr>
        <a:xfrm>
          <a:off x="16929100" y="3948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3" name="将来負担の状況最大値テキスト">
          <a:extLst>
            <a:ext uri="{FF2B5EF4-FFF2-40B4-BE49-F238E27FC236}">
              <a16:creationId xmlns:a16="http://schemas.microsoft.com/office/drawing/2014/main" id="{CBDB52A9-DB2A-4D69-9710-946DB3ABA59B}"/>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C6112DB5-3438-412D-A2DC-E9ADBC894504}"/>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5" name="将来負担の状況平均値テキスト">
          <a:extLst>
            <a:ext uri="{FF2B5EF4-FFF2-40B4-BE49-F238E27FC236}">
              <a16:creationId xmlns:a16="http://schemas.microsoft.com/office/drawing/2014/main" id="{667061D0-1D4B-4DC0-95FA-711056FFC6BD}"/>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6" name="フローチャート: 判断 445">
          <a:extLst>
            <a:ext uri="{FF2B5EF4-FFF2-40B4-BE49-F238E27FC236}">
              <a16:creationId xmlns:a16="http://schemas.microsoft.com/office/drawing/2014/main" id="{FA424B40-9C03-4BC4-999E-988F0DBD45E7}"/>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7" name="フローチャート: 判断 446">
          <a:extLst>
            <a:ext uri="{FF2B5EF4-FFF2-40B4-BE49-F238E27FC236}">
              <a16:creationId xmlns:a16="http://schemas.microsoft.com/office/drawing/2014/main" id="{70D219E1-B2C9-4AFE-9AB4-C86733B561D8}"/>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8" name="テキスト ボックス 447">
          <a:extLst>
            <a:ext uri="{FF2B5EF4-FFF2-40B4-BE49-F238E27FC236}">
              <a16:creationId xmlns:a16="http://schemas.microsoft.com/office/drawing/2014/main" id="{D494D2A2-9449-49F2-9FDB-CB4FEE788936}"/>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3D1724FD-7CF9-4863-971E-865E5B66F8A3}"/>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903CD80D-307E-4D71-B87A-189A69DF8B58}"/>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a:extLst>
            <a:ext uri="{FF2B5EF4-FFF2-40B4-BE49-F238E27FC236}">
              <a16:creationId xmlns:a16="http://schemas.microsoft.com/office/drawing/2014/main" id="{7B2EA928-A569-4BCF-B516-426F875E0A68}"/>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5244FBA9-862F-4A52-B592-E9910FFEF7BE}"/>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a:extLst>
            <a:ext uri="{FF2B5EF4-FFF2-40B4-BE49-F238E27FC236}">
              <a16:creationId xmlns:a16="http://schemas.microsoft.com/office/drawing/2014/main" id="{48CCF366-FCC8-43F0-9D93-5F429D5C19B5}"/>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BFC94CBC-452C-4E46-86DA-6137D2F58C2D}"/>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217CAADD-550C-46B5-A03F-6C440FA6C801}"/>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DA67A16B-7B9F-4D0F-98F3-68D6927785B9}"/>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2954FC6-EB7E-46F2-942C-47D7A9583A0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FA7F66D-682B-4F58-A672-A365740FE5CD}"/>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C125DF7D-4010-479F-988C-0BB002D2700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人件費については、令和４年度は職員退職手当や、給与定期昇給等により増加した。</a:t>
          </a:r>
        </a:p>
        <a:p>
          <a:r>
            <a:rPr kumimoji="1" lang="ja-JP" altLang="en-US" sz="1300">
              <a:latin typeface="ＭＳ Ｐゴシック" panose="020B0600070205080204" pitchFamily="50" charset="-128"/>
              <a:ea typeface="ＭＳ Ｐゴシック" panose="020B0600070205080204" pitchFamily="50" charset="-128"/>
            </a:rPr>
            <a:t>　定員管理と人事評価の運用により、適正な人件費の維持に努める。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50800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753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22877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50800</xdr:rowOff>
    </xdr:from>
    <xdr:to>
      <xdr:col>24</xdr:col>
      <xdr:colOff>114300</xdr:colOff>
      <xdr:row>40</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142240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14440"/>
          <a:ext cx="838200" cy="28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69867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38</xdr:row>
      <xdr:rowOff>43180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144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58420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558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30480</xdr:rowOff>
    </xdr:from>
    <xdr:to>
      <xdr:col>15</xdr:col>
      <xdr:colOff>149225</xdr:colOff>
      <xdr:row>38</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7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80010</xdr:rowOff>
    </xdr:from>
    <xdr:to>
      <xdr:col>11</xdr:col>
      <xdr:colOff>60325</xdr:colOff>
      <xdr:row>38</xdr:row>
      <xdr:rowOff>10160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20337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104157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80010</xdr:rowOff>
    </xdr:from>
    <xdr:to>
      <xdr:col>6</xdr:col>
      <xdr:colOff>171450</xdr:colOff>
      <xdr:row>38</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物件費は、物価や光熱水費の高騰により増加した。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公共施設の集約化や事務事業の見直しにより、物件費削減に努める必要がある。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76708</xdr:rowOff>
    </xdr:from>
    <xdr:to>
      <xdr:col>82</xdr:col>
      <xdr:colOff>107950</xdr:colOff>
      <xdr:row>20</xdr:row>
      <xdr:rowOff>81280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7700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163085</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2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76708</xdr:rowOff>
    </xdr:from>
    <xdr:to>
      <xdr:col>82</xdr:col>
      <xdr:colOff>196850</xdr:colOff>
      <xdr:row>14</xdr:row>
      <xdr:rowOff>76708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7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152146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6621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51562</xdr:rowOff>
    </xdr:from>
    <xdr:to>
      <xdr:col>78</xdr:col>
      <xdr:colOff>69850</xdr:colOff>
      <xdr:row>17</xdr:row>
      <xdr:rowOff>74422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662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33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74422</xdr:rowOff>
    </xdr:from>
    <xdr:to>
      <xdr:col>73</xdr:col>
      <xdr:colOff>180975</xdr:colOff>
      <xdr:row>17</xdr:row>
      <xdr:rowOff>156718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9890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131064</xdr:rowOff>
    </xdr:from>
    <xdr:to>
      <xdr:col>74</xdr:col>
      <xdr:colOff>31750</xdr:colOff>
      <xdr:row>17</xdr:row>
      <xdr:rowOff>61214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71391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110998</xdr:rowOff>
    </xdr:from>
    <xdr:to>
      <xdr:col>69</xdr:col>
      <xdr:colOff>92075</xdr:colOff>
      <xdr:row>17</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25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32766</xdr:rowOff>
    </xdr:from>
    <xdr:to>
      <xdr:col>69</xdr:col>
      <xdr:colOff>142875</xdr:colOff>
      <xdr:row>17</xdr:row>
      <xdr:rowOff>134366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144543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762</xdr:rowOff>
    </xdr:from>
    <xdr:to>
      <xdr:col>78</xdr:col>
      <xdr:colOff>120650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87139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0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23622</xdr:rowOff>
    </xdr:from>
    <xdr:to>
      <xdr:col>74</xdr:col>
      <xdr:colOff>31750</xdr:colOff>
      <xdr:row>17</xdr:row>
      <xdr:rowOff>125222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109999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105918</xdr:rowOff>
    </xdr:from>
    <xdr:to>
      <xdr:col>69</xdr:col>
      <xdr:colOff>142875</xdr:colOff>
      <xdr:row>18</xdr:row>
      <xdr:rowOff>36068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2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20845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0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扶助費については、前年度と同数値で横ばいで推移している。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類似団体平均を下回っているが、全国的に問題になっている少子高齢化の影響で、高齢者等の社会保障へのニーズが高まっていくことが予想される。</a:t>
          </a:r>
        </a:p>
        <a:p>
          <a:r>
            <a:rPr kumimoji="1" lang="ja-JP" altLang="en-US" sz="1300">
              <a:latin typeface="ＭＳ Ｐゴシック" panose="020B0600070205080204" pitchFamily="50" charset="-128"/>
              <a:ea typeface="ＭＳ Ｐゴシック" panose="020B0600070205080204" pitchFamily="50" charset="-128"/>
            </a:rPr>
            <a:t>　制度の適正な運用により医療費等の抑制と財源の確保に努める必要がある。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948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4805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4805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56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16527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類似団体平均を下回って推移しており、繰出金が多くを占める。</a:t>
          </a:r>
        </a:p>
        <a:p>
          <a:r>
            <a:rPr kumimoji="1" lang="ja-JP" altLang="en-US" sz="1300">
              <a:latin typeface="ＭＳ Ｐゴシック" panose="020B0600070205080204" pitchFamily="50" charset="-128"/>
              <a:ea typeface="ＭＳ Ｐゴシック" panose="020B0600070205080204" pitchFamily="50" charset="-128"/>
            </a:rPr>
            <a:t>　増加の要因は、全体的な経常一般財源等の減少によるもの。</a:t>
          </a:r>
        </a:p>
        <a:p>
          <a:r>
            <a:rPr kumimoji="1" lang="ja-JP" altLang="en-US" sz="1300">
              <a:latin typeface="ＭＳ Ｐゴシック" panose="020B0600070205080204" pitchFamily="50" charset="-128"/>
              <a:ea typeface="ＭＳ Ｐゴシック" panose="020B0600070205080204" pitchFamily="50" charset="-128"/>
            </a:rPr>
            <a:t>　受益者負担の観点から保険料、使用料の適正化を図るとともに、医療費等支出の抑制にも努める必要がある。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62992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7100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35069</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22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62992</xdr:rowOff>
    </xdr:from>
    <xdr:to>
      <xdr:col>82</xdr:col>
      <xdr:colOff>196850</xdr:colOff>
      <xdr:row>60</xdr:row>
      <xdr:rowOff>62992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49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117856</xdr:rowOff>
    </xdr:from>
    <xdr:to>
      <xdr:col>82</xdr:col>
      <xdr:colOff>107950</xdr:colOff>
      <xdr:row>55</xdr:row>
      <xdr:rowOff>10414</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761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117856</xdr:rowOff>
    </xdr:from>
    <xdr:to>
      <xdr:col>78</xdr:col>
      <xdr:colOff>69850</xdr:colOff>
      <xdr:row>55</xdr:row>
      <xdr:rowOff>88138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37615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44196</xdr:rowOff>
    </xdr:from>
    <xdr:to>
      <xdr:col>78</xdr:col>
      <xdr:colOff>120650</xdr:colOff>
      <xdr:row>56</xdr:row>
      <xdr:rowOff>145796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130573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33274</xdr:rowOff>
    </xdr:from>
    <xdr:to>
      <xdr:col>73</xdr:col>
      <xdr:colOff>180975</xdr:colOff>
      <xdr:row>55</xdr:row>
      <xdr:rowOff>88138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3893800" y="9463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137922</xdr:rowOff>
    </xdr:from>
    <xdr:to>
      <xdr:col>74</xdr:col>
      <xdr:colOff>31750</xdr:colOff>
      <xdr:row>56</xdr:row>
      <xdr:rowOff>68072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6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52849</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5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33274</xdr:rowOff>
    </xdr:from>
    <xdr:to>
      <xdr:col>69</xdr:col>
      <xdr:colOff>92075</xdr:colOff>
      <xdr:row>55</xdr:row>
      <xdr:rowOff>51562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63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142494</xdr:rowOff>
    </xdr:from>
    <xdr:to>
      <xdr:col>69</xdr:col>
      <xdr:colOff>142875</xdr:colOff>
      <xdr:row>56</xdr:row>
      <xdr:rowOff>72644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57421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xdr:rowOff>
    </xdr:from>
    <xdr:to>
      <xdr:col>65</xdr:col>
      <xdr:colOff>53975</xdr:colOff>
      <xdr:row>56</xdr:row>
      <xdr:rowOff>104648</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60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89425</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131064</xdr:rowOff>
    </xdr:from>
    <xdr:to>
      <xdr:col>82</xdr:col>
      <xdr:colOff>158750</xdr:colOff>
      <xdr:row>55</xdr:row>
      <xdr:rowOff>61214</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3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147591</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23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67056</xdr:rowOff>
    </xdr:from>
    <xdr:to>
      <xdr:col>78</xdr:col>
      <xdr:colOff>120650</xdr:colOff>
      <xdr:row>54</xdr:row>
      <xdr:rowOff>168656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7383</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9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37338</xdr:rowOff>
    </xdr:from>
    <xdr:to>
      <xdr:col>74</xdr:col>
      <xdr:colOff>31750</xdr:colOff>
      <xdr:row>55</xdr:row>
      <xdr:rowOff>138938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4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149115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23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153924</xdr:rowOff>
    </xdr:from>
    <xdr:to>
      <xdr:col>69</xdr:col>
      <xdr:colOff>142875</xdr:colOff>
      <xdr:row>55</xdr:row>
      <xdr:rowOff>84074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94251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8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xdr:rowOff>
    </xdr:from>
    <xdr:to>
      <xdr:col>65</xdr:col>
      <xdr:colOff>53975</xdr:colOff>
      <xdr:row>55</xdr:row>
      <xdr:rowOff>102362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3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112539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19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補助費については、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とほぼ横ばいで推移しており、類似団体平均と比べてやや低い数値となっている。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補助費は、一部事務組合への負担金や、国・県以外への補助が大半となっており、地域振興のための各種団体への補助は不可欠ではあるが、補助金交付事業の適正な運用により、補助金の適正化と抑制に努める必要があ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39</xdr:row>
      <xdr:rowOff>152146</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87720"/>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124223</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152146</xdr:rowOff>
    </xdr:from>
    <xdr:to>
      <xdr:col>82</xdr:col>
      <xdr:colOff>196850</xdr:colOff>
      <xdr:row>39</xdr:row>
      <xdr:rowOff>152146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40132</xdr:rowOff>
    </xdr:from>
    <xdr:to>
      <xdr:col>82</xdr:col>
      <xdr:colOff>107950</xdr:colOff>
      <xdr:row>36</xdr:row>
      <xdr:rowOff>49276</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1233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53848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2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135145</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67056</xdr:rowOff>
    </xdr:from>
    <xdr:to>
      <xdr:col>74</xdr:col>
      <xdr:colOff>31750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153433</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62992</xdr:rowOff>
    </xdr:from>
    <xdr:to>
      <xdr:col>69</xdr:col>
      <xdr:colOff>92075</xdr:colOff>
      <xdr:row>36</xdr:row>
      <xdr:rowOff>94996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35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169926</xdr:rowOff>
    </xdr:from>
    <xdr:to>
      <xdr:col>82</xdr:col>
      <xdr:colOff>158750</xdr:colOff>
      <xdr:row>36</xdr:row>
      <xdr:rowOff>100076</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15003</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3048</xdr:rowOff>
    </xdr:from>
    <xdr:to>
      <xdr:col>74</xdr:col>
      <xdr:colOff>31750</xdr:colOff>
      <xdr:row>36</xdr:row>
      <xdr:rowOff>104648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114825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44196</xdr:rowOff>
    </xdr:from>
    <xdr:to>
      <xdr:col>69</xdr:col>
      <xdr:colOff>142875</xdr:colOff>
      <xdr:row>36</xdr:row>
      <xdr:rowOff>145796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は、公共施設長寿命化事業等に係る財源としての地方債の発行が見込まれるため、地方債の発行には交付税算入率の高い過疎対策事業債等の活用に努め、計画的な発行により公債費の抑制に努める必要があ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46989</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3987800" y="132257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45990</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247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73913</xdr:rowOff>
    </xdr:from>
    <xdr:to>
      <xdr:col>24</xdr:col>
      <xdr:colOff>76200</xdr:colOff>
      <xdr:row>78</xdr:row>
      <xdr:rowOff>4063</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28702</xdr:rowOff>
    </xdr:from>
    <xdr:to>
      <xdr:col>19</xdr:col>
      <xdr:colOff>187325</xdr:colOff>
      <xdr:row>77</xdr:row>
      <xdr:rowOff>46989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2303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28702</xdr:rowOff>
    </xdr:from>
    <xdr:to>
      <xdr:col>15</xdr:col>
      <xdr:colOff>98425</xdr:colOff>
      <xdr:row>77</xdr:row>
      <xdr:rowOff>37846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209800" y="132303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16763</xdr:rowOff>
    </xdr:from>
    <xdr:to>
      <xdr:col>15</xdr:col>
      <xdr:colOff>149225</xdr:colOff>
      <xdr:row>78</xdr:row>
      <xdr:rowOff>118363</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103140</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1320800" y="131937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67056</xdr:rowOff>
    </xdr:from>
    <xdr:to>
      <xdr:col>11</xdr:col>
      <xdr:colOff>60325</xdr:colOff>
      <xdr:row>78</xdr:row>
      <xdr:rowOff>168656</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153433</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48768</xdr:rowOff>
    </xdr:from>
    <xdr:to>
      <xdr:col>6</xdr:col>
      <xdr:colOff>171450</xdr:colOff>
      <xdr:row>78</xdr:row>
      <xdr:rowOff>150368</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135145</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161307</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167639</xdr:rowOff>
    </xdr:from>
    <xdr:to>
      <xdr:col>20</xdr:col>
      <xdr:colOff>38100</xdr:colOff>
      <xdr:row>77</xdr:row>
      <xdr:rowOff>97789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107966</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149352</xdr:rowOff>
    </xdr:from>
    <xdr:to>
      <xdr:col>15</xdr:col>
      <xdr:colOff>149225</xdr:colOff>
      <xdr:row>77</xdr:row>
      <xdr:rowOff>79502</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89679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158496</xdr:rowOff>
    </xdr:from>
    <xdr:to>
      <xdr:col>11</xdr:col>
      <xdr:colOff>60325</xdr:colOff>
      <xdr:row>77</xdr:row>
      <xdr:rowOff>88646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98823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公債費以外に係る経常経費は、類似団体平均を下回っている。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業務委託費等において費用対効果の検証を行い、緊急性のないものや効果の低い事業の抑制を図るとともに、公共施設の集約化等を検討し経常経費の抑制に努める必要がある。</a:t>
          </a: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69850</xdr:rowOff>
    </xdr:from>
    <xdr:to>
      <xdr:col>82</xdr:col>
      <xdr:colOff>107950</xdr:colOff>
      <xdr:row>80</xdr:row>
      <xdr:rowOff>39370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414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11447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39370</xdr:rowOff>
    </xdr:from>
    <xdr:to>
      <xdr:col>82</xdr:col>
      <xdr:colOff>196850</xdr:colOff>
      <xdr:row>80</xdr:row>
      <xdr:rowOff>39370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156227</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69850</xdr:rowOff>
    </xdr:from>
    <xdr:to>
      <xdr:col>82</xdr:col>
      <xdr:colOff>196850</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43180</xdr:rowOff>
    </xdr:from>
    <xdr:to>
      <xdr:col>82</xdr:col>
      <xdr:colOff>107950</xdr:colOff>
      <xdr:row>75</xdr:row>
      <xdr:rowOff>157480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5671800" y="1273048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158766</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017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15239</xdr:rowOff>
    </xdr:from>
    <xdr:to>
      <xdr:col>82</xdr:col>
      <xdr:colOff>158750</xdr:colOff>
      <xdr:row>76</xdr:row>
      <xdr:rowOff>116839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43180</xdr:rowOff>
    </xdr:from>
    <xdr:to>
      <xdr:col>78</xdr:col>
      <xdr:colOff>69850</xdr:colOff>
      <xdr:row>75</xdr:row>
      <xdr:rowOff>161289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4782800" y="12730480"/>
          <a:ext cx="8890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91440</xdr:rowOff>
    </xdr:from>
    <xdr:to>
      <xdr:col>78</xdr:col>
      <xdr:colOff>120650</xdr:colOff>
      <xdr:row>76</xdr:row>
      <xdr:rowOff>21589</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29501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6366</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036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161289</xdr:rowOff>
    </xdr:from>
    <xdr:to>
      <xdr:col>73</xdr:col>
      <xdr:colOff>180975</xdr:colOff>
      <xdr:row>76</xdr:row>
      <xdr:rowOff>50800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30200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57150</xdr:rowOff>
    </xdr:from>
    <xdr:to>
      <xdr:col>74</xdr:col>
      <xdr:colOff>31750</xdr:colOff>
      <xdr:row>76</xdr:row>
      <xdr:rowOff>158750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143527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76</xdr:row>
      <xdr:rowOff>50800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004800" y="129819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106680</xdr:rowOff>
    </xdr:from>
    <xdr:to>
      <xdr:col>82</xdr:col>
      <xdr:colOff>158750</xdr:colOff>
      <xdr:row>76</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123207</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163830</xdr:rowOff>
    </xdr:from>
    <xdr:to>
      <xdr:col>78</xdr:col>
      <xdr:colOff>120650</xdr:colOff>
      <xdr:row>74</xdr:row>
      <xdr:rowOff>93980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104157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44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110490</xdr:rowOff>
    </xdr:from>
    <xdr:to>
      <xdr:col>74</xdr:col>
      <xdr:colOff>31750</xdr:colOff>
      <xdr:row>76</xdr:row>
      <xdr:rowOff>40639</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0</xdr:rowOff>
    </xdr:from>
    <xdr:to>
      <xdr:col>69</xdr:col>
      <xdr:colOff>142875</xdr:colOff>
      <xdr:row>76</xdr:row>
      <xdr:rowOff>101600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15754</xdr:rowOff>
    </xdr:from>
    <xdr:to>
      <xdr:col>29</xdr:col>
      <xdr:colOff>127000</xdr:colOff>
      <xdr:row>19</xdr:row>
      <xdr:rowOff>20385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2229"/>
          <a:ext cx="0" cy="10333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163912</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9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20385</xdr:rowOff>
    </xdr:from>
    <xdr:to>
      <xdr:col>30</xdr:col>
      <xdr:colOff>25400</xdr:colOff>
      <xdr:row>19</xdr:row>
      <xdr:rowOff>20385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25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102131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15754</xdr:rowOff>
    </xdr:from>
    <xdr:to>
      <xdr:col>30</xdr:col>
      <xdr:colOff>25400</xdr:colOff>
      <xdr:row>13</xdr:row>
      <xdr:rowOff>15754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22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10589</xdr:rowOff>
    </xdr:from>
    <xdr:to>
      <xdr:col>29</xdr:col>
      <xdr:colOff>127000</xdr:colOff>
      <xdr:row>14</xdr:row>
      <xdr:rowOff>95488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458514"/>
          <a:ext cx="647700" cy="84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81228</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43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109151</xdr:rowOff>
    </xdr:from>
    <xdr:to>
      <xdr:col>29</xdr:col>
      <xdr:colOff>177800</xdr:colOff>
      <xdr:row>18</xdr:row>
      <xdr:rowOff>39301</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7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95488</xdr:rowOff>
    </xdr:from>
    <xdr:to>
      <xdr:col>26</xdr:col>
      <xdr:colOff>50800</xdr:colOff>
      <xdr:row>14</xdr:row>
      <xdr:rowOff>153361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543413"/>
          <a:ext cx="698500" cy="57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129098</xdr:rowOff>
    </xdr:from>
    <xdr:to>
      <xdr:col>26</xdr:col>
      <xdr:colOff>101600</xdr:colOff>
      <xdr:row>18</xdr:row>
      <xdr:rowOff>59248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44025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153361</xdr:rowOff>
    </xdr:from>
    <xdr:to>
      <xdr:col>22</xdr:col>
      <xdr:colOff>114300</xdr:colOff>
      <xdr:row>15</xdr:row>
      <xdr:rowOff>4156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601286"/>
          <a:ext cx="698500" cy="22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41384</xdr:rowOff>
    </xdr:from>
    <xdr:to>
      <xdr:col>22</xdr:col>
      <xdr:colOff>165100</xdr:colOff>
      <xdr:row>17</xdr:row>
      <xdr:rowOff>142984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03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127761</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9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4156</xdr:rowOff>
    </xdr:from>
    <xdr:to>
      <xdr:col>18</xdr:col>
      <xdr:colOff>177800</xdr:colOff>
      <xdr:row>15</xdr:row>
      <xdr:rowOff>55212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623531"/>
          <a:ext cx="698500" cy="51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26299</xdr:rowOff>
    </xdr:from>
    <xdr:to>
      <xdr:col>19</xdr:col>
      <xdr:colOff>38100</xdr:colOff>
      <xdr:row>17</xdr:row>
      <xdr:rowOff>127899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29885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112676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7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33711</xdr:rowOff>
    </xdr:from>
    <xdr:to>
      <xdr:col>15</xdr:col>
      <xdr:colOff>101600</xdr:colOff>
      <xdr:row>17</xdr:row>
      <xdr:rowOff>135311</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29959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120088</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08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131239</xdr:rowOff>
    </xdr:from>
    <xdr:to>
      <xdr:col>29</xdr:col>
      <xdr:colOff>177800</xdr:colOff>
      <xdr:row>14</xdr:row>
      <xdr:rowOff>61389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407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147766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25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44688</xdr:rowOff>
    </xdr:from>
    <xdr:to>
      <xdr:col>26</xdr:col>
      <xdr:colOff>101600</xdr:colOff>
      <xdr:row>14</xdr:row>
      <xdr:rowOff>146288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492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156465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261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102561</xdr:rowOff>
    </xdr:from>
    <xdr:to>
      <xdr:col>22</xdr:col>
      <xdr:colOff>165100</xdr:colOff>
      <xdr:row>15</xdr:row>
      <xdr:rowOff>32711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550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42888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31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124806</xdr:rowOff>
    </xdr:from>
    <xdr:to>
      <xdr:col>19</xdr:col>
      <xdr:colOff>38100</xdr:colOff>
      <xdr:row>15</xdr:row>
      <xdr:rowOff>54956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572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65133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34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4412</xdr:rowOff>
    </xdr:from>
    <xdr:to>
      <xdr:col>15</xdr:col>
      <xdr:colOff>101600</xdr:colOff>
      <xdr:row>15</xdr:row>
      <xdr:rowOff>106012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623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116189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3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255136</xdr:rowOff>
    </xdr:from>
    <xdr:to>
      <xdr:col>29</xdr:col>
      <xdr:colOff>127000</xdr:colOff>
      <xdr:row>38</xdr:row>
      <xdr:rowOff>17735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9686"/>
          <a:ext cx="0" cy="130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332712</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5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17735</xdr:rowOff>
    </xdr:from>
    <xdr:to>
      <xdr:col>30</xdr:col>
      <xdr:colOff>25400</xdr:colOff>
      <xdr:row>38</xdr:row>
      <xdr:rowOff>17735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853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170063</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23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255136</xdr:rowOff>
    </xdr:from>
    <xdr:to>
      <xdr:col>30</xdr:col>
      <xdr:colOff>25400</xdr:colOff>
      <xdr:row>33</xdr:row>
      <xdr:rowOff>255136</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9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95241</xdr:rowOff>
    </xdr:from>
    <xdr:to>
      <xdr:col>29</xdr:col>
      <xdr:colOff>127000</xdr:colOff>
      <xdr:row>36</xdr:row>
      <xdr:rowOff>161953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003800" y="7048491"/>
          <a:ext cx="647700" cy="66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106833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70600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134756</xdr:rowOff>
    </xdr:from>
    <xdr:to>
      <xdr:col>29</xdr:col>
      <xdr:colOff>177800</xdr:colOff>
      <xdr:row>37</xdr:row>
      <xdr:rowOff>64906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70880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161953</xdr:rowOff>
    </xdr:from>
    <xdr:to>
      <xdr:col>26</xdr:col>
      <xdr:colOff>50800</xdr:colOff>
      <xdr:row>37</xdr:row>
      <xdr:rowOff>90470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7115203"/>
          <a:ext cx="698500" cy="99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153136</xdr:rowOff>
    </xdr:from>
    <xdr:to>
      <xdr:col>26</xdr:col>
      <xdr:colOff>101600</xdr:colOff>
      <xdr:row>37</xdr:row>
      <xdr:rowOff>83286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71063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68063</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7192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73336</xdr:rowOff>
    </xdr:from>
    <xdr:to>
      <xdr:col>22</xdr:col>
      <xdr:colOff>114300</xdr:colOff>
      <xdr:row>37</xdr:row>
      <xdr:rowOff>90470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7198036"/>
          <a:ext cx="698500" cy="17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84258</xdr:rowOff>
    </xdr:from>
    <xdr:to>
      <xdr:col>22</xdr:col>
      <xdr:colOff>165100</xdr:colOff>
      <xdr:row>37</xdr:row>
      <xdr:rowOff>14408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196035</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73336</xdr:rowOff>
    </xdr:from>
    <xdr:to>
      <xdr:col>18</xdr:col>
      <xdr:colOff>177800</xdr:colOff>
      <xdr:row>37</xdr:row>
      <xdr:rowOff>99008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7198036"/>
          <a:ext cx="698500" cy="25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97609</xdr:rowOff>
    </xdr:from>
    <xdr:to>
      <xdr:col>19</xdr:col>
      <xdr:colOff>38100</xdr:colOff>
      <xdr:row>37</xdr:row>
      <xdr:rowOff>27759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209386</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1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102312</xdr:rowOff>
    </xdr:from>
    <xdr:to>
      <xdr:col>15</xdr:col>
      <xdr:colOff>101600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214089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2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44441</xdr:rowOff>
    </xdr:from>
    <xdr:to>
      <xdr:col>29</xdr:col>
      <xdr:colOff>177800</xdr:colOff>
      <xdr:row>36</xdr:row>
      <xdr:rowOff>146041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997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232418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4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111153</xdr:rowOff>
    </xdr:from>
    <xdr:to>
      <xdr:col>26</xdr:col>
      <xdr:colOff>101600</xdr:colOff>
      <xdr:row>37</xdr:row>
      <xdr:rowOff>41303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7064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222930</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833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39670</xdr:rowOff>
    </xdr:from>
    <xdr:to>
      <xdr:col>22</xdr:col>
      <xdr:colOff>165100</xdr:colOff>
      <xdr:row>37</xdr:row>
      <xdr:rowOff>141270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7164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126047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7250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22536</xdr:rowOff>
    </xdr:from>
    <xdr:to>
      <xdr:col>19</xdr:col>
      <xdr:colOff>38100</xdr:colOff>
      <xdr:row>37</xdr:row>
      <xdr:rowOff>124136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7147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108913</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723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48208</xdr:rowOff>
    </xdr:from>
    <xdr:to>
      <xdr:col>15</xdr:col>
      <xdr:colOff>101600</xdr:colOff>
      <xdr:row>37</xdr:row>
      <xdr:rowOff>149808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717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134585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725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145028</xdr:rowOff>
    </xdr:from>
    <xdr:to>
      <xdr:col>24</xdr:col>
      <xdr:colOff>62865</xdr:colOff>
      <xdr:row>38</xdr:row>
      <xdr:rowOff>12949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59978"/>
          <a:ext cx="1270" cy="1068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16776</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1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12949</xdr:rowOff>
    </xdr:from>
    <xdr:to>
      <xdr:col>24</xdr:col>
      <xdr:colOff>152400</xdr:colOff>
      <xdr:row>38</xdr:row>
      <xdr:rowOff>12949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2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91705</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145028</xdr:rowOff>
    </xdr:from>
    <xdr:to>
      <xdr:col>24</xdr:col>
      <xdr:colOff>152400</xdr:colOff>
      <xdr:row>31</xdr:row>
      <xdr:rowOff>145028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59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84182</xdr:rowOff>
    </xdr:from>
    <xdr:to>
      <xdr:col>24</xdr:col>
      <xdr:colOff>63500</xdr:colOff>
      <xdr:row>33</xdr:row>
      <xdr:rowOff>155746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42032"/>
          <a:ext cx="838200" cy="7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101320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73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122893</xdr:rowOff>
    </xdr:from>
    <xdr:to>
      <xdr:col>24</xdr:col>
      <xdr:colOff>114300</xdr:colOff>
      <xdr:row>37</xdr:row>
      <xdr:rowOff>53043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9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155746</xdr:rowOff>
    </xdr:from>
    <xdr:to>
      <xdr:col>19</xdr:col>
      <xdr:colOff>177800</xdr:colOff>
      <xdr:row>34</xdr:row>
      <xdr:rowOff>7367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5813596"/>
          <a:ext cx="889000" cy="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136948</xdr:rowOff>
    </xdr:from>
    <xdr:to>
      <xdr:col>20</xdr:col>
      <xdr:colOff>38100</xdr:colOff>
      <xdr:row>37</xdr:row>
      <xdr:rowOff>67098</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9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58225</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401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7367</xdr:rowOff>
    </xdr:from>
    <xdr:to>
      <xdr:col>15</xdr:col>
      <xdr:colOff>50800</xdr:colOff>
      <xdr:row>34</xdr:row>
      <xdr:rowOff>137936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836667"/>
          <a:ext cx="8890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50829</xdr:rowOff>
    </xdr:from>
    <xdr:to>
      <xdr:col>15</xdr:col>
      <xdr:colOff>101600</xdr:colOff>
      <xdr:row>36</xdr:row>
      <xdr:rowOff>152429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2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143556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1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137936</xdr:rowOff>
    </xdr:from>
    <xdr:to>
      <xdr:col>10</xdr:col>
      <xdr:colOff>114300</xdr:colOff>
      <xdr:row>35</xdr:row>
      <xdr:rowOff>26606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967236"/>
          <a:ext cx="889000" cy="60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92358</xdr:rowOff>
    </xdr:from>
    <xdr:to>
      <xdr:col>10</xdr:col>
      <xdr:colOff>165100</xdr:colOff>
      <xdr:row>37</xdr:row>
      <xdr:rowOff>22508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64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13635</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5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101142</xdr:rowOff>
    </xdr:from>
    <xdr:to>
      <xdr:col>6</xdr:col>
      <xdr:colOff>38100</xdr:colOff>
      <xdr:row>37</xdr:row>
      <xdr:rowOff>31292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2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22419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33382</xdr:rowOff>
    </xdr:from>
    <xdr:to>
      <xdr:col>24</xdr:col>
      <xdr:colOff>114300</xdr:colOff>
      <xdr:row>33</xdr:row>
      <xdr:rowOff>134982</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6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56259</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4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104946</xdr:rowOff>
    </xdr:from>
    <xdr:to>
      <xdr:col>20</xdr:col>
      <xdr:colOff>38100</xdr:colOff>
      <xdr:row>34</xdr:row>
      <xdr:rowOff>35096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76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51623</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38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128017</xdr:rowOff>
    </xdr:from>
    <xdr:to>
      <xdr:col>15</xdr:col>
      <xdr:colOff>101600</xdr:colOff>
      <xdr:row>34</xdr:row>
      <xdr:rowOff>58167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78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74694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561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87136</xdr:rowOff>
    </xdr:from>
    <xdr:to>
      <xdr:col>10</xdr:col>
      <xdr:colOff>165100</xdr:colOff>
      <xdr:row>35</xdr:row>
      <xdr:rowOff>17286</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91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33813</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69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147256</xdr:rowOff>
    </xdr:from>
    <xdr:to>
      <xdr:col>6</xdr:col>
      <xdr:colOff>38100</xdr:colOff>
      <xdr:row>35</xdr:row>
      <xdr:rowOff>77406</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97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93933</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751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147136</xdr:rowOff>
    </xdr:from>
    <xdr:to>
      <xdr:col>24</xdr:col>
      <xdr:colOff>62865</xdr:colOff>
      <xdr:row>58</xdr:row>
      <xdr:rowOff>94403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9636"/>
          <a:ext cx="1270" cy="1318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98230</xdr:rowOff>
    </xdr:from>
    <xdr:ext cx="599010"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2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94403</xdr:rowOff>
    </xdr:from>
    <xdr:to>
      <xdr:col>24</xdr:col>
      <xdr:colOff>152400</xdr:colOff>
      <xdr:row>58</xdr:row>
      <xdr:rowOff>94403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93813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4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147136</xdr:rowOff>
    </xdr:from>
    <xdr:to>
      <xdr:col>24</xdr:col>
      <xdr:colOff>152400</xdr:colOff>
      <xdr:row>50</xdr:row>
      <xdr:rowOff>147136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84985</xdr:rowOff>
    </xdr:from>
    <xdr:to>
      <xdr:col>24</xdr:col>
      <xdr:colOff>63500</xdr:colOff>
      <xdr:row>53</xdr:row>
      <xdr:rowOff>87423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171835"/>
          <a:ext cx="8382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166368</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75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16491</xdr:rowOff>
    </xdr:from>
    <xdr:to>
      <xdr:col>24</xdr:col>
      <xdr:colOff>114300</xdr:colOff>
      <xdr:row>57</xdr:row>
      <xdr:rowOff>118091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84985</xdr:rowOff>
    </xdr:from>
    <xdr:to>
      <xdr:col>19</xdr:col>
      <xdr:colOff>177800</xdr:colOff>
      <xdr:row>54</xdr:row>
      <xdr:rowOff>83803</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171835"/>
          <a:ext cx="889000" cy="17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30786</xdr:rowOff>
    </xdr:from>
    <xdr:to>
      <xdr:col>20</xdr:col>
      <xdr:colOff>38100</xdr:colOff>
      <xdr:row>57</xdr:row>
      <xdr:rowOff>132386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0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123513</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89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71648</xdr:rowOff>
    </xdr:from>
    <xdr:to>
      <xdr:col>15</xdr:col>
      <xdr:colOff>50800</xdr:colOff>
      <xdr:row>54</xdr:row>
      <xdr:rowOff>83803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158498"/>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129666</xdr:rowOff>
    </xdr:from>
    <xdr:to>
      <xdr:col>15</xdr:col>
      <xdr:colOff>101600</xdr:colOff>
      <xdr:row>57</xdr:row>
      <xdr:rowOff>59816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50943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71648</xdr:rowOff>
    </xdr:from>
    <xdr:to>
      <xdr:col>10</xdr:col>
      <xdr:colOff>114300</xdr:colOff>
      <xdr:row>53</xdr:row>
      <xdr:rowOff>103403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158498"/>
          <a:ext cx="889000" cy="3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114066</xdr:rowOff>
    </xdr:from>
    <xdr:to>
      <xdr:col>10</xdr:col>
      <xdr:colOff>165100</xdr:colOff>
      <xdr:row>57</xdr:row>
      <xdr:rowOff>44216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35343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807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111758</xdr:rowOff>
    </xdr:from>
    <xdr:to>
      <xdr:col>6</xdr:col>
      <xdr:colOff>38100</xdr:colOff>
      <xdr:row>57</xdr:row>
      <xdr:rowOff>41908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1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33035</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8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36623</xdr:rowOff>
    </xdr:from>
    <xdr:to>
      <xdr:col>24</xdr:col>
      <xdr:colOff>114300</xdr:colOff>
      <xdr:row>53</xdr:row>
      <xdr:rowOff>138223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12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59500</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8974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34185</xdr:rowOff>
    </xdr:from>
    <xdr:to>
      <xdr:col>20</xdr:col>
      <xdr:colOff>38100</xdr:colOff>
      <xdr:row>53</xdr:row>
      <xdr:rowOff>135785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1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152312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8896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33003</xdr:rowOff>
    </xdr:from>
    <xdr:to>
      <xdr:col>15</xdr:col>
      <xdr:colOff>101600</xdr:colOff>
      <xdr:row>54</xdr:row>
      <xdr:rowOff>134603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29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151130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06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20848</xdr:rowOff>
    </xdr:from>
    <xdr:to>
      <xdr:col>10</xdr:col>
      <xdr:colOff>165100</xdr:colOff>
      <xdr:row>53</xdr:row>
      <xdr:rowOff>122448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10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138975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888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52603</xdr:rowOff>
    </xdr:from>
    <xdr:to>
      <xdr:col>6</xdr:col>
      <xdr:colOff>38100</xdr:colOff>
      <xdr:row>53</xdr:row>
      <xdr:rowOff>154203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13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170730</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8914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64884</xdr:rowOff>
    </xdr:from>
    <xdr:to>
      <xdr:col>24</xdr:col>
      <xdr:colOff>62865</xdr:colOff>
      <xdr:row>79</xdr:row>
      <xdr:rowOff>35395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7834"/>
          <a:ext cx="1270" cy="1342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11561</xdr:rowOff>
    </xdr:from>
    <xdr:ext cx="599010"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13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64884</xdr:rowOff>
    </xdr:from>
    <xdr:to>
      <xdr:col>24</xdr:col>
      <xdr:colOff>152400</xdr:colOff>
      <xdr:row>71</xdr:row>
      <xdr:rowOff>64884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23521</xdr:rowOff>
    </xdr:from>
    <xdr:to>
      <xdr:col>24</xdr:col>
      <xdr:colOff>63500</xdr:colOff>
      <xdr:row>77</xdr:row>
      <xdr:rowOff>69190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25171"/>
          <a:ext cx="838200" cy="4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29139</xdr:rowOff>
    </xdr:from>
    <xdr:ext cx="534377"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59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6262</xdr:rowOff>
    </xdr:from>
    <xdr:to>
      <xdr:col>24</xdr:col>
      <xdr:colOff>114300</xdr:colOff>
      <xdr:row>77</xdr:row>
      <xdr:rowOff>107862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0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23521</xdr:rowOff>
    </xdr:from>
    <xdr:to>
      <xdr:col>19</xdr:col>
      <xdr:colOff>177800</xdr:colOff>
      <xdr:row>78</xdr:row>
      <xdr:rowOff>14542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225171"/>
          <a:ext cx="889000" cy="16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10680</xdr:rowOff>
    </xdr:from>
    <xdr:to>
      <xdr:col>20</xdr:col>
      <xdr:colOff>38100</xdr:colOff>
      <xdr:row>77</xdr:row>
      <xdr:rowOff>112280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103407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30111" y="133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14542</xdr:rowOff>
    </xdr:from>
    <xdr:to>
      <xdr:col>15</xdr:col>
      <xdr:colOff>50800</xdr:colOff>
      <xdr:row>78</xdr:row>
      <xdr:rowOff>34125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87642"/>
          <a:ext cx="889000" cy="19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45326</xdr:rowOff>
    </xdr:from>
    <xdr:to>
      <xdr:col>15</xdr:col>
      <xdr:colOff>101600</xdr:colOff>
      <xdr:row>77</xdr:row>
      <xdr:rowOff>146926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4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163453</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41111" y="130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34125</xdr:rowOff>
    </xdr:from>
    <xdr:to>
      <xdr:col>10</xdr:col>
      <xdr:colOff>114300</xdr:colOff>
      <xdr:row>78</xdr:row>
      <xdr:rowOff>39039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07225"/>
          <a:ext cx="889000" cy="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75070</xdr:rowOff>
    </xdr:from>
    <xdr:to>
      <xdr:col>10</xdr:col>
      <xdr:colOff>165100</xdr:colOff>
      <xdr:row>78</xdr:row>
      <xdr:rowOff>5220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21747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52111" y="1305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29514</xdr:rowOff>
    </xdr:from>
    <xdr:to>
      <xdr:col>6</xdr:col>
      <xdr:colOff>38100</xdr:colOff>
      <xdr:row>77</xdr:row>
      <xdr:rowOff>131114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147641</xdr:rowOff>
    </xdr:from>
    <xdr:ext cx="534377"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63111" y="130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18390</xdr:rowOff>
    </xdr:from>
    <xdr:to>
      <xdr:col>24</xdr:col>
      <xdr:colOff>114300</xdr:colOff>
      <xdr:row>77</xdr:row>
      <xdr:rowOff>119990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168267</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144171</xdr:rowOff>
    </xdr:from>
    <xdr:to>
      <xdr:col>20</xdr:col>
      <xdr:colOff>38100</xdr:colOff>
      <xdr:row>77</xdr:row>
      <xdr:rowOff>74321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17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90847</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9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135192</xdr:rowOff>
    </xdr:from>
    <xdr:to>
      <xdr:col>15</xdr:col>
      <xdr:colOff>101600</xdr:colOff>
      <xdr:row>78</xdr:row>
      <xdr:rowOff>65342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56469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342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154775</xdr:rowOff>
    </xdr:from>
    <xdr:to>
      <xdr:col>10</xdr:col>
      <xdr:colOff>165100</xdr:colOff>
      <xdr:row>78</xdr:row>
      <xdr:rowOff>84925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76052</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344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159689</xdr:rowOff>
    </xdr:from>
    <xdr:to>
      <xdr:col>6</xdr:col>
      <xdr:colOff>38100</xdr:colOff>
      <xdr:row>78</xdr:row>
      <xdr:rowOff>89839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80966</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345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53561</xdr:rowOff>
    </xdr:from>
    <xdr:to>
      <xdr:col>24</xdr:col>
      <xdr:colOff>62865</xdr:colOff>
      <xdr:row>99</xdr:row>
      <xdr:rowOff>60702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84061"/>
          <a:ext cx="1270" cy="155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64529</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60702</xdr:rowOff>
    </xdr:from>
    <xdr:to>
      <xdr:col>24</xdr:col>
      <xdr:colOff>152400</xdr:colOff>
      <xdr:row>99</xdr:row>
      <xdr:rowOff>60702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238</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5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53561</xdr:rowOff>
    </xdr:from>
    <xdr:to>
      <xdr:col>24</xdr:col>
      <xdr:colOff>152400</xdr:colOff>
      <xdr:row>90</xdr:row>
      <xdr:rowOff>53561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8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141714</xdr:rowOff>
    </xdr:from>
    <xdr:to>
      <xdr:col>24</xdr:col>
      <xdr:colOff>63500</xdr:colOff>
      <xdr:row>94</xdr:row>
      <xdr:rowOff>38669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915114"/>
          <a:ext cx="838200" cy="23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5508</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4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27081</xdr:rowOff>
    </xdr:from>
    <xdr:to>
      <xdr:col>24</xdr:col>
      <xdr:colOff>114300</xdr:colOff>
      <xdr:row>96</xdr:row>
      <xdr:rowOff>128681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38669</xdr:rowOff>
    </xdr:from>
    <xdr:to>
      <xdr:col>19</xdr:col>
      <xdr:colOff>177800</xdr:colOff>
      <xdr:row>95</xdr:row>
      <xdr:rowOff>98879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154969"/>
          <a:ext cx="889000" cy="23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106665</xdr:rowOff>
    </xdr:from>
    <xdr:to>
      <xdr:col>20</xdr:col>
      <xdr:colOff>38100</xdr:colOff>
      <xdr:row>96</xdr:row>
      <xdr:rowOff>36815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9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27942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98879</xdr:rowOff>
    </xdr:from>
    <xdr:to>
      <xdr:col>15</xdr:col>
      <xdr:colOff>50800</xdr:colOff>
      <xdr:row>95</xdr:row>
      <xdr:rowOff>162190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386629"/>
          <a:ext cx="889000" cy="6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60509</xdr:rowOff>
    </xdr:from>
    <xdr:to>
      <xdr:col>15</xdr:col>
      <xdr:colOff>101600</xdr:colOff>
      <xdr:row>96</xdr:row>
      <xdr:rowOff>162109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1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153236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1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162190</xdr:rowOff>
    </xdr:from>
    <xdr:to>
      <xdr:col>10</xdr:col>
      <xdr:colOff>114300</xdr:colOff>
      <xdr:row>95</xdr:row>
      <xdr:rowOff>171410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449940"/>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103194</xdr:rowOff>
    </xdr:from>
    <xdr:to>
      <xdr:col>10</xdr:col>
      <xdr:colOff>165100</xdr:colOff>
      <xdr:row>97</xdr:row>
      <xdr:rowOff>33344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24471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120675</xdr:rowOff>
    </xdr:from>
    <xdr:to>
      <xdr:col>6</xdr:col>
      <xdr:colOff>38100</xdr:colOff>
      <xdr:row>97</xdr:row>
      <xdr:rowOff>50825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41952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6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90914</xdr:rowOff>
    </xdr:from>
    <xdr:to>
      <xdr:col>24</xdr:col>
      <xdr:colOff>114300</xdr:colOff>
      <xdr:row>93</xdr:row>
      <xdr:rowOff>21064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86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113791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71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159319</xdr:rowOff>
    </xdr:from>
    <xdr:to>
      <xdr:col>20</xdr:col>
      <xdr:colOff>38100</xdr:colOff>
      <xdr:row>94</xdr:row>
      <xdr:rowOff>89469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10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105996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87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48079</xdr:rowOff>
    </xdr:from>
    <xdr:to>
      <xdr:col>15</xdr:col>
      <xdr:colOff>101600</xdr:colOff>
      <xdr:row>95</xdr:row>
      <xdr:rowOff>149679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33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166206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11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111390</xdr:rowOff>
    </xdr:from>
    <xdr:to>
      <xdr:col>10</xdr:col>
      <xdr:colOff>165100</xdr:colOff>
      <xdr:row>96</xdr:row>
      <xdr:rowOff>41540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3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58067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174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120610</xdr:rowOff>
    </xdr:from>
    <xdr:to>
      <xdr:col>6</xdr:col>
      <xdr:colOff>38100</xdr:colOff>
      <xdr:row>96</xdr:row>
      <xdr:rowOff>50760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4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67287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18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31</xdr:row>
      <xdr:rowOff>21970</xdr:rowOff>
    </xdr:from>
    <xdr:ext cx="685572"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5918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65746</xdr:rowOff>
    </xdr:from>
    <xdr:to>
      <xdr:col>54</xdr:col>
      <xdr:colOff>189865</xdr:colOff>
      <xdr:row>39</xdr:row>
      <xdr:rowOff>5983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80696"/>
          <a:ext cx="1270" cy="1311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9810</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5983</xdr:rowOff>
    </xdr:from>
    <xdr:to>
      <xdr:col>55</xdr:col>
      <xdr:colOff>88900</xdr:colOff>
      <xdr:row>39</xdr:row>
      <xdr:rowOff>5983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92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12423</xdr:rowOff>
    </xdr:from>
    <xdr:ext cx="690189"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559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65746</xdr:rowOff>
    </xdr:from>
    <xdr:to>
      <xdr:col>55</xdr:col>
      <xdr:colOff>88900</xdr:colOff>
      <xdr:row>31</xdr:row>
      <xdr:rowOff>65746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8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11776</xdr:rowOff>
    </xdr:from>
    <xdr:to>
      <xdr:col>55</xdr:col>
      <xdr:colOff>0</xdr:colOff>
      <xdr:row>37</xdr:row>
      <xdr:rowOff>75371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55426"/>
          <a:ext cx="838200" cy="6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161348</xdr:rowOff>
    </xdr:from>
    <xdr:ext cx="599010"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04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11471</xdr:rowOff>
    </xdr:from>
    <xdr:to>
      <xdr:col>55</xdr:col>
      <xdr:colOff>50800</xdr:colOff>
      <xdr:row>38</xdr:row>
      <xdr:rowOff>113071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2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115041</xdr:rowOff>
    </xdr:from>
    <xdr:to>
      <xdr:col>50</xdr:col>
      <xdr:colOff>114300</xdr:colOff>
      <xdr:row>37</xdr:row>
      <xdr:rowOff>75371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6287241"/>
          <a:ext cx="889000" cy="13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31444</xdr:rowOff>
    </xdr:from>
    <xdr:to>
      <xdr:col>50</xdr:col>
      <xdr:colOff>165100</xdr:colOff>
      <xdr:row>38</xdr:row>
      <xdr:rowOff>133044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5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124171</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663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115041</xdr:rowOff>
    </xdr:from>
    <xdr:to>
      <xdr:col>45</xdr:col>
      <xdr:colOff>177800</xdr:colOff>
      <xdr:row>37</xdr:row>
      <xdr:rowOff>133217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287241"/>
          <a:ext cx="889000" cy="1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35578</xdr:rowOff>
    </xdr:from>
    <xdr:to>
      <xdr:col>46</xdr:col>
      <xdr:colOff>38100</xdr:colOff>
      <xdr:row>37</xdr:row>
      <xdr:rowOff>137178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7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128305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50795" y="6471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133217</xdr:rowOff>
    </xdr:from>
    <xdr:to>
      <xdr:col>41</xdr:col>
      <xdr:colOff>50800</xdr:colOff>
      <xdr:row>37</xdr:row>
      <xdr:rowOff>143065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476867"/>
          <a:ext cx="889000" cy="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9685</xdr:rowOff>
    </xdr:from>
    <xdr:to>
      <xdr:col>41</xdr:col>
      <xdr:colOff>101600</xdr:colOff>
      <xdr:row>38</xdr:row>
      <xdr:rowOff>111285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52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102412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66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7260</xdr:rowOff>
    </xdr:from>
    <xdr:to>
      <xdr:col>36</xdr:col>
      <xdr:colOff>165100</xdr:colOff>
      <xdr:row>38</xdr:row>
      <xdr:rowOff>108860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52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99987</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672795" y="6615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132426</xdr:rowOff>
    </xdr:from>
    <xdr:to>
      <xdr:col>55</xdr:col>
      <xdr:colOff>50800</xdr:colOff>
      <xdr:row>37</xdr:row>
      <xdr:rowOff>62576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30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155303</xdr:rowOff>
    </xdr:from>
    <xdr:ext cx="599010"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156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24571</xdr:rowOff>
    </xdr:from>
    <xdr:to>
      <xdr:col>50</xdr:col>
      <xdr:colOff>165100</xdr:colOff>
      <xdr:row>37</xdr:row>
      <xdr:rowOff>126171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142698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614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64241</xdr:rowOff>
    </xdr:from>
    <xdr:to>
      <xdr:col>46</xdr:col>
      <xdr:colOff>38100</xdr:colOff>
      <xdr:row>36</xdr:row>
      <xdr:rowOff>165841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10918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50795" y="601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82417</xdr:rowOff>
    </xdr:from>
    <xdr:to>
      <xdr:col>41</xdr:col>
      <xdr:colOff>101600</xdr:colOff>
      <xdr:row>38</xdr:row>
      <xdr:rowOff>12567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42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29094</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620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92265</xdr:rowOff>
    </xdr:from>
    <xdr:to>
      <xdr:col>36</xdr:col>
      <xdr:colOff>165100</xdr:colOff>
      <xdr:row>38</xdr:row>
      <xdr:rowOff>22415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43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38942</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672795" y="621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36896</xdr:rowOff>
    </xdr:from>
    <xdr:to>
      <xdr:col>54</xdr:col>
      <xdr:colOff>189865</xdr:colOff>
      <xdr:row>59</xdr:row>
      <xdr:rowOff>59898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09396"/>
          <a:ext cx="1270" cy="156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63725</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79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59898</xdr:rowOff>
    </xdr:from>
    <xdr:to>
      <xdr:col>55</xdr:col>
      <xdr:colOff>88900</xdr:colOff>
      <xdr:row>59</xdr:row>
      <xdr:rowOff>59898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7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155023</xdr:rowOff>
    </xdr:from>
    <xdr:ext cx="690189"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84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36896</xdr:rowOff>
    </xdr:from>
    <xdr:to>
      <xdr:col>55</xdr:col>
      <xdr:colOff>88900</xdr:colOff>
      <xdr:row>50</xdr:row>
      <xdr:rowOff>36896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36896</xdr:rowOff>
    </xdr:from>
    <xdr:to>
      <xdr:col>55</xdr:col>
      <xdr:colOff>0</xdr:colOff>
      <xdr:row>50</xdr:row>
      <xdr:rowOff>164524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8609396"/>
          <a:ext cx="838200" cy="1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66588</xdr:rowOff>
    </xdr:from>
    <xdr:ext cx="599010"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8392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88161</xdr:rowOff>
    </xdr:from>
    <xdr:to>
      <xdr:col>55</xdr:col>
      <xdr:colOff>50800</xdr:colOff>
      <xdr:row>58</xdr:row>
      <xdr:rowOff>18311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86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164524</xdr:rowOff>
    </xdr:from>
    <xdr:to>
      <xdr:col>50</xdr:col>
      <xdr:colOff>114300</xdr:colOff>
      <xdr:row>54</xdr:row>
      <xdr:rowOff>156139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8737024"/>
          <a:ext cx="889000" cy="67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31721</xdr:rowOff>
    </xdr:from>
    <xdr:to>
      <xdr:col>50</xdr:col>
      <xdr:colOff>165100</xdr:colOff>
      <xdr:row>57</xdr:row>
      <xdr:rowOff>133321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80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124448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39795" y="9897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24150</xdr:rowOff>
    </xdr:from>
    <xdr:to>
      <xdr:col>45</xdr:col>
      <xdr:colOff>177800</xdr:colOff>
      <xdr:row>54</xdr:row>
      <xdr:rowOff>156139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111000"/>
          <a:ext cx="889000" cy="30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29192</xdr:rowOff>
    </xdr:from>
    <xdr:to>
      <xdr:col>46</xdr:col>
      <xdr:colOff>38100</xdr:colOff>
      <xdr:row>57</xdr:row>
      <xdr:rowOff>130792</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8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121919</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50795" y="989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24150</xdr:rowOff>
    </xdr:from>
    <xdr:to>
      <xdr:col>41</xdr:col>
      <xdr:colOff>50800</xdr:colOff>
      <xdr:row>54</xdr:row>
      <xdr:rowOff>167912</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111000"/>
          <a:ext cx="889000" cy="31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45970</xdr:rowOff>
    </xdr:from>
    <xdr:to>
      <xdr:col>41</xdr:col>
      <xdr:colOff>101600</xdr:colOff>
      <xdr:row>57</xdr:row>
      <xdr:rowOff>147570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81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138697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61795" y="9911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75578</xdr:rowOff>
    </xdr:from>
    <xdr:to>
      <xdr:col>36</xdr:col>
      <xdr:colOff>165100</xdr:colOff>
      <xdr:row>58</xdr:row>
      <xdr:rowOff>5728</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84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168305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672795" y="99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49</xdr:row>
      <xdr:rowOff>157546</xdr:rowOff>
    </xdr:from>
    <xdr:to>
      <xdr:col>55</xdr:col>
      <xdr:colOff>50800</xdr:colOff>
      <xdr:row>50</xdr:row>
      <xdr:rowOff>87696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8558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49</xdr:row>
      <xdr:rowOff>110573</xdr:rowOff>
    </xdr:from>
    <xdr:ext cx="690189"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851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113724</xdr:rowOff>
    </xdr:from>
    <xdr:to>
      <xdr:col>50</xdr:col>
      <xdr:colOff>165100</xdr:colOff>
      <xdr:row>51</xdr:row>
      <xdr:rowOff>43874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868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49</xdr:row>
      <xdr:rowOff>60401</xdr:rowOff>
    </xdr:from>
    <xdr:ext cx="690189"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294205" y="84614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105339</xdr:rowOff>
    </xdr:from>
    <xdr:to>
      <xdr:col>46</xdr:col>
      <xdr:colOff>38100</xdr:colOff>
      <xdr:row>55</xdr:row>
      <xdr:rowOff>35489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3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52016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50795" y="913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144800</xdr:rowOff>
    </xdr:from>
    <xdr:to>
      <xdr:col>41</xdr:col>
      <xdr:colOff>101600</xdr:colOff>
      <xdr:row>53</xdr:row>
      <xdr:rowOff>74950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06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51</xdr:row>
      <xdr:rowOff>91477</xdr:rowOff>
    </xdr:from>
    <xdr:ext cx="69018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16205" y="88354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117112</xdr:rowOff>
    </xdr:from>
    <xdr:to>
      <xdr:col>36</xdr:col>
      <xdr:colOff>165100</xdr:colOff>
      <xdr:row>55</xdr:row>
      <xdr:rowOff>47262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3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63789</xdr:rowOff>
    </xdr:from>
    <xdr:ext cx="599010"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672795" y="9150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144007</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145507"/>
          <a:ext cx="1270" cy="1443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90684</xdr:rowOff>
    </xdr:from>
    <xdr:ext cx="690189"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20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144007</xdr:rowOff>
    </xdr:from>
    <xdr:to>
      <xdr:col>55</xdr:col>
      <xdr:colOff>88900</xdr:colOff>
      <xdr:row>70</xdr:row>
      <xdr:rowOff>144007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14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144007</xdr:rowOff>
    </xdr:from>
    <xdr:to>
      <xdr:col>55</xdr:col>
      <xdr:colOff>0</xdr:colOff>
      <xdr:row>78</xdr:row>
      <xdr:rowOff>146997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2145507"/>
          <a:ext cx="838200" cy="137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4348</xdr:rowOff>
    </xdr:from>
    <xdr:ext cx="599010"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3774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25921</xdr:rowOff>
    </xdr:from>
    <xdr:to>
      <xdr:col>55</xdr:col>
      <xdr:colOff>50800</xdr:colOff>
      <xdr:row>78</xdr:row>
      <xdr:rowOff>127521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3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146997</xdr:rowOff>
    </xdr:from>
    <xdr:to>
      <xdr:col>50</xdr:col>
      <xdr:colOff>114300</xdr:colOff>
      <xdr:row>78</xdr:row>
      <xdr:rowOff>152527</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8750300" y="13520097"/>
          <a:ext cx="889000" cy="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11705</xdr:rowOff>
    </xdr:from>
    <xdr:to>
      <xdr:col>50</xdr:col>
      <xdr:colOff>165100</xdr:colOff>
      <xdr:row>78</xdr:row>
      <xdr:rowOff>113305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129832</xdr:rowOff>
    </xdr:from>
    <xdr:ext cx="59901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39795" y="1316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152527</xdr:rowOff>
    </xdr:from>
    <xdr:to>
      <xdr:col>45</xdr:col>
      <xdr:colOff>177800</xdr:colOff>
      <xdr:row>79</xdr:row>
      <xdr:rowOff>44450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7861300" y="13525627"/>
          <a:ext cx="889000" cy="6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16554</xdr:rowOff>
    </xdr:from>
    <xdr:to>
      <xdr:col>46</xdr:col>
      <xdr:colOff>38100</xdr:colOff>
      <xdr:row>78</xdr:row>
      <xdr:rowOff>118154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38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134681</xdr:rowOff>
    </xdr:from>
    <xdr:ext cx="59901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50795" y="1316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74082</xdr:rowOff>
    </xdr:from>
    <xdr:to>
      <xdr:col>41</xdr:col>
      <xdr:colOff>50800</xdr:colOff>
      <xdr:row>79</xdr:row>
      <xdr:rowOff>44450</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3275732"/>
          <a:ext cx="889000" cy="31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9708</xdr:rowOff>
    </xdr:from>
    <xdr:to>
      <xdr:col>41</xdr:col>
      <xdr:colOff>101600</xdr:colOff>
      <xdr:row>78</xdr:row>
      <xdr:rowOff>111308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127835</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61795" y="1315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21755</xdr:rowOff>
    </xdr:from>
    <xdr:to>
      <xdr:col>36</xdr:col>
      <xdr:colOff>165100</xdr:colOff>
      <xdr:row>78</xdr:row>
      <xdr:rowOff>123355</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114482</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672795" y="1348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93207</xdr:rowOff>
    </xdr:from>
    <xdr:to>
      <xdr:col>55</xdr:col>
      <xdr:colOff>50800</xdr:colOff>
      <xdr:row>71</xdr:row>
      <xdr:rowOff>23357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20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46234</xdr:rowOff>
    </xdr:from>
    <xdr:ext cx="690189"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20477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96197</xdr:rowOff>
    </xdr:from>
    <xdr:to>
      <xdr:col>50</xdr:col>
      <xdr:colOff>165100</xdr:colOff>
      <xdr:row>79</xdr:row>
      <xdr:rowOff>26347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46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17474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56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101727</xdr:rowOff>
    </xdr:from>
    <xdr:to>
      <xdr:col>46</xdr:col>
      <xdr:colOff>38100</xdr:colOff>
      <xdr:row>79</xdr:row>
      <xdr:rowOff>31877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47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23004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56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165100</xdr:rowOff>
    </xdr:from>
    <xdr:to>
      <xdr:col>41</xdr:col>
      <xdr:colOff>101600</xdr:colOff>
      <xdr:row>79</xdr:row>
      <xdr:rowOff>95250</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86377</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73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23282</xdr:rowOff>
    </xdr:from>
    <xdr:to>
      <xdr:col>36</xdr:col>
      <xdr:colOff>165100</xdr:colOff>
      <xdr:row>77</xdr:row>
      <xdr:rowOff>124882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2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141409</xdr:rowOff>
    </xdr:from>
    <xdr:ext cx="599010"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672795" y="1300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18407</xdr:rowOff>
    </xdr:from>
    <xdr:to>
      <xdr:col>54</xdr:col>
      <xdr:colOff>189865</xdr:colOff>
      <xdr:row>99</xdr:row>
      <xdr:rowOff>97222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6649057"/>
          <a:ext cx="1270" cy="421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101049</xdr:rowOff>
    </xdr:from>
    <xdr:ext cx="469744"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7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97222</xdr:rowOff>
    </xdr:from>
    <xdr:to>
      <xdr:col>55</xdr:col>
      <xdr:colOff>88900</xdr:colOff>
      <xdr:row>99</xdr:row>
      <xdr:rowOff>97222</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7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136534</xdr:rowOff>
    </xdr:from>
    <xdr:ext cx="599010"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6424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18407</xdr:rowOff>
    </xdr:from>
    <xdr:to>
      <xdr:col>55</xdr:col>
      <xdr:colOff>88900</xdr:colOff>
      <xdr:row>97</xdr:row>
      <xdr:rowOff>18407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64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52639</xdr:rowOff>
    </xdr:from>
    <xdr:to>
      <xdr:col>55</xdr:col>
      <xdr:colOff>0</xdr:colOff>
      <xdr:row>97</xdr:row>
      <xdr:rowOff>76247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5654589"/>
          <a:ext cx="838200" cy="105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57117</xdr:rowOff>
    </xdr:from>
    <xdr:ext cx="599010"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68592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78690</xdr:rowOff>
    </xdr:from>
    <xdr:to>
      <xdr:col>55</xdr:col>
      <xdr:colOff>50800</xdr:colOff>
      <xdr:row>99</xdr:row>
      <xdr:rowOff>8840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8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52639</xdr:rowOff>
    </xdr:from>
    <xdr:to>
      <xdr:col>50</xdr:col>
      <xdr:colOff>114300</xdr:colOff>
      <xdr:row>95</xdr:row>
      <xdr:rowOff>60713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5654589"/>
          <a:ext cx="889000" cy="69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13195</xdr:rowOff>
    </xdr:from>
    <xdr:to>
      <xdr:col>50</xdr:col>
      <xdr:colOff>165100</xdr:colOff>
      <xdr:row>98</xdr:row>
      <xdr:rowOff>114795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105922</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39795" y="1690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33077</xdr:rowOff>
    </xdr:from>
    <xdr:to>
      <xdr:col>45</xdr:col>
      <xdr:colOff>177800</xdr:colOff>
      <xdr:row>95</xdr:row>
      <xdr:rowOff>60713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7861300" y="15977927"/>
          <a:ext cx="889000" cy="37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8429</xdr:rowOff>
    </xdr:from>
    <xdr:to>
      <xdr:col>46</xdr:col>
      <xdr:colOff>38100</xdr:colOff>
      <xdr:row>98</xdr:row>
      <xdr:rowOff>110029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81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101156</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50795" y="1690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33077</xdr:rowOff>
    </xdr:from>
    <xdr:to>
      <xdr:col>41</xdr:col>
      <xdr:colOff>50800</xdr:colOff>
      <xdr:row>97</xdr:row>
      <xdr:rowOff>166252</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5977927"/>
          <a:ext cx="889000" cy="818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34379</xdr:rowOff>
    </xdr:from>
    <xdr:to>
      <xdr:col>41</xdr:col>
      <xdr:colOff>101600</xdr:colOff>
      <xdr:row>98</xdr:row>
      <xdr:rowOff>135979</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836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127106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929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52166</xdr:rowOff>
    </xdr:from>
    <xdr:to>
      <xdr:col>36</xdr:col>
      <xdr:colOff>165100</xdr:colOff>
      <xdr:row>98</xdr:row>
      <xdr:rowOff>153766</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85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144893</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672795" y="1694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25447</xdr:rowOff>
    </xdr:from>
    <xdr:to>
      <xdr:col>55</xdr:col>
      <xdr:colOff>50800</xdr:colOff>
      <xdr:row>97</xdr:row>
      <xdr:rowOff>127047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6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111824</xdr:rowOff>
    </xdr:from>
    <xdr:ext cx="599010"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571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1839</xdr:rowOff>
    </xdr:from>
    <xdr:to>
      <xdr:col>50</xdr:col>
      <xdr:colOff>165100</xdr:colOff>
      <xdr:row>91</xdr:row>
      <xdr:rowOff>103439</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560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89</xdr:row>
      <xdr:rowOff>119966</xdr:rowOff>
    </xdr:from>
    <xdr:ext cx="69018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294205" y="153790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9913</xdr:rowOff>
    </xdr:from>
    <xdr:to>
      <xdr:col>46</xdr:col>
      <xdr:colOff>38100</xdr:colOff>
      <xdr:row>95</xdr:row>
      <xdr:rowOff>111513</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29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128040</xdr:rowOff>
    </xdr:from>
    <xdr:ext cx="599010"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50795" y="1607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153727</xdr:rowOff>
    </xdr:from>
    <xdr:to>
      <xdr:col>41</xdr:col>
      <xdr:colOff>101600</xdr:colOff>
      <xdr:row>93</xdr:row>
      <xdr:rowOff>83877</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592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91</xdr:row>
      <xdr:rowOff>100404</xdr:rowOff>
    </xdr:from>
    <xdr:ext cx="69018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16205" y="1570235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115452</xdr:rowOff>
    </xdr:from>
    <xdr:to>
      <xdr:col>36</xdr:col>
      <xdr:colOff>165100</xdr:colOff>
      <xdr:row>98</xdr:row>
      <xdr:rowOff>45602</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62129</xdr:rowOff>
    </xdr:from>
    <xdr:ext cx="599010"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672795" y="16521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16706</xdr:rowOff>
    </xdr:from>
    <xdr:to>
      <xdr:col>85</xdr:col>
      <xdr:colOff>126364</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160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134833</xdr:rowOff>
    </xdr:from>
    <xdr:ext cx="599010"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16706</xdr:rowOff>
    </xdr:from>
    <xdr:to>
      <xdr:col>86</xdr:col>
      <xdr:colOff>25400</xdr:colOff>
      <xdr:row>30</xdr:row>
      <xdr:rowOff>16706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16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62956</xdr:rowOff>
    </xdr:from>
    <xdr:ext cx="534377"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40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40079</xdr:rowOff>
    </xdr:from>
    <xdr:to>
      <xdr:col>85</xdr:col>
      <xdr:colOff>177800</xdr:colOff>
      <xdr:row>38</xdr:row>
      <xdr:rowOff>141679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5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165178</xdr:rowOff>
    </xdr:from>
    <xdr:to>
      <xdr:col>81</xdr:col>
      <xdr:colOff>50800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508828"/>
          <a:ext cx="889000" cy="2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41301</xdr:rowOff>
    </xdr:from>
    <xdr:to>
      <xdr:col>81</xdr:col>
      <xdr:colOff>101600</xdr:colOff>
      <xdr:row>38</xdr:row>
      <xdr:rowOff>142901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159429</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14111" y="63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160640</xdr:rowOff>
    </xdr:from>
    <xdr:to>
      <xdr:col>76</xdr:col>
      <xdr:colOff>114300</xdr:colOff>
      <xdr:row>37</xdr:row>
      <xdr:rowOff>165178</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504290"/>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66627</xdr:rowOff>
    </xdr:from>
    <xdr:to>
      <xdr:col>76</xdr:col>
      <xdr:colOff>165100</xdr:colOff>
      <xdr:row>38</xdr:row>
      <xdr:rowOff>168227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159354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25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160640</xdr:rowOff>
    </xdr:from>
    <xdr:to>
      <xdr:col>71</xdr:col>
      <xdr:colOff>177800</xdr:colOff>
      <xdr:row>39</xdr:row>
      <xdr:rowOff>29697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5042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97480</xdr:rowOff>
    </xdr:from>
    <xdr:to>
      <xdr:col>72</xdr:col>
      <xdr:colOff>38100</xdr:colOff>
      <xdr:row>39</xdr:row>
      <xdr:rowOff>27630</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18757</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102799</xdr:rowOff>
    </xdr:from>
    <xdr:to>
      <xdr:col>67</xdr:col>
      <xdr:colOff>101600</xdr:colOff>
      <xdr:row>39</xdr:row>
      <xdr:rowOff>32949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61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49476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47111" y="63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114378</xdr:rowOff>
    </xdr:from>
    <xdr:to>
      <xdr:col>76</xdr:col>
      <xdr:colOff>165100</xdr:colOff>
      <xdr:row>38</xdr:row>
      <xdr:rowOff>44528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45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61055</xdr:rowOff>
    </xdr:from>
    <xdr:ext cx="534377"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25111" y="623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109840</xdr:rowOff>
    </xdr:from>
    <xdr:to>
      <xdr:col>72</xdr:col>
      <xdr:colOff>38100</xdr:colOff>
      <xdr:row>38</xdr:row>
      <xdr:rowOff>39990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45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56517</xdr:rowOff>
    </xdr:from>
    <xdr:ext cx="534377"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36111" y="622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150347</xdr:rowOff>
    </xdr:from>
    <xdr:to>
      <xdr:col>67</xdr:col>
      <xdr:colOff>101600</xdr:colOff>
      <xdr:row>39</xdr:row>
      <xdr:rowOff>80497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65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71624</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579428" y="6758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103044</xdr:rowOff>
    </xdr:from>
    <xdr:to>
      <xdr:col>85</xdr:col>
      <xdr:colOff>126364</xdr:colOff>
      <xdr:row>78</xdr:row>
      <xdr:rowOff>138125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2104544"/>
          <a:ext cx="1269" cy="140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141952</xdr:rowOff>
    </xdr:from>
    <xdr:ext cx="378565"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15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138125</xdr:rowOff>
    </xdr:from>
    <xdr:to>
      <xdr:col>86</xdr:col>
      <xdr:colOff>25400</xdr:colOff>
      <xdr:row>78</xdr:row>
      <xdr:rowOff>138125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1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49721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87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103044</xdr:rowOff>
    </xdr:from>
    <xdr:to>
      <xdr:col>86</xdr:col>
      <xdr:colOff>25400</xdr:colOff>
      <xdr:row>70</xdr:row>
      <xdr:rowOff>103044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210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45055</xdr:rowOff>
    </xdr:from>
    <xdr:to>
      <xdr:col>85</xdr:col>
      <xdr:colOff>127000</xdr:colOff>
      <xdr:row>75</xdr:row>
      <xdr:rowOff>65360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903805"/>
          <a:ext cx="838200" cy="20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118122</xdr:rowOff>
    </xdr:from>
    <xdr:ext cx="599010"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48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139695</xdr:rowOff>
    </xdr:from>
    <xdr:to>
      <xdr:col>85</xdr:col>
      <xdr:colOff>177800</xdr:colOff>
      <xdr:row>77</xdr:row>
      <xdr:rowOff>69845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16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45055</xdr:rowOff>
    </xdr:from>
    <xdr:to>
      <xdr:col>81</xdr:col>
      <xdr:colOff>50800</xdr:colOff>
      <xdr:row>75</xdr:row>
      <xdr:rowOff>137910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2903805"/>
          <a:ext cx="889000" cy="92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143790</xdr:rowOff>
    </xdr:from>
    <xdr:to>
      <xdr:col>81</xdr:col>
      <xdr:colOff>101600</xdr:colOff>
      <xdr:row>77</xdr:row>
      <xdr:rowOff>73940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65067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181795" y="132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137910</xdr:rowOff>
    </xdr:from>
    <xdr:to>
      <xdr:col>76</xdr:col>
      <xdr:colOff>114300</xdr:colOff>
      <xdr:row>76</xdr:row>
      <xdr:rowOff>1901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996660"/>
          <a:ext cx="889000" cy="3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83316</xdr:rowOff>
    </xdr:from>
    <xdr:to>
      <xdr:col>76</xdr:col>
      <xdr:colOff>165100</xdr:colOff>
      <xdr:row>77</xdr:row>
      <xdr:rowOff>13466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11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4593</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292795" y="13206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1901</xdr:rowOff>
    </xdr:from>
    <xdr:to>
      <xdr:col>71</xdr:col>
      <xdr:colOff>177800</xdr:colOff>
      <xdr:row>76</xdr:row>
      <xdr:rowOff>51508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032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52921</xdr:rowOff>
    </xdr:from>
    <xdr:to>
      <xdr:col>72</xdr:col>
      <xdr:colOff>38100</xdr:colOff>
      <xdr:row>76</xdr:row>
      <xdr:rowOff>154521</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145648</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175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79487</xdr:rowOff>
    </xdr:from>
    <xdr:to>
      <xdr:col>67</xdr:col>
      <xdr:colOff>101600</xdr:colOff>
      <xdr:row>77</xdr:row>
      <xdr:rowOff>9637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10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764</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2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14560</xdr:rowOff>
    </xdr:from>
    <xdr:to>
      <xdr:col>85</xdr:col>
      <xdr:colOff>177800</xdr:colOff>
      <xdr:row>75</xdr:row>
      <xdr:rowOff>116160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8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37437</xdr:rowOff>
    </xdr:from>
    <xdr:ext cx="599010"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72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165705</xdr:rowOff>
    </xdr:from>
    <xdr:to>
      <xdr:col>81</xdr:col>
      <xdr:colOff>101600</xdr:colOff>
      <xdr:row>75</xdr:row>
      <xdr:rowOff>95855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85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112382</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181795" y="12628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87110</xdr:rowOff>
    </xdr:from>
    <xdr:to>
      <xdr:col>76</xdr:col>
      <xdr:colOff>165100</xdr:colOff>
      <xdr:row>76</xdr:row>
      <xdr:rowOff>17261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945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33787</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292795" y="1272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122550</xdr:rowOff>
    </xdr:from>
    <xdr:to>
      <xdr:col>72</xdr:col>
      <xdr:colOff>38100</xdr:colOff>
      <xdr:row>76</xdr:row>
      <xdr:rowOff>52701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981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69227</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03795" y="1275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708</xdr:rowOff>
    </xdr:from>
    <xdr:to>
      <xdr:col>67</xdr:col>
      <xdr:colOff>101600</xdr:colOff>
      <xdr:row>76</xdr:row>
      <xdr:rowOff>102308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0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118835</xdr:rowOff>
    </xdr:from>
    <xdr:ext cx="599010"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14795" y="1280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96337</xdr:rowOff>
    </xdr:from>
    <xdr:to>
      <xdr:col>85</xdr:col>
      <xdr:colOff>126364</xdr:colOff>
      <xdr:row>98</xdr:row>
      <xdr:rowOff>138345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526837"/>
          <a:ext cx="1269" cy="1413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142172</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4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138345</xdr:rowOff>
    </xdr:from>
    <xdr:to>
      <xdr:col>86</xdr:col>
      <xdr:colOff>25400</xdr:colOff>
      <xdr:row>98</xdr:row>
      <xdr:rowOff>138345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43014</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30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96337</xdr:rowOff>
    </xdr:from>
    <xdr:to>
      <xdr:col>86</xdr:col>
      <xdr:colOff>25400</xdr:colOff>
      <xdr:row>90</xdr:row>
      <xdr:rowOff>96337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52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49705</xdr:rowOff>
    </xdr:from>
    <xdr:to>
      <xdr:col>85</xdr:col>
      <xdr:colOff>127000</xdr:colOff>
      <xdr:row>95</xdr:row>
      <xdr:rowOff>152783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337455"/>
          <a:ext cx="838200" cy="10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170263</xdr:rowOff>
    </xdr:from>
    <xdr:ext cx="599010"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580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20386</xdr:rowOff>
    </xdr:from>
    <xdr:to>
      <xdr:col>85</xdr:col>
      <xdr:colOff>177800</xdr:colOff>
      <xdr:row>96</xdr:row>
      <xdr:rowOff>121986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479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49705</xdr:rowOff>
    </xdr:from>
    <xdr:to>
      <xdr:col>81</xdr:col>
      <xdr:colOff>50800</xdr:colOff>
      <xdr:row>97</xdr:row>
      <xdr:rowOff>18983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337455"/>
          <a:ext cx="889000" cy="31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123588</xdr:rowOff>
    </xdr:from>
    <xdr:to>
      <xdr:col>81</xdr:col>
      <xdr:colOff>101600</xdr:colOff>
      <xdr:row>96</xdr:row>
      <xdr:rowOff>53738</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41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44865</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181795" y="16504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18983</xdr:rowOff>
    </xdr:from>
    <xdr:to>
      <xdr:col>76</xdr:col>
      <xdr:colOff>114300</xdr:colOff>
      <xdr:row>98</xdr:row>
      <xdr:rowOff>52606</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649633"/>
          <a:ext cx="889000" cy="205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87450</xdr:rowOff>
    </xdr:from>
    <xdr:to>
      <xdr:col>76</xdr:col>
      <xdr:colOff>165100</xdr:colOff>
      <xdr:row>98</xdr:row>
      <xdr:rowOff>17600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8727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1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52606</xdr:rowOff>
    </xdr:from>
    <xdr:to>
      <xdr:col>71</xdr:col>
      <xdr:colOff>177800</xdr:colOff>
      <xdr:row>98</xdr:row>
      <xdr:rowOff>99794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54706"/>
          <a:ext cx="889000" cy="4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63818</xdr:rowOff>
    </xdr:from>
    <xdr:to>
      <xdr:col>72</xdr:col>
      <xdr:colOff>38100</xdr:colOff>
      <xdr:row>97</xdr:row>
      <xdr:rowOff>165418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10495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65181</xdr:rowOff>
    </xdr:from>
    <xdr:to>
      <xdr:col>67</xdr:col>
      <xdr:colOff>101600</xdr:colOff>
      <xdr:row>97</xdr:row>
      <xdr:rowOff>166781</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9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11858</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7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101983</xdr:rowOff>
    </xdr:from>
    <xdr:to>
      <xdr:col>85</xdr:col>
      <xdr:colOff>177800</xdr:colOff>
      <xdr:row>96</xdr:row>
      <xdr:rowOff>32133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124860</xdr:rowOff>
    </xdr:from>
    <xdr:ext cx="599010"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41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170355</xdr:rowOff>
    </xdr:from>
    <xdr:to>
      <xdr:col>81</xdr:col>
      <xdr:colOff>101600</xdr:colOff>
      <xdr:row>95</xdr:row>
      <xdr:rowOff>100505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28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117032</xdr:rowOff>
    </xdr:from>
    <xdr:ext cx="59901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181795" y="1606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139633</xdr:rowOff>
    </xdr:from>
    <xdr:to>
      <xdr:col>76</xdr:col>
      <xdr:colOff>165100</xdr:colOff>
      <xdr:row>97</xdr:row>
      <xdr:rowOff>69783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9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86310</xdr:rowOff>
    </xdr:from>
    <xdr:ext cx="59901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292795" y="1637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1806</xdr:rowOff>
    </xdr:from>
    <xdr:to>
      <xdr:col>72</xdr:col>
      <xdr:colOff>38100</xdr:colOff>
      <xdr:row>98</xdr:row>
      <xdr:rowOff>103406</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94533</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8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48994</xdr:rowOff>
    </xdr:from>
    <xdr:to>
      <xdr:col>67</xdr:col>
      <xdr:colOff>101600</xdr:colOff>
      <xdr:row>98</xdr:row>
      <xdr:rowOff>150594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141721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4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171196</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14696"/>
          <a:ext cx="1269" cy="1416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117873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171196</xdr:rowOff>
    </xdr:from>
    <xdr:to>
      <xdr:col>116</xdr:col>
      <xdr:colOff>152400</xdr:colOff>
      <xdr:row>30</xdr:row>
      <xdr:rowOff>171196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1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234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59309</xdr:rowOff>
    </xdr:from>
    <xdr:to>
      <xdr:col>112</xdr:col>
      <xdr:colOff>38100</xdr:colOff>
      <xdr:row>38</xdr:row>
      <xdr:rowOff>160909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7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5986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4017" y="6349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115062</xdr:rowOff>
    </xdr:from>
    <xdr:to>
      <xdr:col>107</xdr:col>
      <xdr:colOff>101600</xdr:colOff>
      <xdr:row>38</xdr:row>
      <xdr:rowOff>45212</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61739</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99441</xdr:rowOff>
    </xdr:from>
    <xdr:to>
      <xdr:col>102</xdr:col>
      <xdr:colOff>165100</xdr:colOff>
      <xdr:row>38</xdr:row>
      <xdr:rowOff>29590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430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46118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44450</xdr:rowOff>
    </xdr:from>
    <xdr:to>
      <xdr:col>98</xdr:col>
      <xdr:colOff>38100</xdr:colOff>
      <xdr:row>37</xdr:row>
      <xdr:rowOff>146050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162577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79304</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51804"/>
          <a:ext cx="1269" cy="143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25981</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27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79304</xdr:rowOff>
    </xdr:from>
    <xdr:to>
      <xdr:col>116</xdr:col>
      <xdr:colOff>152400</xdr:colOff>
      <xdr:row>50</xdr:row>
      <xdr:rowOff>79304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5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4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130048</xdr:rowOff>
    </xdr:from>
    <xdr:to>
      <xdr:col>116</xdr:col>
      <xdr:colOff>114300</xdr:colOff>
      <xdr:row>58</xdr:row>
      <xdr:rowOff>60198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128750</xdr:rowOff>
    </xdr:from>
    <xdr:to>
      <xdr:col>111</xdr:col>
      <xdr:colOff>177800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072850"/>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117909</xdr:rowOff>
    </xdr:from>
    <xdr:to>
      <xdr:col>112</xdr:col>
      <xdr:colOff>38100</xdr:colOff>
      <xdr:row>58</xdr:row>
      <xdr:rowOff>48059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64586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6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128750</xdr:rowOff>
    </xdr:from>
    <xdr:to>
      <xdr:col>107</xdr:col>
      <xdr:colOff>50800</xdr:colOff>
      <xdr:row>58</xdr:row>
      <xdr:rowOff>129139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072850"/>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108971</xdr:rowOff>
    </xdr:from>
    <xdr:to>
      <xdr:col>107</xdr:col>
      <xdr:colOff>101600</xdr:colOff>
      <xdr:row>58</xdr:row>
      <xdr:rowOff>39121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55648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5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124223</xdr:rowOff>
    </xdr:from>
    <xdr:to>
      <xdr:col>102</xdr:col>
      <xdr:colOff>114300</xdr:colOff>
      <xdr:row>58</xdr:row>
      <xdr:rowOff>129139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068323"/>
          <a:ext cx="889000" cy="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128768</xdr:rowOff>
    </xdr:from>
    <xdr:to>
      <xdr:col>102</xdr:col>
      <xdr:colOff>165100</xdr:colOff>
      <xdr:row>58</xdr:row>
      <xdr:rowOff>58918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6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3175</xdr:rowOff>
    </xdr:from>
    <xdr:to>
      <xdr:col>98</xdr:col>
      <xdr:colOff>38100</xdr:colOff>
      <xdr:row>58</xdr:row>
      <xdr:rowOff>104775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121302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77950</xdr:rowOff>
    </xdr:from>
    <xdr:to>
      <xdr:col>107</xdr:col>
      <xdr:colOff>101600</xdr:colOff>
      <xdr:row>59</xdr:row>
      <xdr:rowOff>8100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02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170677</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114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78339</xdr:rowOff>
    </xdr:from>
    <xdr:to>
      <xdr:col>102</xdr:col>
      <xdr:colOff>165100</xdr:colOff>
      <xdr:row>59</xdr:row>
      <xdr:rowOff>8489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02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171066</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11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73423</xdr:rowOff>
    </xdr:from>
    <xdr:to>
      <xdr:col>98</xdr:col>
      <xdr:colOff>38100</xdr:colOff>
      <xdr:row>59</xdr:row>
      <xdr:rowOff>3573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1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166150</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7017" y="1011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79130</xdr:rowOff>
    </xdr:from>
    <xdr:to>
      <xdr:col>116</xdr:col>
      <xdr:colOff>62864</xdr:colOff>
      <xdr:row>78</xdr:row>
      <xdr:rowOff>5288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80630"/>
          <a:ext cx="1269" cy="1297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9115</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38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5288</xdr:rowOff>
    </xdr:from>
    <xdr:to>
      <xdr:col>116</xdr:col>
      <xdr:colOff>152400</xdr:colOff>
      <xdr:row>78</xdr:row>
      <xdr:rowOff>5288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37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25807</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79130</xdr:rowOff>
    </xdr:from>
    <xdr:to>
      <xdr:col>116</xdr:col>
      <xdr:colOff>152400</xdr:colOff>
      <xdr:row>70</xdr:row>
      <xdr:rowOff>79130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80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118888</xdr:rowOff>
    </xdr:from>
    <xdr:to>
      <xdr:col>116</xdr:col>
      <xdr:colOff>63500</xdr:colOff>
      <xdr:row>75</xdr:row>
      <xdr:rowOff>124841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2977638"/>
          <a:ext cx="838200" cy="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82113</xdr:rowOff>
    </xdr:from>
    <xdr:ext cx="599010"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408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103686</xdr:rowOff>
    </xdr:from>
    <xdr:to>
      <xdr:col>116</xdr:col>
      <xdr:colOff>114300</xdr:colOff>
      <xdr:row>76</xdr:row>
      <xdr:rowOff>33837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96243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66777</xdr:rowOff>
    </xdr:from>
    <xdr:to>
      <xdr:col>111</xdr:col>
      <xdr:colOff>177800</xdr:colOff>
      <xdr:row>75</xdr:row>
      <xdr:rowOff>124841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925527"/>
          <a:ext cx="889000" cy="5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121046</xdr:rowOff>
    </xdr:from>
    <xdr:to>
      <xdr:col>112</xdr:col>
      <xdr:colOff>38100</xdr:colOff>
      <xdr:row>76</xdr:row>
      <xdr:rowOff>51197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9797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42322</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23795" y="1307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26936</xdr:rowOff>
    </xdr:from>
    <xdr:to>
      <xdr:col>107</xdr:col>
      <xdr:colOff>50800</xdr:colOff>
      <xdr:row>75</xdr:row>
      <xdr:rowOff>66777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9545300" y="12885686"/>
          <a:ext cx="889000" cy="39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36885</xdr:rowOff>
    </xdr:from>
    <xdr:to>
      <xdr:col>107</xdr:col>
      <xdr:colOff>101600</xdr:colOff>
      <xdr:row>75</xdr:row>
      <xdr:rowOff>138485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289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129612</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34795" y="1298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26936</xdr:rowOff>
    </xdr:from>
    <xdr:to>
      <xdr:col>102</xdr:col>
      <xdr:colOff>114300</xdr:colOff>
      <xdr:row>75</xdr:row>
      <xdr:rowOff>29263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885686"/>
          <a:ext cx="889000" cy="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39728</xdr:rowOff>
    </xdr:from>
    <xdr:to>
      <xdr:col>102</xdr:col>
      <xdr:colOff>165100</xdr:colOff>
      <xdr:row>75</xdr:row>
      <xdr:rowOff>141328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89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132455</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45795" y="12991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19630</xdr:rowOff>
    </xdr:from>
    <xdr:to>
      <xdr:col>98</xdr:col>
      <xdr:colOff>38100</xdr:colOff>
      <xdr:row>75</xdr:row>
      <xdr:rowOff>121230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87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112357</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56795" y="1297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68088</xdr:rowOff>
    </xdr:from>
    <xdr:to>
      <xdr:col>116</xdr:col>
      <xdr:colOff>114300</xdr:colOff>
      <xdr:row>75</xdr:row>
      <xdr:rowOff>169689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9268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90965</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778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74041</xdr:rowOff>
    </xdr:from>
    <xdr:to>
      <xdr:col>112</xdr:col>
      <xdr:colOff>38100</xdr:colOff>
      <xdr:row>76</xdr:row>
      <xdr:rowOff>4192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9327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20718</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708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15977</xdr:rowOff>
    </xdr:from>
    <xdr:to>
      <xdr:col>107</xdr:col>
      <xdr:colOff>101600</xdr:colOff>
      <xdr:row>75</xdr:row>
      <xdr:rowOff>117577</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87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134104</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649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147586</xdr:rowOff>
    </xdr:from>
    <xdr:to>
      <xdr:col>102</xdr:col>
      <xdr:colOff>165100</xdr:colOff>
      <xdr:row>75</xdr:row>
      <xdr:rowOff>77736</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83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94263</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149913</xdr:rowOff>
    </xdr:from>
    <xdr:to>
      <xdr:col>98</xdr:col>
      <xdr:colOff>38100</xdr:colOff>
      <xdr:row>75</xdr:row>
      <xdr:rowOff>80063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83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96590</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61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殆どの項目で類似団体平均を上回っている。これは、人口が少なく、</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p>
        <a:p>
          <a:r>
            <a:rPr kumimoji="1" lang="ja-JP" altLang="en-US" sz="1300">
              <a:latin typeface="ＭＳ Ｐゴシック" panose="020B0600070205080204" pitchFamily="50" charset="-128"/>
              <a:ea typeface="ＭＳ Ｐゴシック" panose="020B0600070205080204" pitchFamily="50" charset="-128"/>
            </a:rPr>
            <a:t>　物件費については、小学校複式学級解消に係る町単職員賃金、スクールバス運行事業などの教育振興関連や、地域振興・観光振興を目的とした町営施設指定管理事業、また、リニア発生土活用した道路改良事業に係る業務委託が多くを占めている。</a:t>
          </a:r>
        </a:p>
        <a:p>
          <a:r>
            <a:rPr kumimoji="1" lang="ja-JP" altLang="en-US" sz="1300">
              <a:latin typeface="ＭＳ Ｐゴシック" panose="020B0600070205080204" pitchFamily="50" charset="-128"/>
              <a:ea typeface="ＭＳ Ｐゴシック" panose="020B0600070205080204" pitchFamily="50" charset="-128"/>
            </a:rPr>
            <a:t>　扶助費は、障害福祉サービス費、児童手当費、母子家庭医療費助成事業及び老人保護措置費等が挙げられる。</a:t>
          </a:r>
        </a:p>
        <a:p>
          <a:r>
            <a:rPr kumimoji="1" lang="ja-JP" altLang="en-US" sz="1300">
              <a:latin typeface="ＭＳ Ｐゴシック" panose="020B0600070205080204" pitchFamily="50" charset="-128"/>
              <a:ea typeface="ＭＳ Ｐゴシック" panose="020B0600070205080204" pitchFamily="50" charset="-128"/>
            </a:rPr>
            <a:t>　普通建設事業費は、中央新幹線建設工事関連工事である町道角瀬白糸線道路改良工事などの大型工事が行われたため増加の数字となっている。</a:t>
          </a:r>
        </a:p>
        <a:p>
          <a:r>
            <a:rPr kumimoji="1" lang="ja-JP" altLang="en-US" sz="1300">
              <a:latin typeface="ＭＳ Ｐゴシック" panose="020B0600070205080204" pitchFamily="50" charset="-128"/>
              <a:ea typeface="ＭＳ Ｐゴシック" panose="020B0600070205080204" pitchFamily="50" charset="-128"/>
            </a:rPr>
            <a:t>今後も中央新幹線関連事業の継続が見込まれるが、事業の検証を行い緊急性、必要性を判断することにより投資的経費の削減を図っていく。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139700</xdr:rowOff>
    </xdr:from>
    <xdr:to>
      <xdr:col>28</xdr:col>
      <xdr:colOff>114300</xdr:colOff>
      <xdr:row>39</xdr:row>
      <xdr:rowOff>139700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168927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8" name="議会費グラフ枠">
          <a:extLst>
            <a:ext uri="{FF2B5EF4-FFF2-40B4-BE49-F238E27FC236}">
              <a16:creationId xmlns:a16="http://schemas.microsoft.com/office/drawing/2014/main" id="{00000000-0008-0000-0700-00003A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164589</xdr:rowOff>
    </xdr:from>
    <xdr:to>
      <xdr:col>24</xdr:col>
      <xdr:colOff>62865</xdr:colOff>
      <xdr:row>38</xdr:row>
      <xdr:rowOff>118069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4633595" y="5308089"/>
          <a:ext cx="1270" cy="132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121896</xdr:rowOff>
    </xdr:from>
    <xdr:ext cx="469744" cy="259045"/>
    <xdr:sp macro="" textlink="">
      <xdr:nvSpPr>
        <xdr:cNvPr id="60" name="議会費最小値テキスト">
          <a:extLst>
            <a:ext uri="{FF2B5EF4-FFF2-40B4-BE49-F238E27FC236}">
              <a16:creationId xmlns:a16="http://schemas.microsoft.com/office/drawing/2014/main" id="{00000000-0008-0000-0700-00003C000000}"/>
            </a:ext>
          </a:extLst>
        </xdr:cNvPr>
        <xdr:cNvSpPr txBox="1"/>
      </xdr:nvSpPr>
      <xdr:spPr>
        <a:xfrm>
          <a:off x="4686300" y="663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118069</xdr:rowOff>
    </xdr:from>
    <xdr:to>
      <xdr:col>24</xdr:col>
      <xdr:colOff>152400</xdr:colOff>
      <xdr:row>38</xdr:row>
      <xdr:rowOff>118069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663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111266</xdr:rowOff>
    </xdr:from>
    <xdr:ext cx="534377" cy="259045"/>
    <xdr:sp macro="" textlink="">
      <xdr:nvSpPr>
        <xdr:cNvPr id="62" name="議会費最大値テキスト">
          <a:extLst>
            <a:ext uri="{FF2B5EF4-FFF2-40B4-BE49-F238E27FC236}">
              <a16:creationId xmlns:a16="http://schemas.microsoft.com/office/drawing/2014/main" id="{00000000-0008-0000-0700-00003E000000}"/>
            </a:ext>
          </a:extLst>
        </xdr:cNvPr>
        <xdr:cNvSpPr txBox="1"/>
      </xdr:nvSpPr>
      <xdr:spPr>
        <a:xfrm>
          <a:off x="4686300" y="508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53,129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164589</xdr:rowOff>
    </xdr:from>
    <xdr:to>
      <xdr:col>24</xdr:col>
      <xdr:colOff>152400</xdr:colOff>
      <xdr:row>30</xdr:row>
      <xdr:rowOff>164589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4546600" y="530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39173</xdr:rowOff>
    </xdr:from>
    <xdr:to>
      <xdr:col>24</xdr:col>
      <xdr:colOff>63500</xdr:colOff>
      <xdr:row>33</xdr:row>
      <xdr:rowOff>82036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3797300" y="5697023"/>
          <a:ext cx="8382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132849</xdr:rowOff>
    </xdr:from>
    <xdr:ext cx="534377" cy="259045"/>
    <xdr:sp macro="" textlink="">
      <xdr:nvSpPr>
        <xdr:cNvPr id="65" name="議会費平均値テキスト">
          <a:extLst>
            <a:ext uri="{FF2B5EF4-FFF2-40B4-BE49-F238E27FC236}">
              <a16:creationId xmlns:a16="http://schemas.microsoft.com/office/drawing/2014/main" id="{00000000-0008-0000-0700-000041000000}"/>
            </a:ext>
          </a:extLst>
        </xdr:cNvPr>
        <xdr:cNvSpPr txBox="1"/>
      </xdr:nvSpPr>
      <xdr:spPr>
        <a:xfrm>
          <a:off x="4686300" y="6305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154422</xdr:rowOff>
    </xdr:from>
    <xdr:to>
      <xdr:col>24</xdr:col>
      <xdr:colOff>114300</xdr:colOff>
      <xdr:row>37</xdr:row>
      <xdr:rowOff>84572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4584700" y="6326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82036</xdr:rowOff>
    </xdr:from>
    <xdr:to>
      <xdr:col>19</xdr:col>
      <xdr:colOff>177800</xdr:colOff>
      <xdr:row>33</xdr:row>
      <xdr:rowOff>124984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908300" y="5739886"/>
          <a:ext cx="889000" cy="4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3661</xdr:rowOff>
    </xdr:from>
    <xdr:to>
      <xdr:col>20</xdr:col>
      <xdr:colOff>38100</xdr:colOff>
      <xdr:row>37</xdr:row>
      <xdr:rowOff>105261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3746500" y="63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96388</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3530111" y="644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124984</xdr:rowOff>
    </xdr:from>
    <xdr:to>
      <xdr:col>15</xdr:col>
      <xdr:colOff>50800</xdr:colOff>
      <xdr:row>33</xdr:row>
      <xdr:rowOff>148615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2019300" y="5782834"/>
          <a:ext cx="889000" cy="2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53867</xdr:rowOff>
    </xdr:from>
    <xdr:to>
      <xdr:col>15</xdr:col>
      <xdr:colOff>101600</xdr:colOff>
      <xdr:row>36</xdr:row>
      <xdr:rowOff>155467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2857500" y="62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146594</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2641111" y="631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148615</xdr:rowOff>
    </xdr:from>
    <xdr:to>
      <xdr:col>10</xdr:col>
      <xdr:colOff>114300</xdr:colOff>
      <xdr:row>34</xdr:row>
      <xdr:rowOff>1625</xdr:rowOff>
    </xdr:to>
    <xdr:cxnSp macro="">
      <xdr:nvCxnSpPr>
        <xdr:cNvPr id="73" name="直線コネクタ 72">
          <a:extLst>
            <a:ext uri="{FF2B5EF4-FFF2-40B4-BE49-F238E27FC236}">
              <a16:creationId xmlns:a16="http://schemas.microsoft.com/office/drawing/2014/main" id="{00000000-0008-0000-0700-000049000000}"/>
            </a:ext>
          </a:extLst>
        </xdr:cNvPr>
        <xdr:cNvCxnSpPr/>
      </xdr:nvCxnSpPr>
      <xdr:spPr>
        <a:xfrm flipV="1">
          <a:off x="1130300" y="5806465"/>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31550</xdr:rowOff>
    </xdr:from>
    <xdr:to>
      <xdr:col>10</xdr:col>
      <xdr:colOff>165100</xdr:colOff>
      <xdr:row>36</xdr:row>
      <xdr:rowOff>133150</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968500" y="62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124277</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1752111" y="629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42180</xdr:rowOff>
    </xdr:from>
    <xdr:to>
      <xdr:col>6</xdr:col>
      <xdr:colOff>38100</xdr:colOff>
      <xdr:row>36</xdr:row>
      <xdr:rowOff>143780</xdr:rowOff>
    </xdr:to>
    <xdr:sp macro="" textlink="">
      <xdr:nvSpPr>
        <xdr:cNvPr id="76" name="フローチャート: 判断 75">
          <a:extLst>
            <a:ext uri="{FF2B5EF4-FFF2-40B4-BE49-F238E27FC236}">
              <a16:creationId xmlns:a16="http://schemas.microsoft.com/office/drawing/2014/main" id="{00000000-0008-0000-0700-00004C000000}"/>
            </a:ext>
          </a:extLst>
        </xdr:cNvPr>
        <xdr:cNvSpPr/>
      </xdr:nvSpPr>
      <xdr:spPr>
        <a:xfrm>
          <a:off x="1079500" y="621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134907</xdr:rowOff>
    </xdr:from>
    <xdr:ext cx="534377"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863111" y="6307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159823</xdr:rowOff>
    </xdr:from>
    <xdr:to>
      <xdr:col>24</xdr:col>
      <xdr:colOff>114300</xdr:colOff>
      <xdr:row>33</xdr:row>
      <xdr:rowOff>89973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4584700" y="56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11250</xdr:rowOff>
    </xdr:from>
    <xdr:ext cx="534377" cy="259045"/>
    <xdr:sp macro="" textlink="">
      <xdr:nvSpPr>
        <xdr:cNvPr id="84" name="議会費該当値テキスト">
          <a:extLst>
            <a:ext uri="{FF2B5EF4-FFF2-40B4-BE49-F238E27FC236}">
              <a16:creationId xmlns:a16="http://schemas.microsoft.com/office/drawing/2014/main" id="{00000000-0008-0000-0700-000054000000}"/>
            </a:ext>
          </a:extLst>
        </xdr:cNvPr>
        <xdr:cNvSpPr txBox="1"/>
      </xdr:nvSpPr>
      <xdr:spPr>
        <a:xfrm>
          <a:off x="4686300" y="549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31236</xdr:rowOff>
    </xdr:from>
    <xdr:to>
      <xdr:col>20</xdr:col>
      <xdr:colOff>38100</xdr:colOff>
      <xdr:row>33</xdr:row>
      <xdr:rowOff>132836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3746500" y="568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149363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3530111" y="546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74184</xdr:rowOff>
    </xdr:from>
    <xdr:to>
      <xdr:col>15</xdr:col>
      <xdr:colOff>101600</xdr:colOff>
      <xdr:row>34</xdr:row>
      <xdr:rowOff>4334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2857500" y="573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20861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2641111" y="550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97815</xdr:rowOff>
    </xdr:from>
    <xdr:to>
      <xdr:col>10</xdr:col>
      <xdr:colOff>165100</xdr:colOff>
      <xdr:row>34</xdr:row>
      <xdr:rowOff>27965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968500" y="57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44492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1752111" y="553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122275</xdr:rowOff>
    </xdr:from>
    <xdr:to>
      <xdr:col>6</xdr:col>
      <xdr:colOff>38100</xdr:colOff>
      <xdr:row>34</xdr:row>
      <xdr:rowOff>52425</xdr:rowOff>
    </xdr:to>
    <xdr:sp macro="" textlink="">
      <xdr:nvSpPr>
        <xdr:cNvPr id="91" name="楕円 90">
          <a:extLst>
            <a:ext uri="{FF2B5EF4-FFF2-40B4-BE49-F238E27FC236}">
              <a16:creationId xmlns:a16="http://schemas.microsoft.com/office/drawing/2014/main" id="{00000000-0008-0000-0700-00005B000000}"/>
            </a:ext>
          </a:extLst>
        </xdr:cNvPr>
        <xdr:cNvSpPr/>
      </xdr:nvSpPr>
      <xdr:spPr>
        <a:xfrm>
          <a:off x="1079500" y="578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68952</xdr:rowOff>
    </xdr:from>
    <xdr:ext cx="534377" cy="259045"/>
    <xdr:sp macro="" textlink="">
      <xdr:nvSpPr>
        <xdr:cNvPr id="92" name="テキスト ボックス 91">
          <a:extLst>
            <a:ext uri="{FF2B5EF4-FFF2-40B4-BE49-F238E27FC236}">
              <a16:creationId xmlns:a16="http://schemas.microsoft.com/office/drawing/2014/main" id="{00000000-0008-0000-0700-00005C000000}"/>
            </a:ext>
          </a:extLst>
        </xdr:cNvPr>
        <xdr:cNvSpPr txBox="1"/>
      </xdr:nvSpPr>
      <xdr:spPr>
        <a:xfrm>
          <a:off x="863111" y="555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0" name="正方形/長方形 99">
          <a:extLst>
            <a:ext uri="{FF2B5EF4-FFF2-40B4-BE49-F238E27FC236}">
              <a16:creationId xmlns:a16="http://schemas.microsoft.com/office/drawing/2014/main" id="{00000000-0008-0000-0700-000064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115432</xdr:rowOff>
    </xdr:from>
    <xdr:to>
      <xdr:col>24</xdr:col>
      <xdr:colOff>62865</xdr:colOff>
      <xdr:row>58</xdr:row>
      <xdr:rowOff>107022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87932"/>
          <a:ext cx="1270" cy="1363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110849</xdr:rowOff>
    </xdr:from>
    <xdr:ext cx="599010"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05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107022</xdr:rowOff>
    </xdr:from>
    <xdr:to>
      <xdr:col>24</xdr:col>
      <xdr:colOff>152400</xdr:colOff>
      <xdr:row>58</xdr:row>
      <xdr:rowOff>107022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051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62109</xdr:rowOff>
    </xdr:from>
    <xdr:ext cx="690189"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63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1,402,293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115432</xdr:rowOff>
    </xdr:from>
    <xdr:to>
      <xdr:col>24</xdr:col>
      <xdr:colOff>152400</xdr:colOff>
      <xdr:row>50</xdr:row>
      <xdr:rowOff>115432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8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57834</xdr:rowOff>
    </xdr:from>
    <xdr:to>
      <xdr:col>24</xdr:col>
      <xdr:colOff>63500</xdr:colOff>
      <xdr:row>55</xdr:row>
      <xdr:rowOff>129698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3797300" y="9316134"/>
          <a:ext cx="838200" cy="243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105694</xdr:rowOff>
    </xdr:from>
    <xdr:ext cx="599010"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06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127267</xdr:rowOff>
    </xdr:from>
    <xdr:to>
      <xdr:col>24</xdr:col>
      <xdr:colOff>114300</xdr:colOff>
      <xdr:row>57</xdr:row>
      <xdr:rowOff>57417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52253</xdr:rowOff>
    </xdr:from>
    <xdr:to>
      <xdr:col>19</xdr:col>
      <xdr:colOff>177800</xdr:colOff>
      <xdr:row>55</xdr:row>
      <xdr:rowOff>129698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908300" y="9482003"/>
          <a:ext cx="889000" cy="7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104867</xdr:rowOff>
    </xdr:from>
    <xdr:to>
      <xdr:col>20</xdr:col>
      <xdr:colOff>38100</xdr:colOff>
      <xdr:row>57</xdr:row>
      <xdr:rowOff>35017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26144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497795" y="979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84650</xdr:rowOff>
    </xdr:from>
    <xdr:to>
      <xdr:col>15</xdr:col>
      <xdr:colOff>50800</xdr:colOff>
      <xdr:row>55</xdr:row>
      <xdr:rowOff>52253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342950"/>
          <a:ext cx="889000" cy="1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60180</xdr:rowOff>
    </xdr:from>
    <xdr:to>
      <xdr:col>15</xdr:col>
      <xdr:colOff>101600</xdr:colOff>
      <xdr:row>56</xdr:row>
      <xdr:rowOff>161780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66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152907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08795" y="975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84650</xdr:rowOff>
    </xdr:from>
    <xdr:to>
      <xdr:col>10</xdr:col>
      <xdr:colOff>114300</xdr:colOff>
      <xdr:row>54</xdr:row>
      <xdr:rowOff>149658</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342950"/>
          <a:ext cx="8890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30266</xdr:rowOff>
    </xdr:from>
    <xdr:to>
      <xdr:col>10</xdr:col>
      <xdr:colOff>165100</xdr:colOff>
      <xdr:row>57</xdr:row>
      <xdr:rowOff>131866</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80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122993</xdr:rowOff>
    </xdr:from>
    <xdr:ext cx="59901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19795" y="9895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21461</xdr:rowOff>
    </xdr:from>
    <xdr:to>
      <xdr:col>6</xdr:col>
      <xdr:colOff>38100</xdr:colOff>
      <xdr:row>57</xdr:row>
      <xdr:rowOff>123061</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79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114188</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30795" y="988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7034</xdr:rowOff>
    </xdr:from>
    <xdr:to>
      <xdr:col>24</xdr:col>
      <xdr:colOff>114300</xdr:colOff>
      <xdr:row>54</xdr:row>
      <xdr:rowOff>108634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26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29911</xdr:rowOff>
    </xdr:from>
    <xdr:ext cx="599010"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116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78898</xdr:rowOff>
    </xdr:from>
    <xdr:to>
      <xdr:col>20</xdr:col>
      <xdr:colOff>38100</xdr:colOff>
      <xdr:row>56</xdr:row>
      <xdr:rowOff>9048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50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25575</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497795" y="9283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1453</xdr:rowOff>
    </xdr:from>
    <xdr:to>
      <xdr:col>15</xdr:col>
      <xdr:colOff>101600</xdr:colOff>
      <xdr:row>55</xdr:row>
      <xdr:rowOff>103053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4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119580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08795" y="9206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33850</xdr:rowOff>
    </xdr:from>
    <xdr:to>
      <xdr:col>10</xdr:col>
      <xdr:colOff>165100</xdr:colOff>
      <xdr:row>54</xdr:row>
      <xdr:rowOff>135450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2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151977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19795" y="9067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98858</xdr:rowOff>
    </xdr:from>
    <xdr:to>
      <xdr:col>6</xdr:col>
      <xdr:colOff>38100</xdr:colOff>
      <xdr:row>55</xdr:row>
      <xdr:rowOff>29008</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35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45535</xdr:rowOff>
    </xdr:from>
    <xdr:ext cx="599010"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30795" y="913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61944</xdr:rowOff>
    </xdr:from>
    <xdr:to>
      <xdr:col>24</xdr:col>
      <xdr:colOff>62865</xdr:colOff>
      <xdr:row>77</xdr:row>
      <xdr:rowOff>57463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34894"/>
          <a:ext cx="1270" cy="10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61290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262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57463</xdr:rowOff>
    </xdr:from>
    <xdr:to>
      <xdr:col>24</xdr:col>
      <xdr:colOff>152400</xdr:colOff>
      <xdr:row>77</xdr:row>
      <xdr:rowOff>57463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25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8621</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10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379,507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61944</xdr:rowOff>
    </xdr:from>
    <xdr:to>
      <xdr:col>24</xdr:col>
      <xdr:colOff>152400</xdr:colOff>
      <xdr:row>71</xdr:row>
      <xdr:rowOff>61944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3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3637</xdr:rowOff>
    </xdr:from>
    <xdr:to>
      <xdr:col>24</xdr:col>
      <xdr:colOff>63500</xdr:colOff>
      <xdr:row>72</xdr:row>
      <xdr:rowOff>59791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48037"/>
          <a:ext cx="8382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33152</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9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54725</xdr:rowOff>
    </xdr:from>
    <xdr:to>
      <xdr:col>24</xdr:col>
      <xdr:colOff>114300</xdr:colOff>
      <xdr:row>75</xdr:row>
      <xdr:rowOff>156325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1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88557</xdr:rowOff>
    </xdr:from>
    <xdr:to>
      <xdr:col>19</xdr:col>
      <xdr:colOff>177800</xdr:colOff>
      <xdr:row>72</xdr:row>
      <xdr:rowOff>59791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261507"/>
          <a:ext cx="889000" cy="14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97779</xdr:rowOff>
    </xdr:from>
    <xdr:to>
      <xdr:col>20</xdr:col>
      <xdr:colOff>38100</xdr:colOff>
      <xdr:row>75</xdr:row>
      <xdr:rowOff>27929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19056</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77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88557</xdr:rowOff>
    </xdr:from>
    <xdr:to>
      <xdr:col>15</xdr:col>
      <xdr:colOff>50800</xdr:colOff>
      <xdr:row>74</xdr:row>
      <xdr:rowOff>22739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261507"/>
          <a:ext cx="889000" cy="448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100714</xdr:rowOff>
    </xdr:from>
    <xdr:to>
      <xdr:col>15</xdr:col>
      <xdr:colOff>101600</xdr:colOff>
      <xdr:row>75</xdr:row>
      <xdr:rowOff>30864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8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21991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8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129518</xdr:rowOff>
    </xdr:from>
    <xdr:to>
      <xdr:col>10</xdr:col>
      <xdr:colOff>114300</xdr:colOff>
      <xdr:row>74</xdr:row>
      <xdr:rowOff>22739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a:off x="1130300" y="12645368"/>
          <a:ext cx="889000" cy="6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156118</xdr:rowOff>
    </xdr:from>
    <xdr:to>
      <xdr:col>10</xdr:col>
      <xdr:colOff>165100</xdr:colOff>
      <xdr:row>75</xdr:row>
      <xdr:rowOff>86268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84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77395</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147170</xdr:rowOff>
    </xdr:from>
    <xdr:to>
      <xdr:col>6</xdr:col>
      <xdr:colOff>38100</xdr:colOff>
      <xdr:row>75</xdr:row>
      <xdr:rowOff>77320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283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68447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27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124287</xdr:rowOff>
    </xdr:from>
    <xdr:to>
      <xdr:col>24</xdr:col>
      <xdr:colOff>114300</xdr:colOff>
      <xdr:row>72</xdr:row>
      <xdr:rowOff>54437</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29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39214</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1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8991</xdr:rowOff>
    </xdr:from>
    <xdr:to>
      <xdr:col>20</xdr:col>
      <xdr:colOff>38100</xdr:colOff>
      <xdr:row>72</xdr:row>
      <xdr:rowOff>110591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35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127118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128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37757</xdr:rowOff>
    </xdr:from>
    <xdr:to>
      <xdr:col>15</xdr:col>
      <xdr:colOff>101600</xdr:colOff>
      <xdr:row>71</xdr:row>
      <xdr:rowOff>139357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210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155884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198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143389</xdr:rowOff>
    </xdr:from>
    <xdr:to>
      <xdr:col>10</xdr:col>
      <xdr:colOff>165100</xdr:colOff>
      <xdr:row>74</xdr:row>
      <xdr:rowOff>73539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65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90066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434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78718</xdr:rowOff>
    </xdr:from>
    <xdr:to>
      <xdr:col>6</xdr:col>
      <xdr:colOff>38100</xdr:colOff>
      <xdr:row>74</xdr:row>
      <xdr:rowOff>8868</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59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25395</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36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49192</xdr:rowOff>
    </xdr:from>
    <xdr:to>
      <xdr:col>24</xdr:col>
      <xdr:colOff>62865</xdr:colOff>
      <xdr:row>97</xdr:row>
      <xdr:rowOff>97318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51142"/>
          <a:ext cx="1270" cy="1076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101145</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73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97318</xdr:rowOff>
    </xdr:from>
    <xdr:to>
      <xdr:col>24</xdr:col>
      <xdr:colOff>152400</xdr:colOff>
      <xdr:row>97</xdr:row>
      <xdr:rowOff>97318</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72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167319</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26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49192</xdr:rowOff>
    </xdr:from>
    <xdr:to>
      <xdr:col>24</xdr:col>
      <xdr:colOff>152400</xdr:colOff>
      <xdr:row>91</xdr:row>
      <xdr:rowOff>49192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51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49192</xdr:rowOff>
    </xdr:from>
    <xdr:to>
      <xdr:col>24</xdr:col>
      <xdr:colOff>63500</xdr:colOff>
      <xdr:row>93</xdr:row>
      <xdr:rowOff>29817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5651142"/>
          <a:ext cx="838200" cy="32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95135</xdr:rowOff>
    </xdr:from>
    <xdr:ext cx="599010"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82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116708</xdr:rowOff>
    </xdr:from>
    <xdr:to>
      <xdr:col>24</xdr:col>
      <xdr:colOff>114300</xdr:colOff>
      <xdr:row>96</xdr:row>
      <xdr:rowOff>46858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29817</xdr:rowOff>
    </xdr:from>
    <xdr:to>
      <xdr:col>19</xdr:col>
      <xdr:colOff>177800</xdr:colOff>
      <xdr:row>93</xdr:row>
      <xdr:rowOff>129116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974667"/>
          <a:ext cx="889000" cy="9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17993</xdr:rowOff>
    </xdr:from>
    <xdr:to>
      <xdr:col>20</xdr:col>
      <xdr:colOff>38100</xdr:colOff>
      <xdr:row>95</xdr:row>
      <xdr:rowOff>119593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3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110720</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497795" y="1639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115326</xdr:rowOff>
    </xdr:from>
    <xdr:to>
      <xdr:col>15</xdr:col>
      <xdr:colOff>50800</xdr:colOff>
      <xdr:row>93</xdr:row>
      <xdr:rowOff>129116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060176"/>
          <a:ext cx="889000" cy="1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156936</xdr:rowOff>
    </xdr:from>
    <xdr:to>
      <xdr:col>15</xdr:col>
      <xdr:colOff>101600</xdr:colOff>
      <xdr:row>95</xdr:row>
      <xdr:rowOff>87086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27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78213</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08795" y="16365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115326</xdr:rowOff>
    </xdr:from>
    <xdr:to>
      <xdr:col>10</xdr:col>
      <xdr:colOff>114300</xdr:colOff>
      <xdr:row>94</xdr:row>
      <xdr:rowOff>25519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060176"/>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153005</xdr:rowOff>
    </xdr:from>
    <xdr:to>
      <xdr:col>10</xdr:col>
      <xdr:colOff>165100</xdr:colOff>
      <xdr:row>95</xdr:row>
      <xdr:rowOff>83155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26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74282</xdr:rowOff>
    </xdr:from>
    <xdr:ext cx="59901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19795" y="1636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93197</xdr:rowOff>
    </xdr:from>
    <xdr:to>
      <xdr:col>6</xdr:col>
      <xdr:colOff>38100</xdr:colOff>
      <xdr:row>95</xdr:row>
      <xdr:rowOff>23347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209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14474</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30795" y="1630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169842</xdr:rowOff>
    </xdr:from>
    <xdr:to>
      <xdr:col>24</xdr:col>
      <xdr:colOff>114300</xdr:colOff>
      <xdr:row>91</xdr:row>
      <xdr:rowOff>99992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5600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122869</xdr:rowOff>
    </xdr:from>
    <xdr:ext cx="599010"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5553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150467</xdr:rowOff>
    </xdr:from>
    <xdr:to>
      <xdr:col>20</xdr:col>
      <xdr:colOff>38100</xdr:colOff>
      <xdr:row>93</xdr:row>
      <xdr:rowOff>80617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92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97144</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497795" y="15699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78316</xdr:rowOff>
    </xdr:from>
    <xdr:to>
      <xdr:col>15</xdr:col>
      <xdr:colOff>101600</xdr:colOff>
      <xdr:row>94</xdr:row>
      <xdr:rowOff>8466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0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24993</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08795" y="1579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64526</xdr:rowOff>
    </xdr:from>
    <xdr:to>
      <xdr:col>10</xdr:col>
      <xdr:colOff>165100</xdr:colOff>
      <xdr:row>93</xdr:row>
      <xdr:rowOff>166126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00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11203</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19795" y="15784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146169</xdr:rowOff>
    </xdr:from>
    <xdr:to>
      <xdr:col>6</xdr:col>
      <xdr:colOff>38100</xdr:colOff>
      <xdr:row>94</xdr:row>
      <xdr:rowOff>76319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09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92846</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30795" y="15866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141376</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6326"/>
          <a:ext cx="1270" cy="1274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88053</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141376</xdr:rowOff>
    </xdr:from>
    <xdr:to>
      <xdr:col>55</xdr:col>
      <xdr:colOff>88900</xdr:colOff>
      <xdr:row>31</xdr:row>
      <xdr:rowOff>141376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74625</xdr:rowOff>
    </xdr:from>
    <xdr:to>
      <xdr:col>55</xdr:col>
      <xdr:colOff>0</xdr:colOff>
      <xdr:row>39</xdr:row>
      <xdr:rowOff>15189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589725"/>
          <a:ext cx="8382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34180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49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55753</xdr:rowOff>
    </xdr:from>
    <xdr:to>
      <xdr:col>55</xdr:col>
      <xdr:colOff>50800</xdr:colOff>
      <xdr:row>38</xdr:row>
      <xdr:rowOff>157353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7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15189</xdr:rowOff>
    </xdr:from>
    <xdr:to>
      <xdr:col>50</xdr:col>
      <xdr:colOff>114300</xdr:colOff>
      <xdr:row>39</xdr:row>
      <xdr:rowOff>30429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173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103683</xdr:rowOff>
    </xdr:from>
    <xdr:to>
      <xdr:col>50</xdr:col>
      <xdr:colOff>165100</xdr:colOff>
      <xdr:row>39</xdr:row>
      <xdr:rowOff>33833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50360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394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30429</xdr:rowOff>
    </xdr:from>
    <xdr:to>
      <xdr:col>45</xdr:col>
      <xdr:colOff>177800</xdr:colOff>
      <xdr:row>39</xdr:row>
      <xdr:rowOff>40792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16979"/>
          <a:ext cx="889000" cy="1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93853</xdr:rowOff>
    </xdr:from>
    <xdr:to>
      <xdr:col>46</xdr:col>
      <xdr:colOff>38100</xdr:colOff>
      <xdr:row>38</xdr:row>
      <xdr:rowOff>24003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3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40530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7950</xdr:rowOff>
    </xdr:from>
    <xdr:to>
      <xdr:col>41</xdr:col>
      <xdr:colOff>50800</xdr:colOff>
      <xdr:row>39</xdr:row>
      <xdr:rowOff>40792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94500"/>
          <a:ext cx="889000" cy="3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72060</xdr:rowOff>
    </xdr:from>
    <xdr:to>
      <xdr:col>41</xdr:col>
      <xdr:colOff>101600</xdr:colOff>
      <xdr:row>38</xdr:row>
      <xdr:rowOff>2210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18737</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19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125552</xdr:rowOff>
    </xdr:from>
    <xdr:to>
      <xdr:col>36</xdr:col>
      <xdr:colOff>165100</xdr:colOff>
      <xdr:row>38</xdr:row>
      <xdr:rowOff>55702</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6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72229</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24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23825</xdr:rowOff>
    </xdr:from>
    <xdr:to>
      <xdr:col>55</xdr:col>
      <xdr:colOff>50800</xdr:colOff>
      <xdr:row>38</xdr:row>
      <xdr:rowOff>125425</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3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46702</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9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135839</xdr:rowOff>
    </xdr:from>
    <xdr:to>
      <xdr:col>50</xdr:col>
      <xdr:colOff>165100</xdr:colOff>
      <xdr:row>39</xdr:row>
      <xdr:rowOff>65989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57116</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743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151079</xdr:rowOff>
    </xdr:from>
    <xdr:to>
      <xdr:col>46</xdr:col>
      <xdr:colOff>38100</xdr:colOff>
      <xdr:row>39</xdr:row>
      <xdr:rowOff>81229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66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72356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758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161442</xdr:rowOff>
    </xdr:from>
    <xdr:to>
      <xdr:col>41</xdr:col>
      <xdr:colOff>101600</xdr:colOff>
      <xdr:row>39</xdr:row>
      <xdr:rowOff>91592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82719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69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128600</xdr:rowOff>
    </xdr:from>
    <xdr:to>
      <xdr:col>36</xdr:col>
      <xdr:colOff>165100</xdr:colOff>
      <xdr:row>39</xdr:row>
      <xdr:rowOff>58750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49877</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736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102491</xdr:rowOff>
    </xdr:from>
    <xdr:to>
      <xdr:col>54</xdr:col>
      <xdr:colOff>189865</xdr:colOff>
      <xdr:row>59</xdr:row>
      <xdr:rowOff>32869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74991"/>
          <a:ext cx="1270" cy="1473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36696</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5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32869</xdr:rowOff>
    </xdr:from>
    <xdr:to>
      <xdr:col>55</xdr:col>
      <xdr:colOff>88900</xdr:colOff>
      <xdr:row>59</xdr:row>
      <xdr:rowOff>32869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49168</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502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1,169,299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102491</xdr:rowOff>
    </xdr:from>
    <xdr:to>
      <xdr:col>55</xdr:col>
      <xdr:colOff>88900</xdr:colOff>
      <xdr:row>50</xdr:row>
      <xdr:rowOff>102491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74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154375</xdr:rowOff>
    </xdr:from>
    <xdr:to>
      <xdr:col>55</xdr:col>
      <xdr:colOff>0</xdr:colOff>
      <xdr:row>57</xdr:row>
      <xdr:rowOff>170603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27025"/>
          <a:ext cx="838200" cy="1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139012</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1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160585</xdr:rowOff>
    </xdr:from>
    <xdr:to>
      <xdr:col>55</xdr:col>
      <xdr:colOff>50800</xdr:colOff>
      <xdr:row>58</xdr:row>
      <xdr:rowOff>90735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3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170603</xdr:rowOff>
    </xdr:from>
    <xdr:to>
      <xdr:col>50</xdr:col>
      <xdr:colOff>114300</xdr:colOff>
      <xdr:row>58</xdr:row>
      <xdr:rowOff>23114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43253"/>
          <a:ext cx="889000" cy="23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138238</xdr:rowOff>
    </xdr:from>
    <xdr:to>
      <xdr:col>50</xdr:col>
      <xdr:colOff>165100</xdr:colOff>
      <xdr:row>58</xdr:row>
      <xdr:rowOff>68388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0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59515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003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23114</xdr:rowOff>
    </xdr:from>
    <xdr:to>
      <xdr:col>45</xdr:col>
      <xdr:colOff>177800</xdr:colOff>
      <xdr:row>58</xdr:row>
      <xdr:rowOff>69452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67214"/>
          <a:ext cx="889000" cy="4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1146</xdr:rowOff>
    </xdr:from>
    <xdr:to>
      <xdr:col>46</xdr:col>
      <xdr:colOff>38100</xdr:colOff>
      <xdr:row>58</xdr:row>
      <xdr:rowOff>102746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4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93873</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0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32206</xdr:rowOff>
    </xdr:from>
    <xdr:to>
      <xdr:col>41</xdr:col>
      <xdr:colOff>50800</xdr:colOff>
      <xdr:row>58</xdr:row>
      <xdr:rowOff>69452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76306"/>
          <a:ext cx="889000" cy="3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18113</xdr:rowOff>
    </xdr:from>
    <xdr:to>
      <xdr:col>41</xdr:col>
      <xdr:colOff>101600</xdr:colOff>
      <xdr:row>58</xdr:row>
      <xdr:rowOff>119713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6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136240</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737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25391</xdr:rowOff>
    </xdr:from>
    <xdr:to>
      <xdr:col>36</xdr:col>
      <xdr:colOff>165100</xdr:colOff>
      <xdr:row>58</xdr:row>
      <xdr:rowOff>126991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6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118118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062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103575</xdr:rowOff>
    </xdr:from>
    <xdr:to>
      <xdr:col>55</xdr:col>
      <xdr:colOff>50800</xdr:colOff>
      <xdr:row>58</xdr:row>
      <xdr:rowOff>33725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126452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2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119803</xdr:rowOff>
    </xdr:from>
    <xdr:to>
      <xdr:col>50</xdr:col>
      <xdr:colOff>165100</xdr:colOff>
      <xdr:row>58</xdr:row>
      <xdr:rowOff>49953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9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66480</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6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143764</xdr:rowOff>
    </xdr:from>
    <xdr:to>
      <xdr:col>46</xdr:col>
      <xdr:colOff>38100</xdr:colOff>
      <xdr:row>58</xdr:row>
      <xdr:rowOff>73914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90441</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69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18652</xdr:rowOff>
    </xdr:from>
    <xdr:to>
      <xdr:col>41</xdr:col>
      <xdr:colOff>101600</xdr:colOff>
      <xdr:row>58</xdr:row>
      <xdr:rowOff>120252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111379</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10055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152856</xdr:rowOff>
    </xdr:from>
    <xdr:to>
      <xdr:col>36</xdr:col>
      <xdr:colOff>165100</xdr:colOff>
      <xdr:row>58</xdr:row>
      <xdr:rowOff>83006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2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99533</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700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99893</xdr:rowOff>
    </xdr:from>
    <xdr:to>
      <xdr:col>54</xdr:col>
      <xdr:colOff>189865</xdr:colOff>
      <xdr:row>79</xdr:row>
      <xdr:rowOff>15894</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01393"/>
          <a:ext cx="1270" cy="145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19721</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6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15894</xdr:rowOff>
    </xdr:from>
    <xdr:to>
      <xdr:col>55</xdr:col>
      <xdr:colOff>88900</xdr:colOff>
      <xdr:row>79</xdr:row>
      <xdr:rowOff>15894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6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46570</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99893</xdr:rowOff>
    </xdr:from>
    <xdr:to>
      <xdr:col>55</xdr:col>
      <xdr:colOff>88900</xdr:colOff>
      <xdr:row>70</xdr:row>
      <xdr:rowOff>99893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0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56936</xdr:rowOff>
    </xdr:from>
    <xdr:to>
      <xdr:col>55</xdr:col>
      <xdr:colOff>0</xdr:colOff>
      <xdr:row>77</xdr:row>
      <xdr:rowOff>127676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087136"/>
          <a:ext cx="838200" cy="242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8935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105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30508</xdr:rowOff>
    </xdr:from>
    <xdr:to>
      <xdr:col>55</xdr:col>
      <xdr:colOff>50800</xdr:colOff>
      <xdr:row>77</xdr:row>
      <xdr:rowOff>132108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23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94404</xdr:rowOff>
    </xdr:from>
    <xdr:to>
      <xdr:col>50</xdr:col>
      <xdr:colOff>114300</xdr:colOff>
      <xdr:row>77</xdr:row>
      <xdr:rowOff>127676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124604"/>
          <a:ext cx="889000" cy="20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81787</xdr:rowOff>
    </xdr:from>
    <xdr:to>
      <xdr:col>50</xdr:col>
      <xdr:colOff>165100</xdr:colOff>
      <xdr:row>78</xdr:row>
      <xdr:rowOff>11937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28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3064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37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94404</xdr:rowOff>
    </xdr:from>
    <xdr:to>
      <xdr:col>45</xdr:col>
      <xdr:colOff>177800</xdr:colOff>
      <xdr:row>77</xdr:row>
      <xdr:rowOff>152181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124604"/>
          <a:ext cx="889000" cy="22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111296</xdr:rowOff>
    </xdr:from>
    <xdr:to>
      <xdr:col>46</xdr:col>
      <xdr:colOff>38100</xdr:colOff>
      <xdr:row>77</xdr:row>
      <xdr:rowOff>41446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4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32573</xdr:rowOff>
    </xdr:from>
    <xdr:ext cx="59901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50795" y="13234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105021</xdr:rowOff>
    </xdr:from>
    <xdr:to>
      <xdr:col>41</xdr:col>
      <xdr:colOff>50800</xdr:colOff>
      <xdr:row>77</xdr:row>
      <xdr:rowOff>152181</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2963771"/>
          <a:ext cx="889000" cy="39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28789</xdr:rowOff>
    </xdr:from>
    <xdr:to>
      <xdr:col>41</xdr:col>
      <xdr:colOff>101600</xdr:colOff>
      <xdr:row>77</xdr:row>
      <xdr:rowOff>130389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3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146916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0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43340</xdr:rowOff>
    </xdr:from>
    <xdr:to>
      <xdr:col>36</xdr:col>
      <xdr:colOff>165100</xdr:colOff>
      <xdr:row>77</xdr:row>
      <xdr:rowOff>144940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136067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33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6136</xdr:rowOff>
    </xdr:from>
    <xdr:to>
      <xdr:col>55</xdr:col>
      <xdr:colOff>50800</xdr:colOff>
      <xdr:row>76</xdr:row>
      <xdr:rowOff>107736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03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29012</xdr:rowOff>
    </xdr:from>
    <xdr:ext cx="599010"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288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76876</xdr:rowOff>
    </xdr:from>
    <xdr:to>
      <xdr:col>50</xdr:col>
      <xdr:colOff>165100</xdr:colOff>
      <xdr:row>78</xdr:row>
      <xdr:rowOff>7026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23553</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05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43604</xdr:rowOff>
    </xdr:from>
    <xdr:to>
      <xdr:col>46</xdr:col>
      <xdr:colOff>38100</xdr:colOff>
      <xdr:row>76</xdr:row>
      <xdr:rowOff>145204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07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161730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50795" y="1284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101381</xdr:rowOff>
    </xdr:from>
    <xdr:to>
      <xdr:col>41</xdr:col>
      <xdr:colOff>101600</xdr:colOff>
      <xdr:row>78</xdr:row>
      <xdr:rowOff>31531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30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22658</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39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54221</xdr:rowOff>
    </xdr:from>
    <xdr:to>
      <xdr:col>36</xdr:col>
      <xdr:colOff>165100</xdr:colOff>
      <xdr:row>75</xdr:row>
      <xdr:rowOff>155821</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29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898</xdr:rowOff>
    </xdr:from>
    <xdr:ext cx="59901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672795" y="126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47220</xdr:rowOff>
    </xdr:from>
    <xdr:to>
      <xdr:col>54</xdr:col>
      <xdr:colOff>189865</xdr:colOff>
      <xdr:row>99</xdr:row>
      <xdr:rowOff>2284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649170"/>
          <a:ext cx="1270" cy="132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6111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7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2284</xdr:rowOff>
    </xdr:from>
    <xdr:to>
      <xdr:col>55</xdr:col>
      <xdr:colOff>88900</xdr:colOff>
      <xdr:row>99</xdr:row>
      <xdr:rowOff>2284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7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165347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424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47220</xdr:rowOff>
    </xdr:from>
    <xdr:to>
      <xdr:col>55</xdr:col>
      <xdr:colOff>88900</xdr:colOff>
      <xdr:row>91</xdr:row>
      <xdr:rowOff>47220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64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47220</xdr:rowOff>
    </xdr:from>
    <xdr:to>
      <xdr:col>55</xdr:col>
      <xdr:colOff>0</xdr:colOff>
      <xdr:row>92</xdr:row>
      <xdr:rowOff>164636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649170"/>
          <a:ext cx="838200" cy="28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117180</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478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138753</xdr:rowOff>
    </xdr:from>
    <xdr:to>
      <xdr:col>55</xdr:col>
      <xdr:colOff>50800</xdr:colOff>
      <xdr:row>98</xdr:row>
      <xdr:rowOff>68903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76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164636</xdr:rowOff>
    </xdr:from>
    <xdr:to>
      <xdr:col>50</xdr:col>
      <xdr:colOff>114300</xdr:colOff>
      <xdr:row>96</xdr:row>
      <xdr:rowOff>40295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5938036"/>
          <a:ext cx="889000" cy="56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159435</xdr:rowOff>
    </xdr:from>
    <xdr:to>
      <xdr:col>50</xdr:col>
      <xdr:colOff>165100</xdr:colOff>
      <xdr:row>98</xdr:row>
      <xdr:rowOff>89585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790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80712</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88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38415</xdr:rowOff>
    </xdr:from>
    <xdr:to>
      <xdr:col>45</xdr:col>
      <xdr:colOff>177800</xdr:colOff>
      <xdr:row>96</xdr:row>
      <xdr:rowOff>40295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326165"/>
          <a:ext cx="889000" cy="17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129707</xdr:rowOff>
    </xdr:from>
    <xdr:to>
      <xdr:col>46</xdr:col>
      <xdr:colOff>38100</xdr:colOff>
      <xdr:row>98</xdr:row>
      <xdr:rowOff>59857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76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50984</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50795" y="16853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38415</xdr:rowOff>
    </xdr:from>
    <xdr:to>
      <xdr:col>41</xdr:col>
      <xdr:colOff>50800</xdr:colOff>
      <xdr:row>96</xdr:row>
      <xdr:rowOff>75014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326165"/>
          <a:ext cx="889000" cy="20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124524</xdr:rowOff>
    </xdr:from>
    <xdr:to>
      <xdr:col>41</xdr:col>
      <xdr:colOff>101600</xdr:colOff>
      <xdr:row>98</xdr:row>
      <xdr:rowOff>54674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45801</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61795" y="1684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131852</xdr:rowOff>
    </xdr:from>
    <xdr:to>
      <xdr:col>36</xdr:col>
      <xdr:colOff>165100</xdr:colOff>
      <xdr:row>98</xdr:row>
      <xdr:rowOff>62002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53129</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2795" y="1685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167870</xdr:rowOff>
    </xdr:from>
    <xdr:to>
      <xdr:col>55</xdr:col>
      <xdr:colOff>50800</xdr:colOff>
      <xdr:row>91</xdr:row>
      <xdr:rowOff>98020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59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120897</xdr:rowOff>
    </xdr:from>
    <xdr:ext cx="690189"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5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113836</xdr:rowOff>
    </xdr:from>
    <xdr:to>
      <xdr:col>50</xdr:col>
      <xdr:colOff>165100</xdr:colOff>
      <xdr:row>93</xdr:row>
      <xdr:rowOff>43986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58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60513</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5662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160945</xdr:rowOff>
    </xdr:from>
    <xdr:to>
      <xdr:col>46</xdr:col>
      <xdr:colOff>38100</xdr:colOff>
      <xdr:row>96</xdr:row>
      <xdr:rowOff>91095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44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107622</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22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159065</xdr:rowOff>
    </xdr:from>
    <xdr:to>
      <xdr:col>41</xdr:col>
      <xdr:colOff>101600</xdr:colOff>
      <xdr:row>95</xdr:row>
      <xdr:rowOff>89215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27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105742</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05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24214</xdr:rowOff>
    </xdr:from>
    <xdr:to>
      <xdr:col>36</xdr:col>
      <xdr:colOff>165100</xdr:colOff>
      <xdr:row>96</xdr:row>
      <xdr:rowOff>125814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142341</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99751</xdr:rowOff>
    </xdr:from>
    <xdr:to>
      <xdr:col>85</xdr:col>
      <xdr:colOff>126364</xdr:colOff>
      <xdr:row>39</xdr:row>
      <xdr:rowOff>61623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86151"/>
          <a:ext cx="1269" cy="1162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65450</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5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61623</xdr:rowOff>
    </xdr:from>
    <xdr:to>
      <xdr:col>86</xdr:col>
      <xdr:colOff>25400</xdr:colOff>
      <xdr:row>39</xdr:row>
      <xdr:rowOff>61623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48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46428</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61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367,233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99751</xdr:rowOff>
    </xdr:from>
    <xdr:to>
      <xdr:col>86</xdr:col>
      <xdr:colOff>25400</xdr:colOff>
      <xdr:row>32</xdr:row>
      <xdr:rowOff>99751</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86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42679</xdr:rowOff>
    </xdr:from>
    <xdr:to>
      <xdr:col>85</xdr:col>
      <xdr:colOff>127000</xdr:colOff>
      <xdr:row>32</xdr:row>
      <xdr:rowOff>99751</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186179"/>
          <a:ext cx="838200" cy="39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164828</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50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14951</xdr:rowOff>
    </xdr:from>
    <xdr:to>
      <xdr:col>85</xdr:col>
      <xdr:colOff>177800</xdr:colOff>
      <xdr:row>38</xdr:row>
      <xdr:rowOff>116551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53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42679</xdr:rowOff>
    </xdr:from>
    <xdr:to>
      <xdr:col>81</xdr:col>
      <xdr:colOff>50800</xdr:colOff>
      <xdr:row>33</xdr:row>
      <xdr:rowOff>87412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186179"/>
          <a:ext cx="889000" cy="559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12185</xdr:rowOff>
    </xdr:from>
    <xdr:to>
      <xdr:col>81</xdr:col>
      <xdr:colOff>101600</xdr:colOff>
      <xdr:row>38</xdr:row>
      <xdr:rowOff>113785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104912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68752</xdr:rowOff>
    </xdr:from>
    <xdr:to>
      <xdr:col>76</xdr:col>
      <xdr:colOff>114300</xdr:colOff>
      <xdr:row>33</xdr:row>
      <xdr:rowOff>87412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555152"/>
          <a:ext cx="889000" cy="19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144211</xdr:rowOff>
    </xdr:from>
    <xdr:to>
      <xdr:col>76</xdr:col>
      <xdr:colOff>165100</xdr:colOff>
      <xdr:row>38</xdr:row>
      <xdr:rowOff>74361</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48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65488</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58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68752</xdr:rowOff>
    </xdr:from>
    <xdr:to>
      <xdr:col>71</xdr:col>
      <xdr:colOff>177800</xdr:colOff>
      <xdr:row>38</xdr:row>
      <xdr:rowOff>66571</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555152"/>
          <a:ext cx="889000" cy="102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141919</xdr:rowOff>
    </xdr:from>
    <xdr:to>
      <xdr:col>72</xdr:col>
      <xdr:colOff>38100</xdr:colOff>
      <xdr:row>38</xdr:row>
      <xdr:rowOff>72068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63196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57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4621</xdr:rowOff>
    </xdr:from>
    <xdr:to>
      <xdr:col>67</xdr:col>
      <xdr:colOff>101600</xdr:colOff>
      <xdr:row>38</xdr:row>
      <xdr:rowOff>106221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122749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48951</xdr:rowOff>
    </xdr:from>
    <xdr:to>
      <xdr:col>85</xdr:col>
      <xdr:colOff>177800</xdr:colOff>
      <xdr:row>32</xdr:row>
      <xdr:rowOff>150551</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1978</xdr:rowOff>
    </xdr:from>
    <xdr:ext cx="599010"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88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163329</xdr:rowOff>
    </xdr:from>
    <xdr:to>
      <xdr:col>81</xdr:col>
      <xdr:colOff>101600</xdr:colOff>
      <xdr:row>30</xdr:row>
      <xdr:rowOff>93479</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13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28</xdr:row>
      <xdr:rowOff>110006</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181795" y="4910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36612</xdr:rowOff>
    </xdr:from>
    <xdr:to>
      <xdr:col>76</xdr:col>
      <xdr:colOff>165100</xdr:colOff>
      <xdr:row>33</xdr:row>
      <xdr:rowOff>138212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69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154739</xdr:rowOff>
    </xdr:from>
    <xdr:ext cx="59901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292795" y="546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17952</xdr:rowOff>
    </xdr:from>
    <xdr:to>
      <xdr:col>72</xdr:col>
      <xdr:colOff>38100</xdr:colOff>
      <xdr:row>32</xdr:row>
      <xdr:rowOff>119552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50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136079</xdr:rowOff>
    </xdr:from>
    <xdr:ext cx="59901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03795" y="527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15771</xdr:rowOff>
    </xdr:from>
    <xdr:to>
      <xdr:col>67</xdr:col>
      <xdr:colOff>101600</xdr:colOff>
      <xdr:row>38</xdr:row>
      <xdr:rowOff>117371</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3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108498</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62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4620</xdr:rowOff>
    </xdr:from>
    <xdr:to>
      <xdr:col>85</xdr:col>
      <xdr:colOff>126364</xdr:colOff>
      <xdr:row>57</xdr:row>
      <xdr:rowOff>155706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577120"/>
          <a:ext cx="1269" cy="1351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159533</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3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155706</xdr:rowOff>
    </xdr:from>
    <xdr:to>
      <xdr:col>86</xdr:col>
      <xdr:colOff>25400</xdr:colOff>
      <xdr:row>57</xdr:row>
      <xdr:rowOff>155706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28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122747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35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415,454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4620</xdr:rowOff>
    </xdr:from>
    <xdr:to>
      <xdr:col>86</xdr:col>
      <xdr:colOff>25400</xdr:colOff>
      <xdr:row>50</xdr:row>
      <xdr:rowOff>4620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57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102354</xdr:rowOff>
    </xdr:from>
    <xdr:to>
      <xdr:col>85</xdr:col>
      <xdr:colOff>127000</xdr:colOff>
      <xdr:row>53</xdr:row>
      <xdr:rowOff>84619</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17754"/>
          <a:ext cx="838200" cy="15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24564</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257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46137</xdr:rowOff>
    </xdr:from>
    <xdr:to>
      <xdr:col>85</xdr:col>
      <xdr:colOff>177800</xdr:colOff>
      <xdr:row>56</xdr:row>
      <xdr:rowOff>147737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64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102354</xdr:rowOff>
    </xdr:from>
    <xdr:to>
      <xdr:col>81</xdr:col>
      <xdr:colOff>50800</xdr:colOff>
      <xdr:row>52</xdr:row>
      <xdr:rowOff>146036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17754"/>
          <a:ext cx="889000" cy="4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74163</xdr:rowOff>
    </xdr:from>
    <xdr:to>
      <xdr:col>81</xdr:col>
      <xdr:colOff>101600</xdr:colOff>
      <xdr:row>57</xdr:row>
      <xdr:rowOff>4313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67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166890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76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146036</xdr:rowOff>
    </xdr:from>
    <xdr:to>
      <xdr:col>76</xdr:col>
      <xdr:colOff>114300</xdr:colOff>
      <xdr:row>54</xdr:row>
      <xdr:rowOff>122727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061436"/>
          <a:ext cx="889000" cy="3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6700</xdr:rowOff>
    </xdr:from>
    <xdr:to>
      <xdr:col>76</xdr:col>
      <xdr:colOff>165100</xdr:colOff>
      <xdr:row>56</xdr:row>
      <xdr:rowOff>108300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60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99427</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70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108698</xdr:rowOff>
    </xdr:from>
    <xdr:to>
      <xdr:col>71</xdr:col>
      <xdr:colOff>177800</xdr:colOff>
      <xdr:row>54</xdr:row>
      <xdr:rowOff>122727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2814300" y="9195548"/>
          <a:ext cx="889000" cy="18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125091</xdr:rowOff>
    </xdr:from>
    <xdr:to>
      <xdr:col>72</xdr:col>
      <xdr:colOff>38100</xdr:colOff>
      <xdr:row>56</xdr:row>
      <xdr:rowOff>55241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55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46368</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647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56999</xdr:rowOff>
    </xdr:from>
    <xdr:to>
      <xdr:col>67</xdr:col>
      <xdr:colOff>101600</xdr:colOff>
      <xdr:row>56</xdr:row>
      <xdr:rowOff>158599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65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149726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750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33819</xdr:rowOff>
    </xdr:from>
    <xdr:to>
      <xdr:col>85</xdr:col>
      <xdr:colOff>177800</xdr:colOff>
      <xdr:row>53</xdr:row>
      <xdr:rowOff>135419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12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56696</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897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51554</xdr:rowOff>
    </xdr:from>
    <xdr:to>
      <xdr:col>81</xdr:col>
      <xdr:colOff>101600</xdr:colOff>
      <xdr:row>52</xdr:row>
      <xdr:rowOff>153154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896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169681</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874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95236</xdr:rowOff>
    </xdr:from>
    <xdr:to>
      <xdr:col>76</xdr:col>
      <xdr:colOff>165100</xdr:colOff>
      <xdr:row>53</xdr:row>
      <xdr:rowOff>25386</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1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41913</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8785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71927</xdr:rowOff>
    </xdr:from>
    <xdr:to>
      <xdr:col>72</xdr:col>
      <xdr:colOff>38100</xdr:colOff>
      <xdr:row>55</xdr:row>
      <xdr:rowOff>2077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33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18604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1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57898</xdr:rowOff>
    </xdr:from>
    <xdr:to>
      <xdr:col>67</xdr:col>
      <xdr:colOff>101600</xdr:colOff>
      <xdr:row>53</xdr:row>
      <xdr:rowOff>159498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1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4575</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14795" y="8919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16706</xdr:rowOff>
    </xdr:from>
    <xdr:to>
      <xdr:col>85</xdr:col>
      <xdr:colOff>126364</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18206"/>
          <a:ext cx="1269" cy="1570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134833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79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412,282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16706</xdr:rowOff>
    </xdr:from>
    <xdr:to>
      <xdr:col>86</xdr:col>
      <xdr:colOff>25400</xdr:colOff>
      <xdr:row>70</xdr:row>
      <xdr:rowOff>16706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18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62955</xdr:rowOff>
    </xdr:from>
    <xdr:ext cx="534377"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264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40078</xdr:rowOff>
    </xdr:from>
    <xdr:to>
      <xdr:col>85</xdr:col>
      <xdr:colOff>177800</xdr:colOff>
      <xdr:row>78</xdr:row>
      <xdr:rowOff>141678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41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165178</xdr:rowOff>
    </xdr:from>
    <xdr:to>
      <xdr:col>81</xdr:col>
      <xdr:colOff>50800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366828"/>
          <a:ext cx="889000" cy="22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41301</xdr:rowOff>
    </xdr:from>
    <xdr:to>
      <xdr:col>81</xdr:col>
      <xdr:colOff>101600</xdr:colOff>
      <xdr:row>78</xdr:row>
      <xdr:rowOff>142901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41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159428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14111" y="1318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160640</xdr:rowOff>
    </xdr:from>
    <xdr:to>
      <xdr:col>76</xdr:col>
      <xdr:colOff>114300</xdr:colOff>
      <xdr:row>77</xdr:row>
      <xdr:rowOff>165178</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362290"/>
          <a:ext cx="889000" cy="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66539</xdr:rowOff>
    </xdr:from>
    <xdr:to>
      <xdr:col>76</xdr:col>
      <xdr:colOff>165100</xdr:colOff>
      <xdr:row>78</xdr:row>
      <xdr:rowOff>168139</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159266</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25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160640</xdr:rowOff>
    </xdr:from>
    <xdr:to>
      <xdr:col>71</xdr:col>
      <xdr:colOff>177800</xdr:colOff>
      <xdr:row>79</xdr:row>
      <xdr:rowOff>29697</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362290"/>
          <a:ext cx="889000" cy="21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97481</xdr:rowOff>
    </xdr:from>
    <xdr:to>
      <xdr:col>72</xdr:col>
      <xdr:colOff>38100</xdr:colOff>
      <xdr:row>79</xdr:row>
      <xdr:rowOff>27631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18758</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102777</xdr:rowOff>
    </xdr:from>
    <xdr:to>
      <xdr:col>67</xdr:col>
      <xdr:colOff>101600</xdr:colOff>
      <xdr:row>79</xdr:row>
      <xdr:rowOff>32927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7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49454</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32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114378</xdr:rowOff>
    </xdr:from>
    <xdr:to>
      <xdr:col>76</xdr:col>
      <xdr:colOff>165100</xdr:colOff>
      <xdr:row>78</xdr:row>
      <xdr:rowOff>44528</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31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61055</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25111" y="130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109840</xdr:rowOff>
    </xdr:from>
    <xdr:to>
      <xdr:col>72</xdr:col>
      <xdr:colOff>38100</xdr:colOff>
      <xdr:row>78</xdr:row>
      <xdr:rowOff>39990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31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56517</xdr:rowOff>
    </xdr:from>
    <xdr:ext cx="534377"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436111" y="1308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150347</xdr:rowOff>
    </xdr:from>
    <xdr:to>
      <xdr:col>67</xdr:col>
      <xdr:colOff>101600</xdr:colOff>
      <xdr:row>79</xdr:row>
      <xdr:rowOff>80497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2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71624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61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103043</xdr:rowOff>
    </xdr:from>
    <xdr:to>
      <xdr:col>85</xdr:col>
      <xdr:colOff>126364</xdr:colOff>
      <xdr:row>98</xdr:row>
      <xdr:rowOff>138125</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33543"/>
          <a:ext cx="1269" cy="1406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49720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8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103043</xdr:rowOff>
    </xdr:from>
    <xdr:to>
      <xdr:col>86</xdr:col>
      <xdr:colOff>25400</xdr:colOff>
      <xdr:row>90</xdr:row>
      <xdr:rowOff>103043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3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45055</xdr:rowOff>
    </xdr:from>
    <xdr:to>
      <xdr:col>85</xdr:col>
      <xdr:colOff>127000</xdr:colOff>
      <xdr:row>95</xdr:row>
      <xdr:rowOff>65359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332805"/>
          <a:ext cx="838200" cy="2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118122</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773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139695</xdr:rowOff>
    </xdr:from>
    <xdr:to>
      <xdr:col>85</xdr:col>
      <xdr:colOff>177800</xdr:colOff>
      <xdr:row>97</xdr:row>
      <xdr:rowOff>69845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45055</xdr:rowOff>
    </xdr:from>
    <xdr:to>
      <xdr:col>81</xdr:col>
      <xdr:colOff>50800</xdr:colOff>
      <xdr:row>95</xdr:row>
      <xdr:rowOff>137909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332805"/>
          <a:ext cx="889000" cy="9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143790</xdr:rowOff>
    </xdr:from>
    <xdr:to>
      <xdr:col>81</xdr:col>
      <xdr:colOff>101600</xdr:colOff>
      <xdr:row>97</xdr:row>
      <xdr:rowOff>73940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65067</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69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137909</xdr:rowOff>
    </xdr:from>
    <xdr:to>
      <xdr:col>76</xdr:col>
      <xdr:colOff>114300</xdr:colOff>
      <xdr:row>96</xdr:row>
      <xdr:rowOff>1901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425659"/>
          <a:ext cx="889000" cy="3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83316</xdr:rowOff>
    </xdr:from>
    <xdr:to>
      <xdr:col>76</xdr:col>
      <xdr:colOff>165100</xdr:colOff>
      <xdr:row>97</xdr:row>
      <xdr:rowOff>13466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4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4593</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35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1901</xdr:rowOff>
    </xdr:from>
    <xdr:to>
      <xdr:col>71</xdr:col>
      <xdr:colOff>177800</xdr:colOff>
      <xdr:row>96</xdr:row>
      <xdr:rowOff>51508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461101"/>
          <a:ext cx="889000" cy="4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52801</xdr:rowOff>
    </xdr:from>
    <xdr:to>
      <xdr:col>72</xdr:col>
      <xdr:colOff>38100</xdr:colOff>
      <xdr:row>96</xdr:row>
      <xdr:rowOff>154401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1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145528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0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79487</xdr:rowOff>
    </xdr:from>
    <xdr:to>
      <xdr:col>67</xdr:col>
      <xdr:colOff>101600</xdr:colOff>
      <xdr:row>97</xdr:row>
      <xdr:rowOff>9637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3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764</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1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14559</xdr:rowOff>
    </xdr:from>
    <xdr:to>
      <xdr:col>85</xdr:col>
      <xdr:colOff>177800</xdr:colOff>
      <xdr:row>95</xdr:row>
      <xdr:rowOff>116159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02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37436</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15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165705</xdr:rowOff>
    </xdr:from>
    <xdr:to>
      <xdr:col>81</xdr:col>
      <xdr:colOff>101600</xdr:colOff>
      <xdr:row>95</xdr:row>
      <xdr:rowOff>95855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28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112382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605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87109</xdr:rowOff>
    </xdr:from>
    <xdr:to>
      <xdr:col>76</xdr:col>
      <xdr:colOff>165100</xdr:colOff>
      <xdr:row>96</xdr:row>
      <xdr:rowOff>17259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33786</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6150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122551</xdr:rowOff>
    </xdr:from>
    <xdr:to>
      <xdr:col>72</xdr:col>
      <xdr:colOff>38100</xdr:colOff>
      <xdr:row>96</xdr:row>
      <xdr:rowOff>52701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4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69228</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618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708</xdr:rowOff>
    </xdr:from>
    <xdr:to>
      <xdr:col>67</xdr:col>
      <xdr:colOff>101600</xdr:colOff>
      <xdr:row>96</xdr:row>
      <xdr:rowOff>102308</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45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118835</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235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139700</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159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10177</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10177</xdr:rowOff>
    </xdr:from>
    <xdr:ext cx="249299"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132280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5447230"/>
          <a:ext cx="8382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67327</xdr:rowOff>
    </xdr:from>
    <xdr:ext cx="249299"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132280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0434300" y="5447230"/>
          <a:ext cx="889000" cy="120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80735</xdr:rowOff>
    </xdr:from>
    <xdr:to>
      <xdr:col>112</xdr:col>
      <xdr:colOff>38100</xdr:colOff>
      <xdr:row>39</xdr:row>
      <xdr:rowOff>10885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2012</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088428" y="668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74604</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589704"/>
          <a:ext cx="889000" cy="6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83459</xdr:rowOff>
    </xdr:from>
    <xdr:to>
      <xdr:col>107</xdr:col>
      <xdr:colOff>101600</xdr:colOff>
      <xdr:row>39</xdr:row>
      <xdr:rowOff>13609</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30136</xdr:rowOff>
    </xdr:from>
    <xdr:ext cx="469744"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199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74604</xdr:rowOff>
    </xdr:from>
    <xdr:to>
      <xdr:col>102</xdr:col>
      <xdr:colOff>114300</xdr:colOff>
      <xdr:row>38</xdr:row>
      <xdr:rowOff>121092</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8656300" y="6589704"/>
          <a:ext cx="889000" cy="4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85677</xdr:rowOff>
    </xdr:from>
    <xdr:to>
      <xdr:col>102</xdr:col>
      <xdr:colOff>165100</xdr:colOff>
      <xdr:row>39</xdr:row>
      <xdr:rowOff>15827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6954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693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53947</xdr:rowOff>
    </xdr:from>
    <xdr:to>
      <xdr:col>98</xdr:col>
      <xdr:colOff>38100</xdr:colOff>
      <xdr:row>38</xdr:row>
      <xdr:rowOff>155547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624</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21428" y="634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124477</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81480</xdr:rowOff>
    </xdr:from>
    <xdr:to>
      <xdr:col>112</xdr:col>
      <xdr:colOff>38100</xdr:colOff>
      <xdr:row>32</xdr:row>
      <xdr:rowOff>11630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5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30</xdr:row>
      <xdr:rowOff>28157</xdr:rowOff>
    </xdr:from>
    <xdr:ext cx="59901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023795" y="5171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23804</xdr:rowOff>
    </xdr:from>
    <xdr:to>
      <xdr:col>102</xdr:col>
      <xdr:colOff>165100</xdr:colOff>
      <xdr:row>38</xdr:row>
      <xdr:rowOff>125404</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53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141931</xdr:rowOff>
    </xdr:from>
    <xdr:ext cx="534377"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278111" y="6314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70292</xdr:rowOff>
    </xdr:from>
    <xdr:to>
      <xdr:col>98</xdr:col>
      <xdr:colOff>38100</xdr:colOff>
      <xdr:row>39</xdr:row>
      <xdr:rowOff>442</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58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163019</xdr:rowOff>
    </xdr:from>
    <xdr:ext cx="469744"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21428" y="667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目的別歳出の住民一人当たりコストについては、殆どの費目において類似団体平均を上回る数値となっている。人口が少なく、</a:t>
          </a:r>
          <a:r>
            <a:rPr kumimoji="1" lang="en-US" altLang="ja-JP" sz="1300">
              <a:latin typeface="ＭＳ Ｐゴシック" panose="020B0600070205080204" pitchFamily="50" charset="-128"/>
              <a:ea typeface="ＭＳ Ｐゴシック" panose="020B0600070205080204" pitchFamily="50" charset="-128"/>
            </a:rPr>
            <a:t>370km2</a:t>
          </a:r>
          <a:r>
            <a:rPr kumimoji="1" lang="ja-JP" altLang="en-US" sz="1300">
              <a:latin typeface="ＭＳ Ｐゴシック" panose="020B0600070205080204" pitchFamily="50" charset="-128"/>
              <a:ea typeface="ＭＳ Ｐゴシック" panose="020B0600070205080204" pitchFamily="50" charset="-128"/>
            </a:rPr>
            <a:t>と行政区域が広大かつ集落が点在している地勢的問題により行政効率が悪いことが要因となっている。</a:t>
          </a:r>
        </a:p>
        <a:p>
          <a:r>
            <a:rPr kumimoji="1" lang="ja-JP" altLang="en-US" sz="1300">
              <a:latin typeface="ＭＳ Ｐゴシック" panose="020B0600070205080204" pitchFamily="50" charset="-128"/>
              <a:ea typeface="ＭＳ Ｐゴシック" panose="020B0600070205080204" pitchFamily="50" charset="-128"/>
            </a:rPr>
            <a:t>　特に金額が大きい土木費は中央新幹線建設工事関連事業により金額が大きくなっている。</a:t>
          </a:r>
        </a:p>
        <a:p>
          <a:r>
            <a:rPr kumimoji="1" lang="ja-JP" altLang="en-US" sz="1300">
              <a:latin typeface="ＭＳ Ｐゴシック" panose="020B0600070205080204" pitchFamily="50" charset="-128"/>
              <a:ea typeface="ＭＳ Ｐゴシック" panose="020B0600070205080204" pitchFamily="50" charset="-128"/>
            </a:rPr>
            <a:t>　今後、公共施設の長寿命化改修等大型事業が見込まれるため、公共施設管理計画等主要計画に基づいた計画的な事業の選択により経費の削減に努める。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財政調整基金については、適切な財源確保と歳出の精査により取崩を回避し、前年度とほぼ同額を維持している。</a:t>
          </a:r>
        </a:p>
        <a:p>
          <a:r>
            <a:rPr kumimoji="1" lang="ja-JP" altLang="en-US" sz="1400">
              <a:latin typeface="ＭＳ ゴシック" pitchFamily="49" charset="-128"/>
              <a:ea typeface="ＭＳ ゴシック" pitchFamily="49" charset="-128"/>
            </a:rPr>
            <a:t>　実質収支額は前年度から増加し、実質単年度収支も黒字となっている。</a:t>
          </a:r>
        </a:p>
        <a:p>
          <a:r>
            <a:rPr kumimoji="1" lang="ja-JP" altLang="en-US" sz="1400">
              <a:latin typeface="ＭＳ ゴシック" pitchFamily="49" charset="-128"/>
              <a:ea typeface="ＭＳ ゴシック" pitchFamily="49" charset="-128"/>
            </a:rPr>
            <a:t>　実質単年度収支は一般的に３～５％程度が望ましいとされており、令和４年度は前年度比</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％減となっているため、適正水準となるように、事務事業の見直し等歳出の合理化等行財政改革を推進し、健全な運営を行っていく。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一般会計をはじめ全ての会計で黒字となっている。</a:t>
          </a:r>
        </a:p>
        <a:p>
          <a:r>
            <a:rPr kumimoji="1" lang="ja-JP" altLang="en-US" sz="1400">
              <a:latin typeface="ＭＳ ゴシック" pitchFamily="49" charset="-128"/>
              <a:ea typeface="ＭＳ ゴシック" pitchFamily="49" charset="-128"/>
            </a:rPr>
            <a:t>　全ての特別会計において経費の削減を行うと同時に、一般会計からの繰入金により赤字が発生しないよう財政運営を行っている。</a:t>
          </a:r>
        </a:p>
        <a:p>
          <a:r>
            <a:rPr kumimoji="1" lang="ja-JP" altLang="en-US" sz="1400">
              <a:latin typeface="ＭＳ ゴシック" pitchFamily="49" charset="-128"/>
              <a:ea typeface="ＭＳ ゴシック" pitchFamily="49" charset="-128"/>
            </a:rPr>
            <a:t>　今後も収入面の見直しや歳出削減を行っていく必要がある。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元利償還金は、防災無線デジタル化等の地方債償還が開始されるため今後も上昇していく見込み。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農集排企業債が令和４年度で償還が終了、簡水特会繰入金も特別会計廃止により令和４年度からなくなったため、令和４年度以降は新たな起債を発行しないかぎりこの数値は０となるなる見込み。</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算入公債費等は、近年の借り入れが高い算入率の緊急防災減債事業や過疎祖対策事業であるため、</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今後も同額で推移する見込み。</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満期一括償還については利用していないため。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山梨県早川町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一般会計等に係る地方債の現在高は、横ばいで推移している。</a:t>
          </a:r>
        </a:p>
        <a:p>
          <a:r>
            <a:rPr kumimoji="1" lang="ja-JP" altLang="en-US" sz="1400">
              <a:latin typeface="ＭＳ ゴシック" pitchFamily="49" charset="-128"/>
              <a:ea typeface="ＭＳ ゴシック" pitchFamily="49" charset="-128"/>
            </a:rPr>
            <a:t>　将来負担額を上回る充当可能財源等があるため、健全な数値ではあるが、今後の収入減少が見込まれるなかで、更なる将来負担減に努める。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山梨県早川町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将来の公有施設整備に備え、公有施設整備基金へ積み立てを行った。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少子化対策基金は、将来の少子化対策事業の財源とするため積み立てを行い、令和４年度の対象事業の財源とするため取り崩しを行った。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ふるさと応援基金は、町づくり事業の財源とするため取崩しを行った。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上記以外の基金については、利子の積み立てを行った。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大規模な公共施設更新の財源とするため、公有施設整備基金を中心に積み立てを行っていく。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公有施設整備基金　　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非常備災害対策基金　災害時の町単費の費用に充当する。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住民が主体となって行う福祉活動を活発化するための費用に充当する。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　　　子育てに係る費用に充当する（教育費、給食費、予防費等）</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ごみ処理広域施設整備基金　令和１３年の稼働を目指す広域ごみ処理施設の負担金の財源に充当する。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将来の公有施設整備に備え、公有施設整備基金へ積み立てを行った。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森林環境保全基金は、寄付金の積み立てを行った。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少子化対策基金は、将来の少子化対策事業の財源とするため積み立てを行い、令和４年度の対象事業の財源とするため取り崩しを行った。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ふるさと応援基金は、町づくり事業の財源とするため取崩しを行った。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上記以外の基金については、利子の積み立てを行った。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計画定期に基金に積み立てを行い、必要な時に事業の財源とする。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利子の積み立てのみで、取り崩しは行わなかった。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積み立てや取り崩しの基準と目標金額を設定する等適切な運用に取り組む。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利子の積み立てのみで、取り崩しは行わなかった。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公債費は地方債発行の増加に伴い年々増加傾向にあり、今後も公共施設長寿命化対策等の投資的経費の増加により高い水準となることが予想される。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公債費支出が単年の財政運営に支障とならないよう減債基金による繰上げ償還等を検討するとともに、必要に応じて積立等検討する。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53ED26FE-D86B-456E-95AC-C4D27484224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F202E5-F736-429D-9C3C-420970314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7C8DC89-B3E0-4ABB-9752-D8FE5E040E94}"/>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E1B4BA2-E370-42B1-B9A6-8B734B0FD1D1}"/>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6362EBC-E6BE-4B0F-8366-E712C24BF5F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76D5B2A9-266E-42D8-8402-1C63029AD28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2C5A8FF-7816-4D2B-9BE1-661B1D4452C6}"/>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DC2A282-DD80-46E4-B261-707F2A10F6C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47D4B73-1E1C-4D39-9AD7-09C47BAEC89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121B8709-725A-4A05-A655-179FA0767E9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F3F8044-F226-42C0-9BEA-C59F9882A7B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604C5C81-0E41-4729-A3F2-F64D53D1028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6F43729F-C07B-411F-A163-EC68D951A27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95DC8973-AE8A-4B1E-8A74-4F42A3395771}"/>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59CE8EA-3657-4AE3-BAD1-54FFE6DC24B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347C8CB0-7F43-4CE5-A4D8-C3F59DDC391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814106C3-7926-417D-85D2-1C54F7B5BCBE}"/>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8F844D93-14F0-4493-AAB2-0E3E472D735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BD63E879-4DAE-4F20-B260-07402669B1F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94B2D07-E4F2-418E-ADDA-729D8FED23C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8D1A316-FAA6-40E8-964C-3C9669EEE9E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A0D86A2-6852-4041-87B0-04D018C4236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136F666C-B900-470E-B7C9-C722B3AF939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4C6928A-4669-4736-8686-89C96FAC2C2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372FAEAF-A65B-4283-B999-ECB3478DD3F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62535536-9100-4C71-BC8C-44D1A83524B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64E21A12-F80E-481B-9B1C-46FE5BE29F9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4D12236-343E-4961-8833-68451360E71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627EC8E-B5C0-4599-B30D-E1CA6A09E3A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2BDE884C-2229-4DF3-92BA-A50A06BEFDB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C58D531-0753-4E6B-9781-FBF493EE5D1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9387171-6992-4FAC-A4B9-24350BB3ADD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5554CC0E-5893-43DF-8C8B-6796DCB62C1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BBC2AD4-E685-4FAC-9B71-A02B24A9DBC7}"/>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90F61E9-4EB7-44C8-AF4D-955469B6A2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7CADE76A-240E-43B5-B7FC-DADAD2C692C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1E1DEAFB-9007-4063-8667-D576C159DF7C}"/>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FFA0BEF2-00AD-4EF7-919D-306FF0707C1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B8A064C-5E25-4DDC-87AE-3C28DC54D69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4672A3C-F569-4207-BF80-90F587772E4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1D028C01-6321-48F7-BDED-76151AADBE9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46CE64C0-33A3-4976-9A39-61F06C2D1194}"/>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490FBF7-B4DF-4AD6-9639-09E61A768D6E}"/>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47F99E10-C789-42DB-8346-9B1649EF8EA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7659E95-7507-4BF8-B7CB-EE012E9D403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25E00DC4-EE8B-4BD3-8475-681A9BCD1389}"/>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20E1B58-9161-4A35-B7D9-93668E45C12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46D2502E-4AEA-4970-AF57-DE05F6E12D9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E700EFB-E199-40C9-B585-540385A0DD8D}"/>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F4CB3B87-EFBA-4446-83B7-A39A2341F9F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0019CC8-3578-4966-8694-E0A49FCA839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AD7649A-F1C4-49AD-9C90-10CF6F7DD96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0A6E9A9-3DEE-46FF-B685-9C1F3B7E877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6AF44D0-A7B3-42F4-AC53-4FA5E5CFE84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E948ED96-3B52-499D-B362-C81A0E9FF3A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6A9150E-D9C1-4F2A-BDE6-127E14672FC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48F9199-7B01-467C-A52F-70690BC7EA1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有形固定資産減価償却率は、類似団体と比べて低い水準にあるが、公共施設について個別施設計画（令和１年度策定）に基づいた計画的な施設の維持管理を進めていく必要がある。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DCFC4CAB-F5E4-4C1D-A79B-0F8CC5CD4C2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2A1826B-0AF4-47B4-8570-9895D287532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C4AB33FD-5A2D-41C5-99D0-308F8D32B32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8C0708B5-D289-491B-8819-197D0883C201}"/>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74AFB00-3C41-4A4A-B363-EE50E5C0EF42}"/>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77505672-DB77-41F8-8F2A-3FAD8800298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191CE698-3546-4A0D-AE9E-33BB9769136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78096BD4-B22A-46A3-8ED9-E07828F0F586}"/>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3DA4F252-FF0A-42C0-B4D6-CBF88145050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05E363E-A180-495C-B340-3845E166C548}"/>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2A898E9E-00C6-41A9-BA0D-EF093F96F79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E24E7FD-BB14-4DBA-A788-24A68C16B479}"/>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5772051-8468-4FEB-92D6-ABFC2BD19AF4}"/>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63BC6C18-48A6-4BA0-9EA6-40BBE3E7CFC2}"/>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607F0D86-B764-4F25-A500-042F56FF44C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7BD2782-0806-4B8A-915C-0D635CA0940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4D4AEBFD-48BA-426C-9D7C-95812128389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750EEA40-715C-45A1-8C04-8B030261CD4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69215</xdr:rowOff>
    </xdr:from>
    <xdr:to>
      <xdr:col>23</xdr:col>
      <xdr:colOff>85090</xdr:colOff>
      <xdr:row>35</xdr:row>
      <xdr:rowOff>46718</xdr:rowOff>
    </xdr:to>
    <xdr:cxnSp macro="">
      <xdr:nvCxnSpPr>
        <xdr:cNvPr id="77" name="直線コネクタ 76">
          <a:extLst>
            <a:ext uri="{FF2B5EF4-FFF2-40B4-BE49-F238E27FC236}">
              <a16:creationId xmlns:a16="http://schemas.microsoft.com/office/drawing/2014/main" id="{5C26AD57-75AE-4743-98B9-E035877613B5}"/>
            </a:ext>
          </a:extLst>
        </xdr:cNvPr>
        <xdr:cNvCxnSpPr/>
      </xdr:nvCxnSpPr>
      <xdr:spPr>
        <a:xfrm flipV="1">
          <a:off x="4760595" y="5298440"/>
          <a:ext cx="1270" cy="152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50545</xdr:rowOff>
    </xdr:from>
    <xdr:ext cx="405111" cy="259045"/>
    <xdr:sp macro="" textlink="">
      <xdr:nvSpPr>
        <xdr:cNvPr id="78" name="有形固定資産減価償却率最小値テキスト">
          <a:extLst>
            <a:ext uri="{FF2B5EF4-FFF2-40B4-BE49-F238E27FC236}">
              <a16:creationId xmlns:a16="http://schemas.microsoft.com/office/drawing/2014/main" id="{70808112-2FC1-4348-B0E4-9C241E5F397D}"/>
            </a:ext>
          </a:extLst>
        </xdr:cNvPr>
        <xdr:cNvSpPr txBox="1"/>
      </xdr:nvSpPr>
      <xdr:spPr>
        <a:xfrm>
          <a:off x="4813300" y="6822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46718</xdr:rowOff>
    </xdr:from>
    <xdr:to>
      <xdr:col>23</xdr:col>
      <xdr:colOff>174625</xdr:colOff>
      <xdr:row>35</xdr:row>
      <xdr:rowOff>46718</xdr:rowOff>
    </xdr:to>
    <xdr:cxnSp macro="">
      <xdr:nvCxnSpPr>
        <xdr:cNvPr id="79" name="直線コネクタ 78">
          <a:extLst>
            <a:ext uri="{FF2B5EF4-FFF2-40B4-BE49-F238E27FC236}">
              <a16:creationId xmlns:a16="http://schemas.microsoft.com/office/drawing/2014/main" id="{DA21DA80-86DF-4AB4-A197-194E5F903936}"/>
            </a:ext>
          </a:extLst>
        </xdr:cNvPr>
        <xdr:cNvCxnSpPr/>
      </xdr:nvCxnSpPr>
      <xdr:spPr>
        <a:xfrm>
          <a:off x="4673600" y="6818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15892</xdr:rowOff>
    </xdr:from>
    <xdr:ext cx="405111" cy="259045"/>
    <xdr:sp macro="" textlink="">
      <xdr:nvSpPr>
        <xdr:cNvPr id="80" name="有形固定資産減価償却率最大値テキスト">
          <a:extLst>
            <a:ext uri="{FF2B5EF4-FFF2-40B4-BE49-F238E27FC236}">
              <a16:creationId xmlns:a16="http://schemas.microsoft.com/office/drawing/2014/main" id="{69B70647-B918-40CE-962E-D02F602FB5D6}"/>
            </a:ext>
          </a:extLst>
        </xdr:cNvPr>
        <xdr:cNvSpPr txBox="1"/>
      </xdr:nvSpPr>
      <xdr:spPr>
        <a:xfrm>
          <a:off x="4813300" y="507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69215</xdr:rowOff>
    </xdr:from>
    <xdr:to>
      <xdr:col>23</xdr:col>
      <xdr:colOff>174625</xdr:colOff>
      <xdr:row>26</xdr:row>
      <xdr:rowOff>69215</xdr:rowOff>
    </xdr:to>
    <xdr:cxnSp macro="">
      <xdr:nvCxnSpPr>
        <xdr:cNvPr id="81" name="直線コネクタ 80">
          <a:extLst>
            <a:ext uri="{FF2B5EF4-FFF2-40B4-BE49-F238E27FC236}">
              <a16:creationId xmlns:a16="http://schemas.microsoft.com/office/drawing/2014/main" id="{234DA284-9205-4474-9903-614EBD3F72DC}"/>
            </a:ext>
          </a:extLst>
        </xdr:cNvPr>
        <xdr:cNvCxnSpPr/>
      </xdr:nvCxnSpPr>
      <xdr:spPr>
        <a:xfrm>
          <a:off x="4673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151782</xdr:rowOff>
    </xdr:from>
    <xdr:ext cx="405111" cy="259045"/>
    <xdr:sp macro="" textlink="">
      <xdr:nvSpPr>
        <xdr:cNvPr id="82" name="有形固定資産減価償却率平均値テキスト">
          <a:extLst>
            <a:ext uri="{FF2B5EF4-FFF2-40B4-BE49-F238E27FC236}">
              <a16:creationId xmlns:a16="http://schemas.microsoft.com/office/drawing/2014/main" id="{BE16E84A-8754-4247-BAFD-9A6731F0BE6B}"/>
            </a:ext>
          </a:extLst>
        </xdr:cNvPr>
        <xdr:cNvSpPr txBox="1"/>
      </xdr:nvSpPr>
      <xdr:spPr>
        <a:xfrm>
          <a:off x="4813300" y="5895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a:extLst>
            <a:ext uri="{FF2B5EF4-FFF2-40B4-BE49-F238E27FC236}">
              <a16:creationId xmlns:a16="http://schemas.microsoft.com/office/drawing/2014/main" id="{681C12FE-28A6-49AA-8846-78C455C4DC5C}"/>
            </a:ext>
          </a:extLst>
        </xdr:cNvPr>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1905</xdr:rowOff>
    </xdr:from>
    <xdr:to>
      <xdr:col>19</xdr:col>
      <xdr:colOff>187325</xdr:colOff>
      <xdr:row>30</xdr:row>
      <xdr:rowOff>103505</xdr:rowOff>
    </xdr:to>
    <xdr:sp macro="" textlink="">
      <xdr:nvSpPr>
        <xdr:cNvPr id="84" name="フローチャート: 判断 83">
          <a:extLst>
            <a:ext uri="{FF2B5EF4-FFF2-40B4-BE49-F238E27FC236}">
              <a16:creationId xmlns:a16="http://schemas.microsoft.com/office/drawing/2014/main" id="{D9582C3B-E25A-4C0E-9603-1C092D9FEA6B}"/>
            </a:ext>
          </a:extLst>
        </xdr:cNvPr>
        <xdr:cNvSpPr/>
      </xdr:nvSpPr>
      <xdr:spPr>
        <a:xfrm>
          <a:off x="4000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5" name="フローチャート: 判断 84">
          <a:extLst>
            <a:ext uri="{FF2B5EF4-FFF2-40B4-BE49-F238E27FC236}">
              <a16:creationId xmlns:a16="http://schemas.microsoft.com/office/drawing/2014/main" id="{A2284EE6-4404-4958-B23C-D5C108C65D8D}"/>
            </a:ext>
          </a:extLst>
        </xdr:cNvPr>
        <xdr:cNvSpPr/>
      </xdr:nvSpPr>
      <xdr:spPr>
        <a:xfrm>
          <a:off x="3238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96248</xdr:rowOff>
    </xdr:from>
    <xdr:to>
      <xdr:col>11</xdr:col>
      <xdr:colOff>187325</xdr:colOff>
      <xdr:row>30</xdr:row>
      <xdr:rowOff>26398</xdr:rowOff>
    </xdr:to>
    <xdr:sp macro="" textlink="">
      <xdr:nvSpPr>
        <xdr:cNvPr id="86" name="フローチャート: 判断 85">
          <a:extLst>
            <a:ext uri="{FF2B5EF4-FFF2-40B4-BE49-F238E27FC236}">
              <a16:creationId xmlns:a16="http://schemas.microsoft.com/office/drawing/2014/main" id="{A674BEAA-D6E7-44AE-A21A-1BBD13E17545}"/>
            </a:ext>
          </a:extLst>
        </xdr:cNvPr>
        <xdr:cNvSpPr/>
      </xdr:nvSpPr>
      <xdr:spPr>
        <a:xfrm>
          <a:off x="2476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a:extLst>
            <a:ext uri="{FF2B5EF4-FFF2-40B4-BE49-F238E27FC236}">
              <a16:creationId xmlns:a16="http://schemas.microsoft.com/office/drawing/2014/main" id="{7D636C18-2E73-4FA4-8961-75ADC63C9F60}"/>
            </a:ext>
          </a:extLst>
        </xdr:cNvPr>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0D50AB4-6245-41BC-8C17-7B834AC0BDF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AA99991-91A3-4A47-9C57-C8FFC84674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8E4C07BA-BC8C-402F-8230-769D993653B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990C3C76-6557-4088-941C-91EE107C3DD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179F8C78-F722-420A-9A8F-6927D417C65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161562</xdr:rowOff>
    </xdr:from>
    <xdr:to>
      <xdr:col>23</xdr:col>
      <xdr:colOff>136525</xdr:colOff>
      <xdr:row>28</xdr:row>
      <xdr:rowOff>91712</xdr:rowOff>
    </xdr:to>
    <xdr:sp macro="" textlink="">
      <xdr:nvSpPr>
        <xdr:cNvPr id="93" name="楕円 92">
          <a:extLst>
            <a:ext uri="{FF2B5EF4-FFF2-40B4-BE49-F238E27FC236}">
              <a16:creationId xmlns:a16="http://schemas.microsoft.com/office/drawing/2014/main" id="{8A5CC9E7-EE87-4D5D-85A6-EADFBD58AB39}"/>
            </a:ext>
          </a:extLst>
        </xdr:cNvPr>
        <xdr:cNvSpPr/>
      </xdr:nvSpPr>
      <xdr:spPr>
        <a:xfrm>
          <a:off x="4711700" y="556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12989</xdr:rowOff>
    </xdr:from>
    <xdr:ext cx="405111" cy="259045"/>
    <xdr:sp macro="" textlink="">
      <xdr:nvSpPr>
        <xdr:cNvPr id="94" name="有形固定資産減価償却率該当値テキスト">
          <a:extLst>
            <a:ext uri="{FF2B5EF4-FFF2-40B4-BE49-F238E27FC236}">
              <a16:creationId xmlns:a16="http://schemas.microsoft.com/office/drawing/2014/main" id="{0FDDCB18-69F4-44CB-8BEC-293E2E4E30EC}"/>
            </a:ext>
          </a:extLst>
        </xdr:cNvPr>
        <xdr:cNvSpPr txBox="1"/>
      </xdr:nvSpPr>
      <xdr:spPr>
        <a:xfrm>
          <a:off x="4813300" y="541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28938</xdr:rowOff>
    </xdr:from>
    <xdr:to>
      <xdr:col>19</xdr:col>
      <xdr:colOff>187325</xdr:colOff>
      <xdr:row>27</xdr:row>
      <xdr:rowOff>130538</xdr:rowOff>
    </xdr:to>
    <xdr:sp macro="" textlink="">
      <xdr:nvSpPr>
        <xdr:cNvPr id="95" name="楕円 94">
          <a:extLst>
            <a:ext uri="{FF2B5EF4-FFF2-40B4-BE49-F238E27FC236}">
              <a16:creationId xmlns:a16="http://schemas.microsoft.com/office/drawing/2014/main" id="{8E8914D6-6D79-47A6-A53B-3F61D468B3F0}"/>
            </a:ext>
          </a:extLst>
        </xdr:cNvPr>
        <xdr:cNvSpPr/>
      </xdr:nvSpPr>
      <xdr:spPr>
        <a:xfrm>
          <a:off x="4000500" y="54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79738</xdr:rowOff>
    </xdr:from>
    <xdr:to>
      <xdr:col>23</xdr:col>
      <xdr:colOff>85725</xdr:colOff>
      <xdr:row>28</xdr:row>
      <xdr:rowOff>40912</xdr:rowOff>
    </xdr:to>
    <xdr:cxnSp macro="">
      <xdr:nvCxnSpPr>
        <xdr:cNvPr id="96" name="直線コネクタ 95">
          <a:extLst>
            <a:ext uri="{FF2B5EF4-FFF2-40B4-BE49-F238E27FC236}">
              <a16:creationId xmlns:a16="http://schemas.microsoft.com/office/drawing/2014/main" id="{5B4D9B8F-3C8F-4F27-AE1C-4594C3806517}"/>
            </a:ext>
          </a:extLst>
        </xdr:cNvPr>
        <xdr:cNvCxnSpPr/>
      </xdr:nvCxnSpPr>
      <xdr:spPr>
        <a:xfrm>
          <a:off x="4051300" y="5480413"/>
          <a:ext cx="7112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87539</xdr:rowOff>
    </xdr:from>
    <xdr:to>
      <xdr:col>15</xdr:col>
      <xdr:colOff>187325</xdr:colOff>
      <xdr:row>28</xdr:row>
      <xdr:rowOff>17689</xdr:rowOff>
    </xdr:to>
    <xdr:sp macro="" textlink="">
      <xdr:nvSpPr>
        <xdr:cNvPr id="97" name="楕円 96">
          <a:extLst>
            <a:ext uri="{FF2B5EF4-FFF2-40B4-BE49-F238E27FC236}">
              <a16:creationId xmlns:a16="http://schemas.microsoft.com/office/drawing/2014/main" id="{719F5CF5-3D21-40AE-B587-968C1E2166A1}"/>
            </a:ext>
          </a:extLst>
        </xdr:cNvPr>
        <xdr:cNvSpPr/>
      </xdr:nvSpPr>
      <xdr:spPr>
        <a:xfrm>
          <a:off x="3238500" y="54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79738</xdr:rowOff>
    </xdr:from>
    <xdr:to>
      <xdr:col>19</xdr:col>
      <xdr:colOff>136525</xdr:colOff>
      <xdr:row>27</xdr:row>
      <xdr:rowOff>138339</xdr:rowOff>
    </xdr:to>
    <xdr:cxnSp macro="">
      <xdr:nvCxnSpPr>
        <xdr:cNvPr id="98" name="直線コネクタ 97">
          <a:extLst>
            <a:ext uri="{FF2B5EF4-FFF2-40B4-BE49-F238E27FC236}">
              <a16:creationId xmlns:a16="http://schemas.microsoft.com/office/drawing/2014/main" id="{9B0FD313-A169-4F3C-B20B-3CBC4423D2F8}"/>
            </a:ext>
          </a:extLst>
        </xdr:cNvPr>
        <xdr:cNvCxnSpPr/>
      </xdr:nvCxnSpPr>
      <xdr:spPr>
        <a:xfrm flipV="1">
          <a:off x="3289300" y="5480413"/>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47444</xdr:rowOff>
    </xdr:from>
    <xdr:to>
      <xdr:col>11</xdr:col>
      <xdr:colOff>187325</xdr:colOff>
      <xdr:row>27</xdr:row>
      <xdr:rowOff>149044</xdr:rowOff>
    </xdr:to>
    <xdr:sp macro="" textlink="">
      <xdr:nvSpPr>
        <xdr:cNvPr id="99" name="楕円 98">
          <a:extLst>
            <a:ext uri="{FF2B5EF4-FFF2-40B4-BE49-F238E27FC236}">
              <a16:creationId xmlns:a16="http://schemas.microsoft.com/office/drawing/2014/main" id="{2F4B17F1-55AB-46C0-850B-380E8381CCC6}"/>
            </a:ext>
          </a:extLst>
        </xdr:cNvPr>
        <xdr:cNvSpPr/>
      </xdr:nvSpPr>
      <xdr:spPr>
        <a:xfrm>
          <a:off x="2476500" y="544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98244</xdr:rowOff>
    </xdr:from>
    <xdr:to>
      <xdr:col>15</xdr:col>
      <xdr:colOff>136525</xdr:colOff>
      <xdr:row>27</xdr:row>
      <xdr:rowOff>138339</xdr:rowOff>
    </xdr:to>
    <xdr:cxnSp macro="">
      <xdr:nvCxnSpPr>
        <xdr:cNvPr id="100" name="直線コネクタ 99">
          <a:extLst>
            <a:ext uri="{FF2B5EF4-FFF2-40B4-BE49-F238E27FC236}">
              <a16:creationId xmlns:a16="http://schemas.microsoft.com/office/drawing/2014/main" id="{C19B4772-EC62-4DB4-A113-7EF4FDAB7E37}"/>
            </a:ext>
          </a:extLst>
        </xdr:cNvPr>
        <xdr:cNvCxnSpPr/>
      </xdr:nvCxnSpPr>
      <xdr:spPr>
        <a:xfrm>
          <a:off x="2527300" y="5498919"/>
          <a:ext cx="762000" cy="4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50528</xdr:rowOff>
    </xdr:from>
    <xdr:to>
      <xdr:col>7</xdr:col>
      <xdr:colOff>187325</xdr:colOff>
      <xdr:row>27</xdr:row>
      <xdr:rowOff>152128</xdr:rowOff>
    </xdr:to>
    <xdr:sp macro="" textlink="">
      <xdr:nvSpPr>
        <xdr:cNvPr id="101" name="楕円 100">
          <a:extLst>
            <a:ext uri="{FF2B5EF4-FFF2-40B4-BE49-F238E27FC236}">
              <a16:creationId xmlns:a16="http://schemas.microsoft.com/office/drawing/2014/main" id="{4D2A2191-0F46-4913-94C9-81D01BD9D40D}"/>
            </a:ext>
          </a:extLst>
        </xdr:cNvPr>
        <xdr:cNvSpPr/>
      </xdr:nvSpPr>
      <xdr:spPr>
        <a:xfrm>
          <a:off x="1714500" y="545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98244</xdr:rowOff>
    </xdr:from>
    <xdr:to>
      <xdr:col>11</xdr:col>
      <xdr:colOff>136525</xdr:colOff>
      <xdr:row>27</xdr:row>
      <xdr:rowOff>101328</xdr:rowOff>
    </xdr:to>
    <xdr:cxnSp macro="">
      <xdr:nvCxnSpPr>
        <xdr:cNvPr id="102" name="直線コネクタ 101">
          <a:extLst>
            <a:ext uri="{FF2B5EF4-FFF2-40B4-BE49-F238E27FC236}">
              <a16:creationId xmlns:a16="http://schemas.microsoft.com/office/drawing/2014/main" id="{488DD84A-EC04-4CFD-935B-7A2329AEC8A7}"/>
            </a:ext>
          </a:extLst>
        </xdr:cNvPr>
        <xdr:cNvCxnSpPr/>
      </xdr:nvCxnSpPr>
      <xdr:spPr>
        <a:xfrm flipV="1">
          <a:off x="1765300" y="5498919"/>
          <a:ext cx="762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94632</xdr:rowOff>
    </xdr:from>
    <xdr:ext cx="405111" cy="259045"/>
    <xdr:sp macro="" textlink="">
      <xdr:nvSpPr>
        <xdr:cNvPr id="103" name="n_1aveValue有形固定資産減価償却率">
          <a:extLst>
            <a:ext uri="{FF2B5EF4-FFF2-40B4-BE49-F238E27FC236}">
              <a16:creationId xmlns:a16="http://schemas.microsoft.com/office/drawing/2014/main" id="{0B654A57-6531-47FE-8650-F001EA393267}"/>
            </a:ext>
          </a:extLst>
        </xdr:cNvPr>
        <xdr:cNvSpPr txBox="1"/>
      </xdr:nvSpPr>
      <xdr:spPr>
        <a:xfrm>
          <a:off x="38360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104" name="n_2aveValue有形固定資産減価償却率">
          <a:extLst>
            <a:ext uri="{FF2B5EF4-FFF2-40B4-BE49-F238E27FC236}">
              <a16:creationId xmlns:a16="http://schemas.microsoft.com/office/drawing/2014/main" id="{A6808218-E3E7-4428-AE92-7E6D7DACFBDA}"/>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17525</xdr:rowOff>
    </xdr:from>
    <xdr:ext cx="405111" cy="259045"/>
    <xdr:sp macro="" textlink="">
      <xdr:nvSpPr>
        <xdr:cNvPr id="105" name="n_3aveValue有形固定資産減価償却率">
          <a:extLst>
            <a:ext uri="{FF2B5EF4-FFF2-40B4-BE49-F238E27FC236}">
              <a16:creationId xmlns:a16="http://schemas.microsoft.com/office/drawing/2014/main" id="{D23D5CB1-F211-4A0B-9E9F-839DA0DE8FE7}"/>
            </a:ext>
          </a:extLst>
        </xdr:cNvPr>
        <xdr:cNvSpPr txBox="1"/>
      </xdr:nvSpPr>
      <xdr:spPr>
        <a:xfrm>
          <a:off x="2324744" y="5932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158132</xdr:rowOff>
    </xdr:from>
    <xdr:ext cx="405111" cy="259045"/>
    <xdr:sp macro="" textlink="">
      <xdr:nvSpPr>
        <xdr:cNvPr id="106" name="n_4aveValue有形固定資産減価償却率">
          <a:extLst>
            <a:ext uri="{FF2B5EF4-FFF2-40B4-BE49-F238E27FC236}">
              <a16:creationId xmlns:a16="http://schemas.microsoft.com/office/drawing/2014/main" id="{E092D868-63C4-4F6C-92FD-BFA1F8A39172}"/>
            </a:ext>
          </a:extLst>
        </xdr:cNvPr>
        <xdr:cNvSpPr txBox="1"/>
      </xdr:nvSpPr>
      <xdr:spPr>
        <a:xfrm>
          <a:off x="1562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147065</xdr:rowOff>
    </xdr:from>
    <xdr:ext cx="405111" cy="259045"/>
    <xdr:sp macro="" textlink="">
      <xdr:nvSpPr>
        <xdr:cNvPr id="107" name="n_1mainValue有形固定資産減価償却率">
          <a:extLst>
            <a:ext uri="{FF2B5EF4-FFF2-40B4-BE49-F238E27FC236}">
              <a16:creationId xmlns:a16="http://schemas.microsoft.com/office/drawing/2014/main" id="{E4B50EE9-C506-4216-ABA1-98C728DD6DDE}"/>
            </a:ext>
          </a:extLst>
        </xdr:cNvPr>
        <xdr:cNvSpPr txBox="1"/>
      </xdr:nvSpPr>
      <xdr:spPr>
        <a:xfrm>
          <a:off x="3836044" y="520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34216</xdr:rowOff>
    </xdr:from>
    <xdr:ext cx="405111" cy="259045"/>
    <xdr:sp macro="" textlink="">
      <xdr:nvSpPr>
        <xdr:cNvPr id="108" name="n_2mainValue有形固定資産減価償却率">
          <a:extLst>
            <a:ext uri="{FF2B5EF4-FFF2-40B4-BE49-F238E27FC236}">
              <a16:creationId xmlns:a16="http://schemas.microsoft.com/office/drawing/2014/main" id="{4FDA757D-7AB6-4611-B95D-39BFEAAD4867}"/>
            </a:ext>
          </a:extLst>
        </xdr:cNvPr>
        <xdr:cNvSpPr txBox="1"/>
      </xdr:nvSpPr>
      <xdr:spPr>
        <a:xfrm>
          <a:off x="3086744" y="5263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165571</xdr:rowOff>
    </xdr:from>
    <xdr:ext cx="405111" cy="259045"/>
    <xdr:sp macro="" textlink="">
      <xdr:nvSpPr>
        <xdr:cNvPr id="109" name="n_3mainValue有形固定資産減価償却率">
          <a:extLst>
            <a:ext uri="{FF2B5EF4-FFF2-40B4-BE49-F238E27FC236}">
              <a16:creationId xmlns:a16="http://schemas.microsoft.com/office/drawing/2014/main" id="{4C84CC8F-541F-42C6-94B7-F70CB511D91A}"/>
            </a:ext>
          </a:extLst>
        </xdr:cNvPr>
        <xdr:cNvSpPr txBox="1"/>
      </xdr:nvSpPr>
      <xdr:spPr>
        <a:xfrm>
          <a:off x="2324744" y="5223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168655</xdr:rowOff>
    </xdr:from>
    <xdr:ext cx="405111" cy="259045"/>
    <xdr:sp macro="" textlink="">
      <xdr:nvSpPr>
        <xdr:cNvPr id="110" name="n_4mainValue有形固定資産減価償却率">
          <a:extLst>
            <a:ext uri="{FF2B5EF4-FFF2-40B4-BE49-F238E27FC236}">
              <a16:creationId xmlns:a16="http://schemas.microsoft.com/office/drawing/2014/main" id="{80AC4B1D-6C2A-4FC4-A11B-8EB3FA15DDE8}"/>
            </a:ext>
          </a:extLst>
        </xdr:cNvPr>
        <xdr:cNvSpPr txBox="1"/>
      </xdr:nvSpPr>
      <xdr:spPr>
        <a:xfrm>
          <a:off x="1562744" y="522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600C70E3-46F4-4B9E-8F73-5889DDCD0E4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39B2D7AF-E0BE-46A3-A641-AF2511CD91FD}"/>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419CBAE4-81E6-4F60-964E-665BC970FF9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4D578D1-3686-45E3-982E-793EC39CC49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306D5CC-C158-4A76-8394-353F034AF58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CCE4BE54-1EF4-41EE-AA78-C56C507260F9}"/>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4FB1FF5A-9EB9-420C-B096-BEEEF22C81E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B0038904-D1F5-41E2-9875-2CF745A7362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3C242A1E-C504-4272-ADF3-0AB51AD08B6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55E83CFE-88D2-4CEB-BDCB-6BC199205D0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2114997A-0C45-4C7A-968C-9E0F0DBF06E3}"/>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BCAB2A12-01ED-4C30-A8B7-C0512B1AEF9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153A064-0F59-49D0-AF01-29AFBA205F2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債務償還比率は、類似団体と比べて</a:t>
          </a:r>
          <a:r>
            <a:rPr kumimoji="1" lang="ja-JP" altLang="en-US" sz="1100">
              <a:solidFill>
                <a:schemeClr val="dk1"/>
              </a:solidFill>
              <a:effectLst/>
              <a:latin typeface="+mn-lt"/>
              <a:ea typeface="+mn-ea"/>
              <a:cs typeface="+mn-cs"/>
            </a:rPr>
            <a:t>若干高い水準</a:t>
          </a:r>
          <a:r>
            <a:rPr kumimoji="1" lang="ja-JP" altLang="ja-JP" sz="1100">
              <a:solidFill>
                <a:schemeClr val="dk1"/>
              </a:solidFill>
              <a:effectLst/>
              <a:latin typeface="+mn-lt"/>
              <a:ea typeface="+mn-ea"/>
              <a:cs typeface="+mn-cs"/>
            </a:rPr>
            <a:t>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改善傾向にある。</a:t>
          </a:r>
          <a:endParaRPr lang="ja-JP" altLang="ja-JP">
            <a:effectLst/>
          </a:endParaRPr>
        </a:p>
        <a:p>
          <a:r>
            <a:rPr kumimoji="1" lang="ja-JP" altLang="ja-JP" sz="1100">
              <a:solidFill>
                <a:schemeClr val="dk1"/>
              </a:solidFill>
              <a:effectLst/>
              <a:latin typeface="+mn-lt"/>
              <a:ea typeface="+mn-ea"/>
              <a:cs typeface="+mn-cs"/>
            </a:rPr>
            <a:t>今後についても将来負担の軽減の観点から、計画的な地方債発行を行うと同時に、物件費を中心とした歳出削減に取り組んでいく必要がある。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9005F22E-B944-40D8-9DEC-937A5B8290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8D8D0C44-4D27-40CD-B98C-43983B8ED45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6" name="テキスト ボックス 125">
          <a:extLst>
            <a:ext uri="{FF2B5EF4-FFF2-40B4-BE49-F238E27FC236}">
              <a16:creationId xmlns:a16="http://schemas.microsoft.com/office/drawing/2014/main" id="{FDB15916-DEB2-4597-B28E-217E83F9011A}"/>
            </a:ext>
          </a:extLst>
        </xdr:cNvPr>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id="{BD068A82-84EF-4791-A853-D5131F498587}"/>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8" name="テキスト ボックス 127">
          <a:extLst>
            <a:ext uri="{FF2B5EF4-FFF2-40B4-BE49-F238E27FC236}">
              <a16:creationId xmlns:a16="http://schemas.microsoft.com/office/drawing/2014/main" id="{A36F0EAD-FAD6-4714-ADF9-E15CD3B9DF15}"/>
            </a:ext>
          </a:extLst>
        </xdr:cNvPr>
        <xdr:cNvSpPr txBox="1"/>
      </xdr:nvSpPr>
      <xdr:spPr>
        <a:xfrm>
          <a:off x="10828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id="{829297F5-C6C7-4F3B-B0DA-E3EE810E8C19}"/>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30" name="テキスト ボックス 129">
          <a:extLst>
            <a:ext uri="{FF2B5EF4-FFF2-40B4-BE49-F238E27FC236}">
              <a16:creationId xmlns:a16="http://schemas.microsoft.com/office/drawing/2014/main" id="{28E9FA73-BE77-4574-B1BE-C1DE77478E74}"/>
            </a:ext>
          </a:extLst>
        </xdr:cNvPr>
        <xdr:cNvSpPr txBox="1"/>
      </xdr:nvSpPr>
      <xdr:spPr>
        <a:xfrm>
          <a:off x="10828811" y="61545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id="{D78BC22B-8071-44F9-96E9-D3AF2F69BAE9}"/>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id="{AF926078-BB48-4D03-83FE-009F6AE3CEFD}"/>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id="{34CE5ECE-E3A0-4D56-9668-99A60FD3754E}"/>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id="{C2BD3DBE-6DDE-4A43-A501-58189FCAEF24}"/>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E6D0F6F-21DC-42C3-ACE8-6B41F91A1CA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FA28DA84-F23E-4113-86DF-8185A256205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164224</xdr:rowOff>
    </xdr:to>
    <xdr:cxnSp macro="">
      <xdr:nvCxnSpPr>
        <xdr:cNvPr id="137" name="直線コネクタ 136">
          <a:extLst>
            <a:ext uri="{FF2B5EF4-FFF2-40B4-BE49-F238E27FC236}">
              <a16:creationId xmlns:a16="http://schemas.microsoft.com/office/drawing/2014/main" id="{82CE1A35-420F-4FFC-A7CE-BCD75149B1DB}"/>
            </a:ext>
          </a:extLst>
        </xdr:cNvPr>
        <xdr:cNvCxnSpPr/>
      </xdr:nvCxnSpPr>
      <xdr:spPr>
        <a:xfrm flipV="1">
          <a:off x="14793595" y="5384800"/>
          <a:ext cx="1269" cy="1380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168051</xdr:rowOff>
    </xdr:from>
    <xdr:ext cx="469744" cy="259045"/>
    <xdr:sp macro="" textlink="">
      <xdr:nvSpPr>
        <xdr:cNvPr id="138" name="債務償還比率最小値テキスト">
          <a:extLst>
            <a:ext uri="{FF2B5EF4-FFF2-40B4-BE49-F238E27FC236}">
              <a16:creationId xmlns:a16="http://schemas.microsoft.com/office/drawing/2014/main" id="{4A0B00D5-494F-44F3-B054-DF7883404935}"/>
            </a:ext>
          </a:extLst>
        </xdr:cNvPr>
        <xdr:cNvSpPr txBox="1"/>
      </xdr:nvSpPr>
      <xdr:spPr>
        <a:xfrm>
          <a:off x="14846300" y="676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164224</xdr:rowOff>
    </xdr:from>
    <xdr:to>
      <xdr:col>76</xdr:col>
      <xdr:colOff>111125</xdr:colOff>
      <xdr:row>34</xdr:row>
      <xdr:rowOff>164224</xdr:rowOff>
    </xdr:to>
    <xdr:cxnSp macro="">
      <xdr:nvCxnSpPr>
        <xdr:cNvPr id="139" name="直線コネクタ 138">
          <a:extLst>
            <a:ext uri="{FF2B5EF4-FFF2-40B4-BE49-F238E27FC236}">
              <a16:creationId xmlns:a16="http://schemas.microsoft.com/office/drawing/2014/main" id="{78EFF042-3A16-47F0-9656-0477D71039BE}"/>
            </a:ext>
          </a:extLst>
        </xdr:cNvPr>
        <xdr:cNvCxnSpPr/>
      </xdr:nvCxnSpPr>
      <xdr:spPr>
        <a:xfrm>
          <a:off x="14706600" y="676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id="{AFADD106-75EE-46B1-BCFB-1EF1BB4E957A}"/>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id="{A54576DD-EBD2-4DAD-AC6A-243DCE6E261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15765</xdr:rowOff>
    </xdr:from>
    <xdr:ext cx="469744" cy="259045"/>
    <xdr:sp macro="" textlink="">
      <xdr:nvSpPr>
        <xdr:cNvPr id="142" name="債務償還比率平均値テキスト">
          <a:extLst>
            <a:ext uri="{FF2B5EF4-FFF2-40B4-BE49-F238E27FC236}">
              <a16:creationId xmlns:a16="http://schemas.microsoft.com/office/drawing/2014/main" id="{11869E42-958E-4A64-9614-19436DEFB37E}"/>
            </a:ext>
          </a:extLst>
        </xdr:cNvPr>
        <xdr:cNvSpPr txBox="1"/>
      </xdr:nvSpPr>
      <xdr:spPr>
        <a:xfrm>
          <a:off x="14846300" y="5416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164338</xdr:rowOff>
    </xdr:from>
    <xdr:to>
      <xdr:col>76</xdr:col>
      <xdr:colOff>73025</xdr:colOff>
      <xdr:row>28</xdr:row>
      <xdr:rowOff>94488</xdr:rowOff>
    </xdr:to>
    <xdr:sp macro="" textlink="">
      <xdr:nvSpPr>
        <xdr:cNvPr id="143" name="フローチャート: 判断 142">
          <a:extLst>
            <a:ext uri="{FF2B5EF4-FFF2-40B4-BE49-F238E27FC236}">
              <a16:creationId xmlns:a16="http://schemas.microsoft.com/office/drawing/2014/main" id="{44FC4D58-AEB7-4A44-AF5D-9ED086C5F951}"/>
            </a:ext>
          </a:extLst>
        </xdr:cNvPr>
        <xdr:cNvSpPr/>
      </xdr:nvSpPr>
      <xdr:spPr>
        <a:xfrm>
          <a:off x="14744700" y="556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7569</xdr:rowOff>
    </xdr:from>
    <xdr:to>
      <xdr:col>72</xdr:col>
      <xdr:colOff>123825</xdr:colOff>
      <xdr:row>28</xdr:row>
      <xdr:rowOff>109169</xdr:rowOff>
    </xdr:to>
    <xdr:sp macro="" textlink="">
      <xdr:nvSpPr>
        <xdr:cNvPr id="144" name="フローチャート: 判断 143">
          <a:extLst>
            <a:ext uri="{FF2B5EF4-FFF2-40B4-BE49-F238E27FC236}">
              <a16:creationId xmlns:a16="http://schemas.microsoft.com/office/drawing/2014/main" id="{E99A1B42-5870-4BD4-B092-AEA219BE9252}"/>
            </a:ext>
          </a:extLst>
        </xdr:cNvPr>
        <xdr:cNvSpPr/>
      </xdr:nvSpPr>
      <xdr:spPr>
        <a:xfrm>
          <a:off x="14033500" y="55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30163</xdr:rowOff>
    </xdr:from>
    <xdr:to>
      <xdr:col>68</xdr:col>
      <xdr:colOff>123825</xdr:colOff>
      <xdr:row>31</xdr:row>
      <xdr:rowOff>131763</xdr:rowOff>
    </xdr:to>
    <xdr:sp macro="" textlink="">
      <xdr:nvSpPr>
        <xdr:cNvPr id="145" name="フローチャート: 判断 144">
          <a:extLst>
            <a:ext uri="{FF2B5EF4-FFF2-40B4-BE49-F238E27FC236}">
              <a16:creationId xmlns:a16="http://schemas.microsoft.com/office/drawing/2014/main" id="{419D368A-4383-47B1-86C3-DF1BC44164E6}"/>
            </a:ext>
          </a:extLst>
        </xdr:cNvPr>
        <xdr:cNvSpPr/>
      </xdr:nvSpPr>
      <xdr:spPr>
        <a:xfrm>
          <a:off x="13271500" y="611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37287</xdr:rowOff>
    </xdr:from>
    <xdr:to>
      <xdr:col>64</xdr:col>
      <xdr:colOff>123825</xdr:colOff>
      <xdr:row>31</xdr:row>
      <xdr:rowOff>138887</xdr:rowOff>
    </xdr:to>
    <xdr:sp macro="" textlink="">
      <xdr:nvSpPr>
        <xdr:cNvPr id="146" name="フローチャート: 判断 145">
          <a:extLst>
            <a:ext uri="{FF2B5EF4-FFF2-40B4-BE49-F238E27FC236}">
              <a16:creationId xmlns:a16="http://schemas.microsoft.com/office/drawing/2014/main" id="{684406AA-983D-4539-ABCC-6E380814077D}"/>
            </a:ext>
          </a:extLst>
        </xdr:cNvPr>
        <xdr:cNvSpPr/>
      </xdr:nvSpPr>
      <xdr:spPr>
        <a:xfrm>
          <a:off x="12509500" y="612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126238</xdr:rowOff>
    </xdr:from>
    <xdr:to>
      <xdr:col>60</xdr:col>
      <xdr:colOff>123825</xdr:colOff>
      <xdr:row>32</xdr:row>
      <xdr:rowOff>56388</xdr:rowOff>
    </xdr:to>
    <xdr:sp macro="" textlink="">
      <xdr:nvSpPr>
        <xdr:cNvPr id="147" name="フローチャート: 判断 146">
          <a:extLst>
            <a:ext uri="{FF2B5EF4-FFF2-40B4-BE49-F238E27FC236}">
              <a16:creationId xmlns:a16="http://schemas.microsoft.com/office/drawing/2014/main" id="{CB30BAB8-1E07-445A-8B8F-24753610497B}"/>
            </a:ext>
          </a:extLst>
        </xdr:cNvPr>
        <xdr:cNvSpPr/>
      </xdr:nvSpPr>
      <xdr:spPr>
        <a:xfrm>
          <a:off x="11747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FFDE0DD7-B02F-4B43-B25F-302C290BAF5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315F64CC-F9BA-463D-AE90-89AE378AC27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26C8E1F7-C1D8-4543-A75E-B7F1898483A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FFFB66A-B77D-4F76-9841-96C16E85567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207D560E-77A2-40F2-AF2B-59D72B54CB8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30239</xdr:rowOff>
    </xdr:from>
    <xdr:to>
      <xdr:col>76</xdr:col>
      <xdr:colOff>73025</xdr:colOff>
      <xdr:row>28</xdr:row>
      <xdr:rowOff>131839</xdr:rowOff>
    </xdr:to>
    <xdr:sp macro="" textlink="">
      <xdr:nvSpPr>
        <xdr:cNvPr id="153" name="楕円 152">
          <a:extLst>
            <a:ext uri="{FF2B5EF4-FFF2-40B4-BE49-F238E27FC236}">
              <a16:creationId xmlns:a16="http://schemas.microsoft.com/office/drawing/2014/main" id="{ED7335FB-10C8-4921-B65C-25880C57E814}"/>
            </a:ext>
          </a:extLst>
        </xdr:cNvPr>
        <xdr:cNvSpPr/>
      </xdr:nvSpPr>
      <xdr:spPr>
        <a:xfrm>
          <a:off x="14744700" y="560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8666</xdr:rowOff>
    </xdr:from>
    <xdr:ext cx="469744" cy="259045"/>
    <xdr:sp macro="" textlink="">
      <xdr:nvSpPr>
        <xdr:cNvPr id="154" name="債務償還比率該当値テキスト">
          <a:extLst>
            <a:ext uri="{FF2B5EF4-FFF2-40B4-BE49-F238E27FC236}">
              <a16:creationId xmlns:a16="http://schemas.microsoft.com/office/drawing/2014/main" id="{1EF1BF7B-C527-4856-8792-1EC878E8BA20}"/>
            </a:ext>
          </a:extLst>
        </xdr:cNvPr>
        <xdr:cNvSpPr txBox="1"/>
      </xdr:nvSpPr>
      <xdr:spPr>
        <a:xfrm>
          <a:off x="14846300" y="558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31966</xdr:rowOff>
    </xdr:from>
    <xdr:to>
      <xdr:col>72</xdr:col>
      <xdr:colOff>123825</xdr:colOff>
      <xdr:row>28</xdr:row>
      <xdr:rowOff>133566</xdr:rowOff>
    </xdr:to>
    <xdr:sp macro="" textlink="">
      <xdr:nvSpPr>
        <xdr:cNvPr id="155" name="楕円 154">
          <a:extLst>
            <a:ext uri="{FF2B5EF4-FFF2-40B4-BE49-F238E27FC236}">
              <a16:creationId xmlns:a16="http://schemas.microsoft.com/office/drawing/2014/main" id="{F7BC0291-AEA6-4BB9-BB9A-B3CA09F220E9}"/>
            </a:ext>
          </a:extLst>
        </xdr:cNvPr>
        <xdr:cNvSpPr/>
      </xdr:nvSpPr>
      <xdr:spPr>
        <a:xfrm>
          <a:off x="14033500" y="560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81039</xdr:rowOff>
    </xdr:from>
    <xdr:to>
      <xdr:col>76</xdr:col>
      <xdr:colOff>22225</xdr:colOff>
      <xdr:row>28</xdr:row>
      <xdr:rowOff>82766</xdr:rowOff>
    </xdr:to>
    <xdr:cxnSp macro="">
      <xdr:nvCxnSpPr>
        <xdr:cNvPr id="156" name="直線コネクタ 155">
          <a:extLst>
            <a:ext uri="{FF2B5EF4-FFF2-40B4-BE49-F238E27FC236}">
              <a16:creationId xmlns:a16="http://schemas.microsoft.com/office/drawing/2014/main" id="{9EC18073-8178-49C7-8731-9A70C4BD2EA1}"/>
            </a:ext>
          </a:extLst>
        </xdr:cNvPr>
        <xdr:cNvCxnSpPr/>
      </xdr:nvCxnSpPr>
      <xdr:spPr>
        <a:xfrm flipV="1">
          <a:off x="14084300" y="5653164"/>
          <a:ext cx="711200" cy="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33668</xdr:rowOff>
    </xdr:from>
    <xdr:to>
      <xdr:col>68</xdr:col>
      <xdr:colOff>123825</xdr:colOff>
      <xdr:row>29</xdr:row>
      <xdr:rowOff>135268</xdr:rowOff>
    </xdr:to>
    <xdr:sp macro="" textlink="">
      <xdr:nvSpPr>
        <xdr:cNvPr id="157" name="楕円 156">
          <a:extLst>
            <a:ext uri="{FF2B5EF4-FFF2-40B4-BE49-F238E27FC236}">
              <a16:creationId xmlns:a16="http://schemas.microsoft.com/office/drawing/2014/main" id="{53AC5EA6-4935-4F08-8A41-C57E491BFD24}"/>
            </a:ext>
          </a:extLst>
        </xdr:cNvPr>
        <xdr:cNvSpPr/>
      </xdr:nvSpPr>
      <xdr:spPr>
        <a:xfrm>
          <a:off x="13271500" y="57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82766</xdr:rowOff>
    </xdr:from>
    <xdr:to>
      <xdr:col>72</xdr:col>
      <xdr:colOff>73025</xdr:colOff>
      <xdr:row>29</xdr:row>
      <xdr:rowOff>84468</xdr:rowOff>
    </xdr:to>
    <xdr:cxnSp macro="">
      <xdr:nvCxnSpPr>
        <xdr:cNvPr id="158" name="直線コネクタ 157">
          <a:extLst>
            <a:ext uri="{FF2B5EF4-FFF2-40B4-BE49-F238E27FC236}">
              <a16:creationId xmlns:a16="http://schemas.microsoft.com/office/drawing/2014/main" id="{3D9911E9-9946-41AB-A219-F18CA92B7865}"/>
            </a:ext>
          </a:extLst>
        </xdr:cNvPr>
        <xdr:cNvCxnSpPr/>
      </xdr:nvCxnSpPr>
      <xdr:spPr>
        <a:xfrm flipV="1">
          <a:off x="13322300" y="5654891"/>
          <a:ext cx="762000" cy="1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168173</xdr:rowOff>
    </xdr:from>
    <xdr:to>
      <xdr:col>64</xdr:col>
      <xdr:colOff>123825</xdr:colOff>
      <xdr:row>30</xdr:row>
      <xdr:rowOff>98323</xdr:rowOff>
    </xdr:to>
    <xdr:sp macro="" textlink="">
      <xdr:nvSpPr>
        <xdr:cNvPr id="159" name="楕円 158">
          <a:extLst>
            <a:ext uri="{FF2B5EF4-FFF2-40B4-BE49-F238E27FC236}">
              <a16:creationId xmlns:a16="http://schemas.microsoft.com/office/drawing/2014/main" id="{BC8E4F79-E310-4F11-90C2-8DFA44E02E25}"/>
            </a:ext>
          </a:extLst>
        </xdr:cNvPr>
        <xdr:cNvSpPr/>
      </xdr:nvSpPr>
      <xdr:spPr>
        <a:xfrm>
          <a:off x="12509500" y="591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84468</xdr:rowOff>
    </xdr:from>
    <xdr:to>
      <xdr:col>68</xdr:col>
      <xdr:colOff>73025</xdr:colOff>
      <xdr:row>30</xdr:row>
      <xdr:rowOff>47523</xdr:rowOff>
    </xdr:to>
    <xdr:cxnSp macro="">
      <xdr:nvCxnSpPr>
        <xdr:cNvPr id="160" name="直線コネクタ 159">
          <a:extLst>
            <a:ext uri="{FF2B5EF4-FFF2-40B4-BE49-F238E27FC236}">
              <a16:creationId xmlns:a16="http://schemas.microsoft.com/office/drawing/2014/main" id="{1AC29B3B-AD69-4849-9DDC-ADC407A40F8E}"/>
            </a:ext>
          </a:extLst>
        </xdr:cNvPr>
        <xdr:cNvCxnSpPr/>
      </xdr:nvCxnSpPr>
      <xdr:spPr>
        <a:xfrm flipV="1">
          <a:off x="12560300" y="5828043"/>
          <a:ext cx="762000" cy="13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109017</xdr:rowOff>
    </xdr:from>
    <xdr:to>
      <xdr:col>60</xdr:col>
      <xdr:colOff>123825</xdr:colOff>
      <xdr:row>30</xdr:row>
      <xdr:rowOff>39167</xdr:rowOff>
    </xdr:to>
    <xdr:sp macro="" textlink="">
      <xdr:nvSpPr>
        <xdr:cNvPr id="161" name="楕円 160">
          <a:extLst>
            <a:ext uri="{FF2B5EF4-FFF2-40B4-BE49-F238E27FC236}">
              <a16:creationId xmlns:a16="http://schemas.microsoft.com/office/drawing/2014/main" id="{8485A785-9722-4FEC-90F3-384986734442}"/>
            </a:ext>
          </a:extLst>
        </xdr:cNvPr>
        <xdr:cNvSpPr/>
      </xdr:nvSpPr>
      <xdr:spPr>
        <a:xfrm>
          <a:off x="11747500" y="5852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159817</xdr:rowOff>
    </xdr:from>
    <xdr:to>
      <xdr:col>64</xdr:col>
      <xdr:colOff>73025</xdr:colOff>
      <xdr:row>30</xdr:row>
      <xdr:rowOff>47523</xdr:rowOff>
    </xdr:to>
    <xdr:cxnSp macro="">
      <xdr:nvCxnSpPr>
        <xdr:cNvPr id="162" name="直線コネクタ 161">
          <a:extLst>
            <a:ext uri="{FF2B5EF4-FFF2-40B4-BE49-F238E27FC236}">
              <a16:creationId xmlns:a16="http://schemas.microsoft.com/office/drawing/2014/main" id="{C635B712-45F4-4B1E-9C20-EB33710755F0}"/>
            </a:ext>
          </a:extLst>
        </xdr:cNvPr>
        <xdr:cNvCxnSpPr/>
      </xdr:nvCxnSpPr>
      <xdr:spPr>
        <a:xfrm>
          <a:off x="11798300" y="5903392"/>
          <a:ext cx="762000" cy="5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26</xdr:row>
      <xdr:rowOff>125696</xdr:rowOff>
    </xdr:from>
    <xdr:ext cx="469744" cy="259045"/>
    <xdr:sp macro="" textlink="">
      <xdr:nvSpPr>
        <xdr:cNvPr id="163" name="n_1aveValue債務償還比率">
          <a:extLst>
            <a:ext uri="{FF2B5EF4-FFF2-40B4-BE49-F238E27FC236}">
              <a16:creationId xmlns:a16="http://schemas.microsoft.com/office/drawing/2014/main" id="{AB574D8C-3327-4032-AB01-D1D5D4C5FF4B}"/>
            </a:ext>
          </a:extLst>
        </xdr:cNvPr>
        <xdr:cNvSpPr txBox="1"/>
      </xdr:nvSpPr>
      <xdr:spPr>
        <a:xfrm>
          <a:off x="13836727" y="535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122890</xdr:rowOff>
    </xdr:from>
    <xdr:ext cx="469744" cy="259045"/>
    <xdr:sp macro="" textlink="">
      <xdr:nvSpPr>
        <xdr:cNvPr id="164" name="n_2aveValue債務償還比率">
          <a:extLst>
            <a:ext uri="{FF2B5EF4-FFF2-40B4-BE49-F238E27FC236}">
              <a16:creationId xmlns:a16="http://schemas.microsoft.com/office/drawing/2014/main" id="{16402548-BB8A-4973-B257-4FB670077AF8}"/>
            </a:ext>
          </a:extLst>
        </xdr:cNvPr>
        <xdr:cNvSpPr txBox="1"/>
      </xdr:nvSpPr>
      <xdr:spPr>
        <a:xfrm>
          <a:off x="13087427" y="620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130014</xdr:rowOff>
    </xdr:from>
    <xdr:ext cx="469744" cy="259045"/>
    <xdr:sp macro="" textlink="">
      <xdr:nvSpPr>
        <xdr:cNvPr id="165" name="n_3aveValue債務償還比率">
          <a:extLst>
            <a:ext uri="{FF2B5EF4-FFF2-40B4-BE49-F238E27FC236}">
              <a16:creationId xmlns:a16="http://schemas.microsoft.com/office/drawing/2014/main" id="{782AE401-E9D2-46BF-BFB0-F54F3F2AFD0C}"/>
            </a:ext>
          </a:extLst>
        </xdr:cNvPr>
        <xdr:cNvSpPr txBox="1"/>
      </xdr:nvSpPr>
      <xdr:spPr>
        <a:xfrm>
          <a:off x="12325427" y="621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47515</xdr:rowOff>
    </xdr:from>
    <xdr:ext cx="469744" cy="259045"/>
    <xdr:sp macro="" textlink="">
      <xdr:nvSpPr>
        <xdr:cNvPr id="166" name="n_4aveValue債務償還比率">
          <a:extLst>
            <a:ext uri="{FF2B5EF4-FFF2-40B4-BE49-F238E27FC236}">
              <a16:creationId xmlns:a16="http://schemas.microsoft.com/office/drawing/2014/main" id="{37FF7DB3-E142-4249-ACE2-84005DEF653D}"/>
            </a:ext>
          </a:extLst>
        </xdr:cNvPr>
        <xdr:cNvSpPr txBox="1"/>
      </xdr:nvSpPr>
      <xdr:spPr>
        <a:xfrm>
          <a:off x="11563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124693</xdr:rowOff>
    </xdr:from>
    <xdr:ext cx="469744" cy="259045"/>
    <xdr:sp macro="" textlink="">
      <xdr:nvSpPr>
        <xdr:cNvPr id="167" name="n_1mainValue債務償還比率">
          <a:extLst>
            <a:ext uri="{FF2B5EF4-FFF2-40B4-BE49-F238E27FC236}">
              <a16:creationId xmlns:a16="http://schemas.microsoft.com/office/drawing/2014/main" id="{DCD415EF-9F1B-4667-9B9D-69C67D914398}"/>
            </a:ext>
          </a:extLst>
        </xdr:cNvPr>
        <xdr:cNvSpPr txBox="1"/>
      </xdr:nvSpPr>
      <xdr:spPr>
        <a:xfrm>
          <a:off x="13836727" y="5696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151795</xdr:rowOff>
    </xdr:from>
    <xdr:ext cx="469744" cy="259045"/>
    <xdr:sp macro="" textlink="">
      <xdr:nvSpPr>
        <xdr:cNvPr id="168" name="n_2mainValue債務償還比率">
          <a:extLst>
            <a:ext uri="{FF2B5EF4-FFF2-40B4-BE49-F238E27FC236}">
              <a16:creationId xmlns:a16="http://schemas.microsoft.com/office/drawing/2014/main" id="{E3C3D766-FFA3-483F-A5D3-6F29AC2027DC}"/>
            </a:ext>
          </a:extLst>
        </xdr:cNvPr>
        <xdr:cNvSpPr txBox="1"/>
      </xdr:nvSpPr>
      <xdr:spPr>
        <a:xfrm>
          <a:off x="13087427" y="555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114850</xdr:rowOff>
    </xdr:from>
    <xdr:ext cx="469744" cy="259045"/>
    <xdr:sp macro="" textlink="">
      <xdr:nvSpPr>
        <xdr:cNvPr id="169" name="n_3mainValue債務償還比率">
          <a:extLst>
            <a:ext uri="{FF2B5EF4-FFF2-40B4-BE49-F238E27FC236}">
              <a16:creationId xmlns:a16="http://schemas.microsoft.com/office/drawing/2014/main" id="{E7F65E13-0DCE-4AE5-B732-069A2CA9DD2D}"/>
            </a:ext>
          </a:extLst>
        </xdr:cNvPr>
        <xdr:cNvSpPr txBox="1"/>
      </xdr:nvSpPr>
      <xdr:spPr>
        <a:xfrm>
          <a:off x="12325427" y="568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55694</xdr:rowOff>
    </xdr:from>
    <xdr:ext cx="469744" cy="259045"/>
    <xdr:sp macro="" textlink="">
      <xdr:nvSpPr>
        <xdr:cNvPr id="170" name="n_4mainValue債務償還比率">
          <a:extLst>
            <a:ext uri="{FF2B5EF4-FFF2-40B4-BE49-F238E27FC236}">
              <a16:creationId xmlns:a16="http://schemas.microsoft.com/office/drawing/2014/main" id="{0EFE6C98-F5D8-4FDF-A2AA-7382C4A6BC7C}"/>
            </a:ext>
          </a:extLst>
        </xdr:cNvPr>
        <xdr:cNvSpPr txBox="1"/>
      </xdr:nvSpPr>
      <xdr:spPr>
        <a:xfrm>
          <a:off x="11563427" y="56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DD074AF-2247-4787-BD34-0F91ED268B8D}"/>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13AD551F-80B9-4A6C-9D4E-2AAABB4C65F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CD079A5-EEA2-4089-BDF4-F5E36FF759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A828745B-1C4B-4C12-9179-CBFA40632EC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39CEAEF-9BC5-4DBB-ABF5-21838FFD143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CFFDB5C6-31AD-48D7-B083-AEE8159E061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90684BD-6598-4A6D-9770-5174C76DC1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A798669-E521-4B5A-9F24-987460DC486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75E83F0-9D26-4550-9FB8-1936F9DD571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4240E69-F35C-4E66-AFF0-611DB133F1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47F5F7A-2F9E-484F-9C54-AA5C798CE29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5F1AC5E-C52E-43AB-AE9D-2BDCC935D72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702F33B-4616-4793-8F62-890741230E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526EA31-1EB7-4FDD-ACF6-06A537F5E0B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F17CDC-A4AD-4BCC-9C1F-8FB9BF8F09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561801B-74CB-49C3-B1E1-2FC65A62178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1DC4AC5-620A-4E15-A333-36C92A4F246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2A4D43-BC4C-4F5D-9D88-BD9C7707B06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7D538A-5B5A-489C-8FFA-BF1F3916731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80FB8CC-35EA-49FF-A06C-D903AC4D19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5725407-FB36-4645-B040-753170B7F5E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C66C388-063E-4566-8E77-CBC1D52CC7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99F2815-3E9C-45E4-80EE-769AC94B12F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E650573-A7E8-4AC2-AF6F-11CB058E3C2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284A49-5DE0-479C-AFE6-33EFDA0948E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8C633CB-6AFE-480F-9982-78E0154CC2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AF7CE03-6FE2-4D67-AF13-A3764D0186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7DF1B93-7430-4197-BBEC-A6A900A7E87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837425-A05A-46A9-B111-E391D6B983E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D6512FE-90E4-4AB1-A6BE-D2F47B5B67F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FE3F8E-8AA5-4403-97DA-5703E5F7943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1D09627-2507-4CDB-AB5C-F0A291D0FE1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A361B1C-7778-42B2-A03A-951643D09B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E113BD7-73D4-4350-8B27-C7AB9A0B479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9939B165-CBD3-4A22-A1FC-A54F27A0104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E3D8B3F-4F61-46DF-8693-3DA91FF2C91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462B2B3-CFF9-42EA-AA1E-9D41A6FC50C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0936B50-C511-4BF9-B983-FEA9E58AE8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78B2B14-0180-48AD-A957-C99F4A95636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2A74FA3-9D27-4F15-8CBB-7CD09BE6D3D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11B06B31-4D0E-4889-96E8-2098767F996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C24218A-A811-483F-9506-7EA14640571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5899E43-012C-4419-AFBC-A2853FAF945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6C124B8-5274-4E56-BECD-91897CB046A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9E46A73-9F4E-4053-8C9B-8482C63EDB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02AE14B-7B91-4CB6-88B2-8C0534FE112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B5B50EE-1256-4B83-AA70-0BAEB10C34F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7F0872-F4F4-44D9-99FC-1BB1B5437DC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3E47C906-9A8E-4FE3-B95A-E4836F5F874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A6A3BB28-891C-4D13-AB0F-1516A4F4658B}"/>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28AB1630-4C49-4B61-B2D3-E5D64413C002}"/>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7559986-4CA1-499A-916D-0B257DC28909}"/>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CD2850A7-5250-431F-8DB2-FB1004FA079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26B4E70B-098B-4EF7-8789-900E34E2418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5B4F754-9E05-418D-A147-DC22B005A37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4FF2C35F-122F-41EF-A272-CF5087FF9D31}"/>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4761C295-EAC7-4BCC-A983-08F787F2CA2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CA4B64E-816A-4061-A776-0F11FAB9A62F}"/>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20EAC911-EA68-44DB-B266-46A61EB98936}"/>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48768</xdr:rowOff>
    </xdr:from>
    <xdr:to>
      <xdr:col>24</xdr:col>
      <xdr:colOff>62865</xdr:colOff>
      <xdr:row>41</xdr:row>
      <xdr:rowOff>44196</xdr:rowOff>
    </xdr:to>
    <xdr:cxnSp macro="">
      <xdr:nvCxnSpPr>
        <xdr:cNvPr id="55" name="直線コネクタ 54">
          <a:extLst>
            <a:ext uri="{FF2B5EF4-FFF2-40B4-BE49-F238E27FC236}">
              <a16:creationId xmlns:a16="http://schemas.microsoft.com/office/drawing/2014/main" id="{C4957ECE-4A6B-46F4-8E23-34F63924C483}"/>
            </a:ext>
          </a:extLst>
        </xdr:cNvPr>
        <xdr:cNvCxnSpPr/>
      </xdr:nvCxnSpPr>
      <xdr:spPr>
        <a:xfrm flipV="1">
          <a:off x="4634865" y="5706618"/>
          <a:ext cx="0" cy="1367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48023</xdr:rowOff>
    </xdr:from>
    <xdr:ext cx="405111" cy="259045"/>
    <xdr:sp macro="" textlink="">
      <xdr:nvSpPr>
        <xdr:cNvPr id="56" name="【道路】&#10;有形固定資産減価償却率最小値テキスト">
          <a:extLst>
            <a:ext uri="{FF2B5EF4-FFF2-40B4-BE49-F238E27FC236}">
              <a16:creationId xmlns:a16="http://schemas.microsoft.com/office/drawing/2014/main" id="{B57953EF-C0EB-47CF-AE7B-59A28A97066F}"/>
            </a:ext>
          </a:extLst>
        </xdr:cNvPr>
        <xdr:cNvSpPr txBox="1"/>
      </xdr:nvSpPr>
      <xdr:spPr>
        <a:xfrm>
          <a:off x="4673600" y="707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44196</xdr:rowOff>
    </xdr:from>
    <xdr:to>
      <xdr:col>24</xdr:col>
      <xdr:colOff>152400</xdr:colOff>
      <xdr:row>41</xdr:row>
      <xdr:rowOff>44196</xdr:rowOff>
    </xdr:to>
    <xdr:cxnSp macro="">
      <xdr:nvCxnSpPr>
        <xdr:cNvPr id="57" name="直線コネクタ 56">
          <a:extLst>
            <a:ext uri="{FF2B5EF4-FFF2-40B4-BE49-F238E27FC236}">
              <a16:creationId xmlns:a16="http://schemas.microsoft.com/office/drawing/2014/main" id="{198597DD-B7D8-451B-88BF-4A2BB3E2A447}"/>
            </a:ext>
          </a:extLst>
        </xdr:cNvPr>
        <xdr:cNvCxnSpPr/>
      </xdr:nvCxnSpPr>
      <xdr:spPr>
        <a:xfrm>
          <a:off x="4546600" y="707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166895</xdr:rowOff>
    </xdr:from>
    <xdr:ext cx="405111" cy="259045"/>
    <xdr:sp macro="" textlink="">
      <xdr:nvSpPr>
        <xdr:cNvPr id="58" name="【道路】&#10;有形固定資産減価償却率最大値テキスト">
          <a:extLst>
            <a:ext uri="{FF2B5EF4-FFF2-40B4-BE49-F238E27FC236}">
              <a16:creationId xmlns:a16="http://schemas.microsoft.com/office/drawing/2014/main" id="{C04AE8CE-C3BB-49D6-8F62-55EEEF436358}"/>
            </a:ext>
          </a:extLst>
        </xdr:cNvPr>
        <xdr:cNvSpPr txBox="1"/>
      </xdr:nvSpPr>
      <xdr:spPr>
        <a:xfrm>
          <a:off x="4673600" y="5481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48768</xdr:rowOff>
    </xdr:from>
    <xdr:to>
      <xdr:col>24</xdr:col>
      <xdr:colOff>152400</xdr:colOff>
      <xdr:row>33</xdr:row>
      <xdr:rowOff>48768</xdr:rowOff>
    </xdr:to>
    <xdr:cxnSp macro="">
      <xdr:nvCxnSpPr>
        <xdr:cNvPr id="59" name="直線コネクタ 58">
          <a:extLst>
            <a:ext uri="{FF2B5EF4-FFF2-40B4-BE49-F238E27FC236}">
              <a16:creationId xmlns:a16="http://schemas.microsoft.com/office/drawing/2014/main" id="{2AC7B37C-0E48-45AC-B0CD-729149266F1E}"/>
            </a:ext>
          </a:extLst>
        </xdr:cNvPr>
        <xdr:cNvCxnSpPr/>
      </xdr:nvCxnSpPr>
      <xdr:spPr>
        <a:xfrm>
          <a:off x="4546600" y="5706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道路】&#10;有形固定資産減価償却率平均値テキスト">
          <a:extLst>
            <a:ext uri="{FF2B5EF4-FFF2-40B4-BE49-F238E27FC236}">
              <a16:creationId xmlns:a16="http://schemas.microsoft.com/office/drawing/2014/main" id="{70606FAD-5002-4164-984C-26F1694AEE68}"/>
            </a:ext>
          </a:extLst>
        </xdr:cNvPr>
        <xdr:cNvSpPr txBox="1"/>
      </xdr:nvSpPr>
      <xdr:spPr>
        <a:xfrm>
          <a:off x="46736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a:extLst>
            <a:ext uri="{FF2B5EF4-FFF2-40B4-BE49-F238E27FC236}">
              <a16:creationId xmlns:a16="http://schemas.microsoft.com/office/drawing/2014/main" id="{9AD73076-7732-4584-B278-0D754DD7CCB1}"/>
            </a:ext>
          </a:extLst>
        </xdr:cNvPr>
        <xdr:cNvSpPr/>
      </xdr:nvSpPr>
      <xdr:spPr>
        <a:xfrm>
          <a:off x="45847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a:extLst>
            <a:ext uri="{FF2B5EF4-FFF2-40B4-BE49-F238E27FC236}">
              <a16:creationId xmlns:a16="http://schemas.microsoft.com/office/drawing/2014/main" id="{1C983EF7-7FBF-429F-9A84-E08CA94F4848}"/>
            </a:ext>
          </a:extLst>
        </xdr:cNvPr>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164846</xdr:rowOff>
    </xdr:from>
    <xdr:to>
      <xdr:col>15</xdr:col>
      <xdr:colOff>101600</xdr:colOff>
      <xdr:row>37</xdr:row>
      <xdr:rowOff>94996</xdr:rowOff>
    </xdr:to>
    <xdr:sp macro="" textlink="">
      <xdr:nvSpPr>
        <xdr:cNvPr id="63" name="フローチャート: 判断 62">
          <a:extLst>
            <a:ext uri="{FF2B5EF4-FFF2-40B4-BE49-F238E27FC236}">
              <a16:creationId xmlns:a16="http://schemas.microsoft.com/office/drawing/2014/main" id="{6E968F3C-7E45-426C-902C-C53E1B4E7A19}"/>
            </a:ext>
          </a:extLst>
        </xdr:cNvPr>
        <xdr:cNvSpPr/>
      </xdr:nvSpPr>
      <xdr:spPr>
        <a:xfrm>
          <a:off x="2857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87122</xdr:rowOff>
    </xdr:from>
    <xdr:to>
      <xdr:col>10</xdr:col>
      <xdr:colOff>165100</xdr:colOff>
      <xdr:row>37</xdr:row>
      <xdr:rowOff>17272</xdr:rowOff>
    </xdr:to>
    <xdr:sp macro="" textlink="">
      <xdr:nvSpPr>
        <xdr:cNvPr id="64" name="フローチャート: 判断 63">
          <a:extLst>
            <a:ext uri="{FF2B5EF4-FFF2-40B4-BE49-F238E27FC236}">
              <a16:creationId xmlns:a16="http://schemas.microsoft.com/office/drawing/2014/main" id="{C09D8481-2CDC-4B3F-A9B2-0BD7E247B634}"/>
            </a:ext>
          </a:extLst>
        </xdr:cNvPr>
        <xdr:cNvSpPr/>
      </xdr:nvSpPr>
      <xdr:spPr>
        <a:xfrm>
          <a:off x="1968500" y="625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29972</xdr:rowOff>
    </xdr:from>
    <xdr:to>
      <xdr:col>6</xdr:col>
      <xdr:colOff>38100</xdr:colOff>
      <xdr:row>36</xdr:row>
      <xdr:rowOff>131572</xdr:rowOff>
    </xdr:to>
    <xdr:sp macro="" textlink="">
      <xdr:nvSpPr>
        <xdr:cNvPr id="65" name="フローチャート: 判断 64">
          <a:extLst>
            <a:ext uri="{FF2B5EF4-FFF2-40B4-BE49-F238E27FC236}">
              <a16:creationId xmlns:a16="http://schemas.microsoft.com/office/drawing/2014/main" id="{87C2C3E9-1B48-4C5A-A910-ABE521C9C6A5}"/>
            </a:ext>
          </a:extLst>
        </xdr:cNvPr>
        <xdr:cNvSpPr/>
      </xdr:nvSpPr>
      <xdr:spPr>
        <a:xfrm>
          <a:off x="10795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0793117-4817-49AD-8CC8-BB555A367B5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E627FFBF-F6D3-4AA7-B574-D301F027257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767B1BB-3961-44D4-9DDD-62472454806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D5D516-0390-4022-914A-85F530D205F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4C7706AB-7C63-41DA-BEBE-04455783B5A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112268</xdr:rowOff>
    </xdr:from>
    <xdr:to>
      <xdr:col>24</xdr:col>
      <xdr:colOff>114300</xdr:colOff>
      <xdr:row>34</xdr:row>
      <xdr:rowOff>42418</xdr:rowOff>
    </xdr:to>
    <xdr:sp macro="" textlink="">
      <xdr:nvSpPr>
        <xdr:cNvPr id="71" name="楕円 70">
          <a:extLst>
            <a:ext uri="{FF2B5EF4-FFF2-40B4-BE49-F238E27FC236}">
              <a16:creationId xmlns:a16="http://schemas.microsoft.com/office/drawing/2014/main" id="{132D3973-6BCD-4DCC-9595-B25432A63DA9}"/>
            </a:ext>
          </a:extLst>
        </xdr:cNvPr>
        <xdr:cNvSpPr/>
      </xdr:nvSpPr>
      <xdr:spPr>
        <a:xfrm>
          <a:off x="4584700" y="577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27195</xdr:rowOff>
    </xdr:from>
    <xdr:ext cx="405111" cy="259045"/>
    <xdr:sp macro="" textlink="">
      <xdr:nvSpPr>
        <xdr:cNvPr id="72" name="【道路】&#10;有形固定資産減価償却率該当値テキスト">
          <a:extLst>
            <a:ext uri="{FF2B5EF4-FFF2-40B4-BE49-F238E27FC236}">
              <a16:creationId xmlns:a16="http://schemas.microsoft.com/office/drawing/2014/main" id="{10593BFA-E616-4A2C-A01E-C2AABF1E753E}"/>
            </a:ext>
          </a:extLst>
        </xdr:cNvPr>
        <xdr:cNvSpPr txBox="1"/>
      </xdr:nvSpPr>
      <xdr:spPr>
        <a:xfrm>
          <a:off x="4673600" y="5685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82550</xdr:rowOff>
    </xdr:from>
    <xdr:to>
      <xdr:col>20</xdr:col>
      <xdr:colOff>38100</xdr:colOff>
      <xdr:row>34</xdr:row>
      <xdr:rowOff>12700</xdr:rowOff>
    </xdr:to>
    <xdr:sp macro="" textlink="">
      <xdr:nvSpPr>
        <xdr:cNvPr id="73" name="楕円 72">
          <a:extLst>
            <a:ext uri="{FF2B5EF4-FFF2-40B4-BE49-F238E27FC236}">
              <a16:creationId xmlns:a16="http://schemas.microsoft.com/office/drawing/2014/main" id="{6CA97F39-805D-4AC9-8757-47E25AD55923}"/>
            </a:ext>
          </a:extLst>
        </xdr:cNvPr>
        <xdr:cNvSpPr/>
      </xdr:nvSpPr>
      <xdr:spPr>
        <a:xfrm>
          <a:off x="3746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133350</xdr:rowOff>
    </xdr:from>
    <xdr:to>
      <xdr:col>24</xdr:col>
      <xdr:colOff>63500</xdr:colOff>
      <xdr:row>33</xdr:row>
      <xdr:rowOff>163068</xdr:rowOff>
    </xdr:to>
    <xdr:cxnSp macro="">
      <xdr:nvCxnSpPr>
        <xdr:cNvPr id="74" name="直線コネクタ 73">
          <a:extLst>
            <a:ext uri="{FF2B5EF4-FFF2-40B4-BE49-F238E27FC236}">
              <a16:creationId xmlns:a16="http://schemas.microsoft.com/office/drawing/2014/main" id="{08E9D058-BE24-4CB3-AEB9-E1050C6273B8}"/>
            </a:ext>
          </a:extLst>
        </xdr:cNvPr>
        <xdr:cNvCxnSpPr/>
      </xdr:nvCxnSpPr>
      <xdr:spPr>
        <a:xfrm>
          <a:off x="3797300" y="579120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61976</xdr:rowOff>
    </xdr:from>
    <xdr:to>
      <xdr:col>15</xdr:col>
      <xdr:colOff>101600</xdr:colOff>
      <xdr:row>33</xdr:row>
      <xdr:rowOff>163576</xdr:rowOff>
    </xdr:to>
    <xdr:sp macro="" textlink="">
      <xdr:nvSpPr>
        <xdr:cNvPr id="75" name="楕円 74">
          <a:extLst>
            <a:ext uri="{FF2B5EF4-FFF2-40B4-BE49-F238E27FC236}">
              <a16:creationId xmlns:a16="http://schemas.microsoft.com/office/drawing/2014/main" id="{10EE24C0-EBE7-4204-8505-5616F52E6E25}"/>
            </a:ext>
          </a:extLst>
        </xdr:cNvPr>
        <xdr:cNvSpPr/>
      </xdr:nvSpPr>
      <xdr:spPr>
        <a:xfrm>
          <a:off x="28575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112776</xdr:rowOff>
    </xdr:from>
    <xdr:to>
      <xdr:col>19</xdr:col>
      <xdr:colOff>177800</xdr:colOff>
      <xdr:row>33</xdr:row>
      <xdr:rowOff>133350</xdr:rowOff>
    </xdr:to>
    <xdr:cxnSp macro="">
      <xdr:nvCxnSpPr>
        <xdr:cNvPr id="76" name="直線コネクタ 75">
          <a:extLst>
            <a:ext uri="{FF2B5EF4-FFF2-40B4-BE49-F238E27FC236}">
              <a16:creationId xmlns:a16="http://schemas.microsoft.com/office/drawing/2014/main" id="{8ED2DE9E-FA8F-4CC4-A856-AB0C6F7E5CB4}"/>
            </a:ext>
          </a:extLst>
        </xdr:cNvPr>
        <xdr:cNvCxnSpPr/>
      </xdr:nvCxnSpPr>
      <xdr:spPr>
        <a:xfrm>
          <a:off x="2908300" y="577062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32258</xdr:rowOff>
    </xdr:from>
    <xdr:to>
      <xdr:col>10</xdr:col>
      <xdr:colOff>165100</xdr:colOff>
      <xdr:row>33</xdr:row>
      <xdr:rowOff>133858</xdr:rowOff>
    </xdr:to>
    <xdr:sp macro="" textlink="">
      <xdr:nvSpPr>
        <xdr:cNvPr id="77" name="楕円 76">
          <a:extLst>
            <a:ext uri="{FF2B5EF4-FFF2-40B4-BE49-F238E27FC236}">
              <a16:creationId xmlns:a16="http://schemas.microsoft.com/office/drawing/2014/main" id="{C2F6D131-F616-47D7-AB0E-C719F7F2108B}"/>
            </a:ext>
          </a:extLst>
        </xdr:cNvPr>
        <xdr:cNvSpPr/>
      </xdr:nvSpPr>
      <xdr:spPr>
        <a:xfrm>
          <a:off x="1968500" y="569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83058</xdr:rowOff>
    </xdr:from>
    <xdr:to>
      <xdr:col>15</xdr:col>
      <xdr:colOff>50800</xdr:colOff>
      <xdr:row>33</xdr:row>
      <xdr:rowOff>112776</xdr:rowOff>
    </xdr:to>
    <xdr:cxnSp macro="">
      <xdr:nvCxnSpPr>
        <xdr:cNvPr id="78" name="直線コネクタ 77">
          <a:extLst>
            <a:ext uri="{FF2B5EF4-FFF2-40B4-BE49-F238E27FC236}">
              <a16:creationId xmlns:a16="http://schemas.microsoft.com/office/drawing/2014/main" id="{C5B8D793-884B-4458-89CD-10D21A8F1E5F}"/>
            </a:ext>
          </a:extLst>
        </xdr:cNvPr>
        <xdr:cNvCxnSpPr/>
      </xdr:nvCxnSpPr>
      <xdr:spPr>
        <a:xfrm>
          <a:off x="2019300" y="574090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7112</xdr:rowOff>
    </xdr:from>
    <xdr:to>
      <xdr:col>6</xdr:col>
      <xdr:colOff>38100</xdr:colOff>
      <xdr:row>33</xdr:row>
      <xdr:rowOff>108712</xdr:rowOff>
    </xdr:to>
    <xdr:sp macro="" textlink="">
      <xdr:nvSpPr>
        <xdr:cNvPr id="79" name="楕円 78">
          <a:extLst>
            <a:ext uri="{FF2B5EF4-FFF2-40B4-BE49-F238E27FC236}">
              <a16:creationId xmlns:a16="http://schemas.microsoft.com/office/drawing/2014/main" id="{EF873CAE-CB56-4510-A48A-72AA25DAABD0}"/>
            </a:ext>
          </a:extLst>
        </xdr:cNvPr>
        <xdr:cNvSpPr/>
      </xdr:nvSpPr>
      <xdr:spPr>
        <a:xfrm>
          <a:off x="1079500" y="566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57912</xdr:rowOff>
    </xdr:from>
    <xdr:to>
      <xdr:col>10</xdr:col>
      <xdr:colOff>114300</xdr:colOff>
      <xdr:row>33</xdr:row>
      <xdr:rowOff>83058</xdr:rowOff>
    </xdr:to>
    <xdr:cxnSp macro="">
      <xdr:nvCxnSpPr>
        <xdr:cNvPr id="80" name="直線コネクタ 79">
          <a:extLst>
            <a:ext uri="{FF2B5EF4-FFF2-40B4-BE49-F238E27FC236}">
              <a16:creationId xmlns:a16="http://schemas.microsoft.com/office/drawing/2014/main" id="{79AA65AB-5F5B-4ED8-8A38-EBFAE645B963}"/>
            </a:ext>
          </a:extLst>
        </xdr:cNvPr>
        <xdr:cNvCxnSpPr/>
      </xdr:nvCxnSpPr>
      <xdr:spPr>
        <a:xfrm>
          <a:off x="1130300" y="5715762"/>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108983</xdr:rowOff>
    </xdr:from>
    <xdr:ext cx="405111" cy="259045"/>
    <xdr:sp macro="" textlink="">
      <xdr:nvSpPr>
        <xdr:cNvPr id="81" name="n_1aveValue【道路】&#10;有形固定資産減価償却率">
          <a:extLst>
            <a:ext uri="{FF2B5EF4-FFF2-40B4-BE49-F238E27FC236}">
              <a16:creationId xmlns:a16="http://schemas.microsoft.com/office/drawing/2014/main" id="{7B71A823-E5AB-498E-A863-E89DD02D6552}"/>
            </a:ext>
          </a:extLst>
        </xdr:cNvPr>
        <xdr:cNvSpPr txBox="1"/>
      </xdr:nvSpPr>
      <xdr:spPr>
        <a:xfrm>
          <a:off x="3582044" y="645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86123</xdr:rowOff>
    </xdr:from>
    <xdr:ext cx="405111" cy="259045"/>
    <xdr:sp macro="" textlink="">
      <xdr:nvSpPr>
        <xdr:cNvPr id="82" name="n_2aveValue【道路】&#10;有形固定資産減価償却率">
          <a:extLst>
            <a:ext uri="{FF2B5EF4-FFF2-40B4-BE49-F238E27FC236}">
              <a16:creationId xmlns:a16="http://schemas.microsoft.com/office/drawing/2014/main" id="{0C1A0956-F7DB-46EB-8831-FB6FFB82F565}"/>
            </a:ext>
          </a:extLst>
        </xdr:cNvPr>
        <xdr:cNvSpPr txBox="1"/>
      </xdr:nvSpPr>
      <xdr:spPr>
        <a:xfrm>
          <a:off x="27057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8399</xdr:rowOff>
    </xdr:from>
    <xdr:ext cx="405111" cy="259045"/>
    <xdr:sp macro="" textlink="">
      <xdr:nvSpPr>
        <xdr:cNvPr id="83" name="n_3aveValue【道路】&#10;有形固定資産減価償却率">
          <a:extLst>
            <a:ext uri="{FF2B5EF4-FFF2-40B4-BE49-F238E27FC236}">
              <a16:creationId xmlns:a16="http://schemas.microsoft.com/office/drawing/2014/main" id="{9F13BD5E-0CBA-48FD-A967-CEC99D741707}"/>
            </a:ext>
          </a:extLst>
        </xdr:cNvPr>
        <xdr:cNvSpPr txBox="1"/>
      </xdr:nvSpPr>
      <xdr:spPr>
        <a:xfrm>
          <a:off x="1816744" y="635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122699</xdr:rowOff>
    </xdr:from>
    <xdr:ext cx="405111" cy="259045"/>
    <xdr:sp macro="" textlink="">
      <xdr:nvSpPr>
        <xdr:cNvPr id="84" name="n_4aveValue【道路】&#10;有形固定資産減価償却率">
          <a:extLst>
            <a:ext uri="{FF2B5EF4-FFF2-40B4-BE49-F238E27FC236}">
              <a16:creationId xmlns:a16="http://schemas.microsoft.com/office/drawing/2014/main" id="{8EEE49E9-E32E-47B4-8B28-5D94BA7D68F2}"/>
            </a:ext>
          </a:extLst>
        </xdr:cNvPr>
        <xdr:cNvSpPr txBox="1"/>
      </xdr:nvSpPr>
      <xdr:spPr>
        <a:xfrm>
          <a:off x="927744"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29227</xdr:rowOff>
    </xdr:from>
    <xdr:ext cx="405111" cy="259045"/>
    <xdr:sp macro="" textlink="">
      <xdr:nvSpPr>
        <xdr:cNvPr id="85" name="n_1mainValue【道路】&#10;有形固定資産減価償却率">
          <a:extLst>
            <a:ext uri="{FF2B5EF4-FFF2-40B4-BE49-F238E27FC236}">
              <a16:creationId xmlns:a16="http://schemas.microsoft.com/office/drawing/2014/main" id="{BA257F17-D9D4-490D-A6FE-747F19803EDD}"/>
            </a:ext>
          </a:extLst>
        </xdr:cNvPr>
        <xdr:cNvSpPr txBox="1"/>
      </xdr:nvSpPr>
      <xdr:spPr>
        <a:xfrm>
          <a:off x="3582044" y="55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8653</xdr:rowOff>
    </xdr:from>
    <xdr:ext cx="405111" cy="259045"/>
    <xdr:sp macro="" textlink="">
      <xdr:nvSpPr>
        <xdr:cNvPr id="86" name="n_2mainValue【道路】&#10;有形固定資産減価償却率">
          <a:extLst>
            <a:ext uri="{FF2B5EF4-FFF2-40B4-BE49-F238E27FC236}">
              <a16:creationId xmlns:a16="http://schemas.microsoft.com/office/drawing/2014/main" id="{A21CE549-9CE8-4EDA-B6DB-603516526AD1}"/>
            </a:ext>
          </a:extLst>
        </xdr:cNvPr>
        <xdr:cNvSpPr txBox="1"/>
      </xdr:nvSpPr>
      <xdr:spPr>
        <a:xfrm>
          <a:off x="2705744" y="549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150385</xdr:rowOff>
    </xdr:from>
    <xdr:ext cx="405111" cy="259045"/>
    <xdr:sp macro="" textlink="">
      <xdr:nvSpPr>
        <xdr:cNvPr id="87" name="n_3mainValue【道路】&#10;有形固定資産減価償却率">
          <a:extLst>
            <a:ext uri="{FF2B5EF4-FFF2-40B4-BE49-F238E27FC236}">
              <a16:creationId xmlns:a16="http://schemas.microsoft.com/office/drawing/2014/main" id="{2424BCEB-9865-4876-8CA1-06D793812267}"/>
            </a:ext>
          </a:extLst>
        </xdr:cNvPr>
        <xdr:cNvSpPr txBox="1"/>
      </xdr:nvSpPr>
      <xdr:spPr>
        <a:xfrm>
          <a:off x="1816744" y="5465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125239</xdr:rowOff>
    </xdr:from>
    <xdr:ext cx="405111" cy="259045"/>
    <xdr:sp macro="" textlink="">
      <xdr:nvSpPr>
        <xdr:cNvPr id="88" name="n_4mainValue【道路】&#10;有形固定資産減価償却率">
          <a:extLst>
            <a:ext uri="{FF2B5EF4-FFF2-40B4-BE49-F238E27FC236}">
              <a16:creationId xmlns:a16="http://schemas.microsoft.com/office/drawing/2014/main" id="{658DE952-C537-40AE-953E-90CD4F76EAB3}"/>
            </a:ext>
          </a:extLst>
        </xdr:cNvPr>
        <xdr:cNvSpPr txBox="1"/>
      </xdr:nvSpPr>
      <xdr:spPr>
        <a:xfrm>
          <a:off x="927744" y="5440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AF64A13-6EA0-45E7-A6EE-FB84F9A67D3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6363E985-B925-4301-8C80-A300B90598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2C7D246-673A-4EDF-9129-61AD1961F243}"/>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A38F4B1-94DF-4742-B84E-26001B780DA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58D37128-157E-41E9-BA1F-D25957148EE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FE4C6409-169C-4C91-BE85-004AA4B2A2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C147ABF1-D113-4844-8F20-89EBBBCB22B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48B20FC-9AC2-4DCE-99DA-994E3B96ED9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DB3FAF1B-CBE7-4030-B36F-7758AF4CF1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B43B76CA-E69C-470C-AC42-523A49FCF6F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9A86DB51-CE7B-4441-946A-56A29C0413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E4F12281-98EA-4AC0-954F-835FBAA6EA1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565AF5E-71C7-48BD-951A-1306E4F6E5C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5D987ACA-4C00-4758-938C-DA874DF799D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7CA59F56-8503-494F-8240-B5E3C00F125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CD778653-03E2-4323-B204-64EBD507BD5D}"/>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3E156B8-823D-48FC-B669-7DE10355E5E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2D257D83-CAC8-450E-B8D0-7C9CE88D1A32}"/>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6BD020B-F1D0-4DB1-9B09-3343F212558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87A9135E-EA73-44D7-82B4-1D3D35CA446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ED41AD7E-9AA0-48C3-9AE6-60590C26A84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2B5040FA-25F5-4632-A463-DF0E94EFA17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C3BE3B8-A21B-4E3B-A088-91EADD3ABC9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9929</xdr:rowOff>
    </xdr:from>
    <xdr:to>
      <xdr:col>54</xdr:col>
      <xdr:colOff>189865</xdr:colOff>
      <xdr:row>41</xdr:row>
      <xdr:rowOff>144064</xdr:rowOff>
    </xdr:to>
    <xdr:cxnSp macro="">
      <xdr:nvCxnSpPr>
        <xdr:cNvPr id="112" name="直線コネクタ 111">
          <a:extLst>
            <a:ext uri="{FF2B5EF4-FFF2-40B4-BE49-F238E27FC236}">
              <a16:creationId xmlns:a16="http://schemas.microsoft.com/office/drawing/2014/main" id="{5EB1AFFD-654E-4B0D-ABAE-25B1FB83EF36}"/>
            </a:ext>
          </a:extLst>
        </xdr:cNvPr>
        <xdr:cNvCxnSpPr/>
      </xdr:nvCxnSpPr>
      <xdr:spPr>
        <a:xfrm flipV="1">
          <a:off x="10476865" y="5667779"/>
          <a:ext cx="0" cy="150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147891</xdr:rowOff>
    </xdr:from>
    <xdr:ext cx="469744" cy="259045"/>
    <xdr:sp macro="" textlink="">
      <xdr:nvSpPr>
        <xdr:cNvPr id="113" name="【道路】&#10;一人当たり延長最小値テキスト">
          <a:extLst>
            <a:ext uri="{FF2B5EF4-FFF2-40B4-BE49-F238E27FC236}">
              <a16:creationId xmlns:a16="http://schemas.microsoft.com/office/drawing/2014/main" id="{D0257734-F8AE-4204-BC7D-2561B0FA5D8A}"/>
            </a:ext>
          </a:extLst>
        </xdr:cNvPr>
        <xdr:cNvSpPr txBox="1"/>
      </xdr:nvSpPr>
      <xdr:spPr>
        <a:xfrm>
          <a:off x="10515600" y="7177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144064</xdr:rowOff>
    </xdr:from>
    <xdr:to>
      <xdr:col>55</xdr:col>
      <xdr:colOff>88900</xdr:colOff>
      <xdr:row>41</xdr:row>
      <xdr:rowOff>144064</xdr:rowOff>
    </xdr:to>
    <xdr:cxnSp macro="">
      <xdr:nvCxnSpPr>
        <xdr:cNvPr id="114" name="直線コネクタ 113">
          <a:extLst>
            <a:ext uri="{FF2B5EF4-FFF2-40B4-BE49-F238E27FC236}">
              <a16:creationId xmlns:a16="http://schemas.microsoft.com/office/drawing/2014/main" id="{DD4A0BD5-D86C-42B8-B1CB-B81A150B52A6}"/>
            </a:ext>
          </a:extLst>
        </xdr:cNvPr>
        <xdr:cNvCxnSpPr/>
      </xdr:nvCxnSpPr>
      <xdr:spPr>
        <a:xfrm>
          <a:off x="10388600" y="7173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128056</xdr:rowOff>
    </xdr:from>
    <xdr:ext cx="599010" cy="259045"/>
    <xdr:sp macro="" textlink="">
      <xdr:nvSpPr>
        <xdr:cNvPr id="115" name="【道路】&#10;一人当たり延長最大値テキスト">
          <a:extLst>
            <a:ext uri="{FF2B5EF4-FFF2-40B4-BE49-F238E27FC236}">
              <a16:creationId xmlns:a16="http://schemas.microsoft.com/office/drawing/2014/main" id="{F9541924-6BB1-4EF9-AC9A-D48776EF1C88}"/>
            </a:ext>
          </a:extLst>
        </xdr:cNvPr>
        <xdr:cNvSpPr txBox="1"/>
      </xdr:nvSpPr>
      <xdr:spPr>
        <a:xfrm>
          <a:off x="10515600" y="5443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9929</xdr:rowOff>
    </xdr:from>
    <xdr:to>
      <xdr:col>55</xdr:col>
      <xdr:colOff>88900</xdr:colOff>
      <xdr:row>33</xdr:row>
      <xdr:rowOff>9929</xdr:rowOff>
    </xdr:to>
    <xdr:cxnSp macro="">
      <xdr:nvCxnSpPr>
        <xdr:cNvPr id="116" name="直線コネクタ 115">
          <a:extLst>
            <a:ext uri="{FF2B5EF4-FFF2-40B4-BE49-F238E27FC236}">
              <a16:creationId xmlns:a16="http://schemas.microsoft.com/office/drawing/2014/main" id="{16D07F48-64F5-4689-AAF8-B3E845F83895}"/>
            </a:ext>
          </a:extLst>
        </xdr:cNvPr>
        <xdr:cNvCxnSpPr/>
      </xdr:nvCxnSpPr>
      <xdr:spPr>
        <a:xfrm>
          <a:off x="10388600" y="566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170880</xdr:rowOff>
    </xdr:from>
    <xdr:ext cx="534377" cy="259045"/>
    <xdr:sp macro="" textlink="">
      <xdr:nvSpPr>
        <xdr:cNvPr id="117" name="【道路】&#10;一人当たり延長平均値テキスト">
          <a:extLst>
            <a:ext uri="{FF2B5EF4-FFF2-40B4-BE49-F238E27FC236}">
              <a16:creationId xmlns:a16="http://schemas.microsoft.com/office/drawing/2014/main" id="{09615B1E-2AEA-4A77-8AEA-2F11B1473754}"/>
            </a:ext>
          </a:extLst>
        </xdr:cNvPr>
        <xdr:cNvSpPr txBox="1"/>
      </xdr:nvSpPr>
      <xdr:spPr>
        <a:xfrm>
          <a:off x="10515600" y="6685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21003</xdr:rowOff>
    </xdr:from>
    <xdr:to>
      <xdr:col>55</xdr:col>
      <xdr:colOff>50800</xdr:colOff>
      <xdr:row>39</xdr:row>
      <xdr:rowOff>122603</xdr:rowOff>
    </xdr:to>
    <xdr:sp macro="" textlink="">
      <xdr:nvSpPr>
        <xdr:cNvPr id="118" name="フローチャート: 判断 117">
          <a:extLst>
            <a:ext uri="{FF2B5EF4-FFF2-40B4-BE49-F238E27FC236}">
              <a16:creationId xmlns:a16="http://schemas.microsoft.com/office/drawing/2014/main" id="{01813398-B4BB-4266-AF38-B0A1ADDC9FC8}"/>
            </a:ext>
          </a:extLst>
        </xdr:cNvPr>
        <xdr:cNvSpPr/>
      </xdr:nvSpPr>
      <xdr:spPr>
        <a:xfrm>
          <a:off x="10426700" y="670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37767</xdr:rowOff>
    </xdr:from>
    <xdr:to>
      <xdr:col>50</xdr:col>
      <xdr:colOff>165100</xdr:colOff>
      <xdr:row>39</xdr:row>
      <xdr:rowOff>139367</xdr:rowOff>
    </xdr:to>
    <xdr:sp macro="" textlink="">
      <xdr:nvSpPr>
        <xdr:cNvPr id="119" name="フローチャート: 判断 118">
          <a:extLst>
            <a:ext uri="{FF2B5EF4-FFF2-40B4-BE49-F238E27FC236}">
              <a16:creationId xmlns:a16="http://schemas.microsoft.com/office/drawing/2014/main" id="{3D4611C8-F24E-42ED-8E89-0C2F957F40FC}"/>
            </a:ext>
          </a:extLst>
        </xdr:cNvPr>
        <xdr:cNvSpPr/>
      </xdr:nvSpPr>
      <xdr:spPr>
        <a:xfrm>
          <a:off x="9588500" y="672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110874</xdr:rowOff>
    </xdr:from>
    <xdr:to>
      <xdr:col>46</xdr:col>
      <xdr:colOff>38100</xdr:colOff>
      <xdr:row>40</xdr:row>
      <xdr:rowOff>41024</xdr:rowOff>
    </xdr:to>
    <xdr:sp macro="" textlink="">
      <xdr:nvSpPr>
        <xdr:cNvPr id="120" name="フローチャート: 判断 119">
          <a:extLst>
            <a:ext uri="{FF2B5EF4-FFF2-40B4-BE49-F238E27FC236}">
              <a16:creationId xmlns:a16="http://schemas.microsoft.com/office/drawing/2014/main" id="{2330151D-B961-4D77-B6DE-492C9D371F11}"/>
            </a:ext>
          </a:extLst>
        </xdr:cNvPr>
        <xdr:cNvSpPr/>
      </xdr:nvSpPr>
      <xdr:spPr>
        <a:xfrm>
          <a:off x="8699500" y="679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75776</xdr:rowOff>
    </xdr:from>
    <xdr:to>
      <xdr:col>41</xdr:col>
      <xdr:colOff>101600</xdr:colOff>
      <xdr:row>40</xdr:row>
      <xdr:rowOff>5926</xdr:rowOff>
    </xdr:to>
    <xdr:sp macro="" textlink="">
      <xdr:nvSpPr>
        <xdr:cNvPr id="121" name="フローチャート: 判断 120">
          <a:extLst>
            <a:ext uri="{FF2B5EF4-FFF2-40B4-BE49-F238E27FC236}">
              <a16:creationId xmlns:a16="http://schemas.microsoft.com/office/drawing/2014/main" id="{CA0A081B-614C-4FC6-8E4F-8389B6775D77}"/>
            </a:ext>
          </a:extLst>
        </xdr:cNvPr>
        <xdr:cNvSpPr/>
      </xdr:nvSpPr>
      <xdr:spPr>
        <a:xfrm>
          <a:off x="7810500" y="676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92091</xdr:rowOff>
    </xdr:from>
    <xdr:to>
      <xdr:col>36</xdr:col>
      <xdr:colOff>165100</xdr:colOff>
      <xdr:row>40</xdr:row>
      <xdr:rowOff>22241</xdr:rowOff>
    </xdr:to>
    <xdr:sp macro="" textlink="">
      <xdr:nvSpPr>
        <xdr:cNvPr id="122" name="フローチャート: 判断 121">
          <a:extLst>
            <a:ext uri="{FF2B5EF4-FFF2-40B4-BE49-F238E27FC236}">
              <a16:creationId xmlns:a16="http://schemas.microsoft.com/office/drawing/2014/main" id="{96567A5F-88F4-4CD4-95CE-512649986783}"/>
            </a:ext>
          </a:extLst>
        </xdr:cNvPr>
        <xdr:cNvSpPr/>
      </xdr:nvSpPr>
      <xdr:spPr>
        <a:xfrm>
          <a:off x="6921500" y="677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1243F86-1656-444C-9DEA-24729BC27BD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F99F6120-A881-406E-A350-D2E618EF35A6}"/>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F4455DE-E2C2-4646-BDA5-A5479C54D09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ED76110-4695-4665-A515-E0096AE011F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B10E393-258E-4744-92DB-8F39A479AB7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130579</xdr:rowOff>
    </xdr:from>
    <xdr:to>
      <xdr:col>55</xdr:col>
      <xdr:colOff>50800</xdr:colOff>
      <xdr:row>33</xdr:row>
      <xdr:rowOff>60729</xdr:rowOff>
    </xdr:to>
    <xdr:sp macro="" textlink="">
      <xdr:nvSpPr>
        <xdr:cNvPr id="128" name="楕円 127">
          <a:extLst>
            <a:ext uri="{FF2B5EF4-FFF2-40B4-BE49-F238E27FC236}">
              <a16:creationId xmlns:a16="http://schemas.microsoft.com/office/drawing/2014/main" id="{F2BDA7CF-71D4-4749-8F1A-4FCB9F5A3E49}"/>
            </a:ext>
          </a:extLst>
        </xdr:cNvPr>
        <xdr:cNvSpPr/>
      </xdr:nvSpPr>
      <xdr:spPr>
        <a:xfrm>
          <a:off x="10426700" y="561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83606</xdr:rowOff>
    </xdr:from>
    <xdr:ext cx="599010" cy="259045"/>
    <xdr:sp macro="" textlink="">
      <xdr:nvSpPr>
        <xdr:cNvPr id="129" name="【道路】&#10;一人当たり延長該当値テキスト">
          <a:extLst>
            <a:ext uri="{FF2B5EF4-FFF2-40B4-BE49-F238E27FC236}">
              <a16:creationId xmlns:a16="http://schemas.microsoft.com/office/drawing/2014/main" id="{6B2C9E31-0457-4B86-8C3A-8A4ED1D0DA28}"/>
            </a:ext>
          </a:extLst>
        </xdr:cNvPr>
        <xdr:cNvSpPr txBox="1"/>
      </xdr:nvSpPr>
      <xdr:spPr>
        <a:xfrm>
          <a:off x="10515600" y="557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166926</xdr:rowOff>
    </xdr:from>
    <xdr:to>
      <xdr:col>50</xdr:col>
      <xdr:colOff>165100</xdr:colOff>
      <xdr:row>33</xdr:row>
      <xdr:rowOff>97076</xdr:rowOff>
    </xdr:to>
    <xdr:sp macro="" textlink="">
      <xdr:nvSpPr>
        <xdr:cNvPr id="130" name="楕円 129">
          <a:extLst>
            <a:ext uri="{FF2B5EF4-FFF2-40B4-BE49-F238E27FC236}">
              <a16:creationId xmlns:a16="http://schemas.microsoft.com/office/drawing/2014/main" id="{81BDACD7-3866-46E8-9CE6-33A2A3411CE0}"/>
            </a:ext>
          </a:extLst>
        </xdr:cNvPr>
        <xdr:cNvSpPr/>
      </xdr:nvSpPr>
      <xdr:spPr>
        <a:xfrm>
          <a:off x="9588500" y="56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9929</xdr:rowOff>
    </xdr:from>
    <xdr:to>
      <xdr:col>55</xdr:col>
      <xdr:colOff>0</xdr:colOff>
      <xdr:row>33</xdr:row>
      <xdr:rowOff>46276</xdr:rowOff>
    </xdr:to>
    <xdr:cxnSp macro="">
      <xdr:nvCxnSpPr>
        <xdr:cNvPr id="131" name="直線コネクタ 130">
          <a:extLst>
            <a:ext uri="{FF2B5EF4-FFF2-40B4-BE49-F238E27FC236}">
              <a16:creationId xmlns:a16="http://schemas.microsoft.com/office/drawing/2014/main" id="{54428380-262D-4F7A-B1B6-5960CACAEB39}"/>
            </a:ext>
          </a:extLst>
        </xdr:cNvPr>
        <xdr:cNvCxnSpPr/>
      </xdr:nvCxnSpPr>
      <xdr:spPr>
        <a:xfrm flipV="1">
          <a:off x="9639300" y="5667779"/>
          <a:ext cx="8382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73597</xdr:rowOff>
    </xdr:from>
    <xdr:to>
      <xdr:col>46</xdr:col>
      <xdr:colOff>38100</xdr:colOff>
      <xdr:row>34</xdr:row>
      <xdr:rowOff>3747</xdr:rowOff>
    </xdr:to>
    <xdr:sp macro="" textlink="">
      <xdr:nvSpPr>
        <xdr:cNvPr id="132" name="楕円 131">
          <a:extLst>
            <a:ext uri="{FF2B5EF4-FFF2-40B4-BE49-F238E27FC236}">
              <a16:creationId xmlns:a16="http://schemas.microsoft.com/office/drawing/2014/main" id="{ADB1D999-0964-435C-822F-68EAB302876C}"/>
            </a:ext>
          </a:extLst>
        </xdr:cNvPr>
        <xdr:cNvSpPr/>
      </xdr:nvSpPr>
      <xdr:spPr>
        <a:xfrm>
          <a:off x="8699500" y="5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46276</xdr:rowOff>
    </xdr:from>
    <xdr:to>
      <xdr:col>50</xdr:col>
      <xdr:colOff>114300</xdr:colOff>
      <xdr:row>33</xdr:row>
      <xdr:rowOff>124397</xdr:rowOff>
    </xdr:to>
    <xdr:cxnSp macro="">
      <xdr:nvCxnSpPr>
        <xdr:cNvPr id="133" name="直線コネクタ 132">
          <a:extLst>
            <a:ext uri="{FF2B5EF4-FFF2-40B4-BE49-F238E27FC236}">
              <a16:creationId xmlns:a16="http://schemas.microsoft.com/office/drawing/2014/main" id="{9A3B6AA7-AA41-42A5-B44E-D440FABCD97D}"/>
            </a:ext>
          </a:extLst>
        </xdr:cNvPr>
        <xdr:cNvCxnSpPr/>
      </xdr:nvCxnSpPr>
      <xdr:spPr>
        <a:xfrm flipV="1">
          <a:off x="8750300" y="5704126"/>
          <a:ext cx="889000" cy="78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126830</xdr:rowOff>
    </xdr:from>
    <xdr:to>
      <xdr:col>41</xdr:col>
      <xdr:colOff>101600</xdr:colOff>
      <xdr:row>34</xdr:row>
      <xdr:rowOff>56980</xdr:rowOff>
    </xdr:to>
    <xdr:sp macro="" textlink="">
      <xdr:nvSpPr>
        <xdr:cNvPr id="134" name="楕円 133">
          <a:extLst>
            <a:ext uri="{FF2B5EF4-FFF2-40B4-BE49-F238E27FC236}">
              <a16:creationId xmlns:a16="http://schemas.microsoft.com/office/drawing/2014/main" id="{7666745F-BDF5-4740-A814-8F641BBE5354}"/>
            </a:ext>
          </a:extLst>
        </xdr:cNvPr>
        <xdr:cNvSpPr/>
      </xdr:nvSpPr>
      <xdr:spPr>
        <a:xfrm>
          <a:off x="7810500" y="578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124397</xdr:rowOff>
    </xdr:from>
    <xdr:to>
      <xdr:col>45</xdr:col>
      <xdr:colOff>177800</xdr:colOff>
      <xdr:row>34</xdr:row>
      <xdr:rowOff>6180</xdr:rowOff>
    </xdr:to>
    <xdr:cxnSp macro="">
      <xdr:nvCxnSpPr>
        <xdr:cNvPr id="135" name="直線コネクタ 134">
          <a:extLst>
            <a:ext uri="{FF2B5EF4-FFF2-40B4-BE49-F238E27FC236}">
              <a16:creationId xmlns:a16="http://schemas.microsoft.com/office/drawing/2014/main" id="{CAB49230-B528-4A79-8F66-308211A499E6}"/>
            </a:ext>
          </a:extLst>
        </xdr:cNvPr>
        <xdr:cNvCxnSpPr/>
      </xdr:nvCxnSpPr>
      <xdr:spPr>
        <a:xfrm flipV="1">
          <a:off x="7861300" y="5782247"/>
          <a:ext cx="889000" cy="5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151153</xdr:rowOff>
    </xdr:from>
    <xdr:to>
      <xdr:col>36</xdr:col>
      <xdr:colOff>165100</xdr:colOff>
      <xdr:row>34</xdr:row>
      <xdr:rowOff>81303</xdr:rowOff>
    </xdr:to>
    <xdr:sp macro="" textlink="">
      <xdr:nvSpPr>
        <xdr:cNvPr id="136" name="楕円 135">
          <a:extLst>
            <a:ext uri="{FF2B5EF4-FFF2-40B4-BE49-F238E27FC236}">
              <a16:creationId xmlns:a16="http://schemas.microsoft.com/office/drawing/2014/main" id="{8D4FE8E4-A28B-4635-8936-4EDD031E346D}"/>
            </a:ext>
          </a:extLst>
        </xdr:cNvPr>
        <xdr:cNvSpPr/>
      </xdr:nvSpPr>
      <xdr:spPr>
        <a:xfrm>
          <a:off x="6921500" y="580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6180</xdr:rowOff>
    </xdr:from>
    <xdr:to>
      <xdr:col>41</xdr:col>
      <xdr:colOff>50800</xdr:colOff>
      <xdr:row>34</xdr:row>
      <xdr:rowOff>30503</xdr:rowOff>
    </xdr:to>
    <xdr:cxnSp macro="">
      <xdr:nvCxnSpPr>
        <xdr:cNvPr id="137" name="直線コネクタ 136">
          <a:extLst>
            <a:ext uri="{FF2B5EF4-FFF2-40B4-BE49-F238E27FC236}">
              <a16:creationId xmlns:a16="http://schemas.microsoft.com/office/drawing/2014/main" id="{E3DB45C2-9A52-4C13-BFE5-04617AFE2391}"/>
            </a:ext>
          </a:extLst>
        </xdr:cNvPr>
        <xdr:cNvCxnSpPr/>
      </xdr:nvCxnSpPr>
      <xdr:spPr>
        <a:xfrm flipV="1">
          <a:off x="6972300" y="5835480"/>
          <a:ext cx="889000" cy="2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130494</xdr:rowOff>
    </xdr:from>
    <xdr:ext cx="534377" cy="259045"/>
    <xdr:sp macro="" textlink="">
      <xdr:nvSpPr>
        <xdr:cNvPr id="138" name="n_1aveValue【道路】&#10;一人当たり延長">
          <a:extLst>
            <a:ext uri="{FF2B5EF4-FFF2-40B4-BE49-F238E27FC236}">
              <a16:creationId xmlns:a16="http://schemas.microsoft.com/office/drawing/2014/main" id="{293B4C51-6D94-41C3-8760-C1AB1215DA83}"/>
            </a:ext>
          </a:extLst>
        </xdr:cNvPr>
        <xdr:cNvSpPr txBox="1"/>
      </xdr:nvSpPr>
      <xdr:spPr>
        <a:xfrm>
          <a:off x="9359411" y="681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32151</xdr:rowOff>
    </xdr:from>
    <xdr:ext cx="534377" cy="259045"/>
    <xdr:sp macro="" textlink="">
      <xdr:nvSpPr>
        <xdr:cNvPr id="139" name="n_2aveValue【道路】&#10;一人当たり延長">
          <a:extLst>
            <a:ext uri="{FF2B5EF4-FFF2-40B4-BE49-F238E27FC236}">
              <a16:creationId xmlns:a16="http://schemas.microsoft.com/office/drawing/2014/main" id="{7BF1A6F7-630A-44B8-AEF8-2A8A15F2889F}"/>
            </a:ext>
          </a:extLst>
        </xdr:cNvPr>
        <xdr:cNvSpPr txBox="1"/>
      </xdr:nvSpPr>
      <xdr:spPr>
        <a:xfrm>
          <a:off x="8483111" y="689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168503</xdr:rowOff>
    </xdr:from>
    <xdr:ext cx="534377" cy="259045"/>
    <xdr:sp macro="" textlink="">
      <xdr:nvSpPr>
        <xdr:cNvPr id="140" name="n_3aveValue【道路】&#10;一人当たり延長">
          <a:extLst>
            <a:ext uri="{FF2B5EF4-FFF2-40B4-BE49-F238E27FC236}">
              <a16:creationId xmlns:a16="http://schemas.microsoft.com/office/drawing/2014/main" id="{56005E69-A161-4995-B04A-D99B54EFE133}"/>
            </a:ext>
          </a:extLst>
        </xdr:cNvPr>
        <xdr:cNvSpPr txBox="1"/>
      </xdr:nvSpPr>
      <xdr:spPr>
        <a:xfrm>
          <a:off x="7594111" y="685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13368</xdr:rowOff>
    </xdr:from>
    <xdr:ext cx="534377" cy="259045"/>
    <xdr:sp macro="" textlink="">
      <xdr:nvSpPr>
        <xdr:cNvPr id="141" name="n_4aveValue【道路】&#10;一人当たり延長">
          <a:extLst>
            <a:ext uri="{FF2B5EF4-FFF2-40B4-BE49-F238E27FC236}">
              <a16:creationId xmlns:a16="http://schemas.microsoft.com/office/drawing/2014/main" id="{9F33F84A-016F-46EE-BD94-6F0B2D91AF7C}"/>
            </a:ext>
          </a:extLst>
        </xdr:cNvPr>
        <xdr:cNvSpPr txBox="1"/>
      </xdr:nvSpPr>
      <xdr:spPr>
        <a:xfrm>
          <a:off x="6705111" y="6871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31</xdr:row>
      <xdr:rowOff>113603</xdr:rowOff>
    </xdr:from>
    <xdr:ext cx="599010" cy="259045"/>
    <xdr:sp macro="" textlink="">
      <xdr:nvSpPr>
        <xdr:cNvPr id="142" name="n_1mainValue【道路】&#10;一人当たり延長">
          <a:extLst>
            <a:ext uri="{FF2B5EF4-FFF2-40B4-BE49-F238E27FC236}">
              <a16:creationId xmlns:a16="http://schemas.microsoft.com/office/drawing/2014/main" id="{4726233C-18F2-40A7-AE73-78E621727C90}"/>
            </a:ext>
          </a:extLst>
        </xdr:cNvPr>
        <xdr:cNvSpPr txBox="1"/>
      </xdr:nvSpPr>
      <xdr:spPr>
        <a:xfrm>
          <a:off x="9327094" y="542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20274</xdr:rowOff>
    </xdr:from>
    <xdr:ext cx="599010" cy="259045"/>
    <xdr:sp macro="" textlink="">
      <xdr:nvSpPr>
        <xdr:cNvPr id="143" name="n_2mainValue【道路】&#10;一人当たり延長">
          <a:extLst>
            <a:ext uri="{FF2B5EF4-FFF2-40B4-BE49-F238E27FC236}">
              <a16:creationId xmlns:a16="http://schemas.microsoft.com/office/drawing/2014/main" id="{A9AFCBFE-0186-4E66-B420-F9454C9AF545}"/>
            </a:ext>
          </a:extLst>
        </xdr:cNvPr>
        <xdr:cNvSpPr txBox="1"/>
      </xdr:nvSpPr>
      <xdr:spPr>
        <a:xfrm>
          <a:off x="8450794" y="5506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32</xdr:row>
      <xdr:rowOff>73507</xdr:rowOff>
    </xdr:from>
    <xdr:ext cx="599010" cy="259045"/>
    <xdr:sp macro="" textlink="">
      <xdr:nvSpPr>
        <xdr:cNvPr id="144" name="n_3mainValue【道路】&#10;一人当たり延長">
          <a:extLst>
            <a:ext uri="{FF2B5EF4-FFF2-40B4-BE49-F238E27FC236}">
              <a16:creationId xmlns:a16="http://schemas.microsoft.com/office/drawing/2014/main" id="{7C7F8566-E9F1-478D-96A1-88B047EB6234}"/>
            </a:ext>
          </a:extLst>
        </xdr:cNvPr>
        <xdr:cNvSpPr txBox="1"/>
      </xdr:nvSpPr>
      <xdr:spPr>
        <a:xfrm>
          <a:off x="7561794" y="555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32</xdr:row>
      <xdr:rowOff>97830</xdr:rowOff>
    </xdr:from>
    <xdr:ext cx="599010" cy="259045"/>
    <xdr:sp macro="" textlink="">
      <xdr:nvSpPr>
        <xdr:cNvPr id="145" name="n_4mainValue【道路】&#10;一人当たり延長">
          <a:extLst>
            <a:ext uri="{FF2B5EF4-FFF2-40B4-BE49-F238E27FC236}">
              <a16:creationId xmlns:a16="http://schemas.microsoft.com/office/drawing/2014/main" id="{3530ABC7-80CC-4494-8908-035FA90E8EC9}"/>
            </a:ext>
          </a:extLst>
        </xdr:cNvPr>
        <xdr:cNvSpPr txBox="1"/>
      </xdr:nvSpPr>
      <xdr:spPr>
        <a:xfrm>
          <a:off x="6672794" y="558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B147140D-FF47-4CFB-B306-02378F3D8C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933C6F7-C1A1-451A-9CE2-0949A6C56E3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420E3CFB-BABE-4A91-BDDA-D5B9E149FB3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66E7A96C-4139-4F14-89A9-EF6C8F077D5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D9789295-FF92-4DA3-BEA0-83D8CDB5DC2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4D88EA54-06CE-439D-93A2-E2971B0B7B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EAF96F90-C3B3-43DE-83A7-25FF644C496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F81D72FE-5E19-41F6-AE73-268FCB14B0C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F33E6AD7-FC5C-4DF5-9E7E-4451CA09640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BCAC7595-FCAE-4ECE-92B9-D9715831710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F6CCB63D-9DF7-4F6A-8A31-B776BF56217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75C91130-8FBE-4B8C-B3DC-E1CA89943AF4}"/>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67A95B47-F6D2-42FB-9C8F-2389DDCE978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94CABFC-9706-458A-93F5-D108BF6A3F4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220FD3A9-29B8-4172-8180-7AC8FF9914D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3C0E7BF7-F6EC-4467-A647-2626E584F0C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BA8E6FA-3465-4AFC-AD42-30BAC24290D9}"/>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1D428DBE-28ED-4221-A7B5-419D15F2EEB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E1A24FA6-88E5-452C-B80E-AB2BA386142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81769104-8CF1-4A35-9EDA-01214246D0C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25832AB0-0DA6-46F7-962C-C6952E811A2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5B26D0DF-078C-4F73-882E-D7884921E3C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A3F73380-82FE-4677-994F-DD83CECF454C}"/>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22A812B3-E112-4739-8FB7-253C95E91C6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A267B49C-7100-4EFC-BC10-BC24EBBC70E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1633</xdr:rowOff>
    </xdr:from>
    <xdr:to>
      <xdr:col>24</xdr:col>
      <xdr:colOff>62865</xdr:colOff>
      <xdr:row>63</xdr:row>
      <xdr:rowOff>142059</xdr:rowOff>
    </xdr:to>
    <xdr:cxnSp macro="">
      <xdr:nvCxnSpPr>
        <xdr:cNvPr id="171" name="直線コネクタ 170">
          <a:extLst>
            <a:ext uri="{FF2B5EF4-FFF2-40B4-BE49-F238E27FC236}">
              <a16:creationId xmlns:a16="http://schemas.microsoft.com/office/drawing/2014/main" id="{E5B9DC6A-5029-4B6B-88AA-2A01B01B5D36}"/>
            </a:ext>
          </a:extLst>
        </xdr:cNvPr>
        <xdr:cNvCxnSpPr/>
      </xdr:nvCxnSpPr>
      <xdr:spPr>
        <a:xfrm flipV="1">
          <a:off x="4634865" y="960283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63B14EB7-4DE3-4947-81FA-C0FBCD53EDB6}"/>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3" name="直線コネクタ 172">
          <a:extLst>
            <a:ext uri="{FF2B5EF4-FFF2-40B4-BE49-F238E27FC236}">
              <a16:creationId xmlns:a16="http://schemas.microsoft.com/office/drawing/2014/main" id="{188AB97A-B9BD-4F55-91E4-431871C13959}"/>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119760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FA9FE49E-5CCC-4A7B-8EDB-D977DBB54A01}"/>
            </a:ext>
          </a:extLst>
        </xdr:cNvPr>
        <xdr:cNvSpPr txBox="1"/>
      </xdr:nvSpPr>
      <xdr:spPr>
        <a:xfrm>
          <a:off x="4673600" y="937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1633</xdr:rowOff>
    </xdr:from>
    <xdr:to>
      <xdr:col>24</xdr:col>
      <xdr:colOff>152400</xdr:colOff>
      <xdr:row>56</xdr:row>
      <xdr:rowOff>1633</xdr:rowOff>
    </xdr:to>
    <xdr:cxnSp macro="">
      <xdr:nvCxnSpPr>
        <xdr:cNvPr id="175" name="直線コネクタ 174">
          <a:extLst>
            <a:ext uri="{FF2B5EF4-FFF2-40B4-BE49-F238E27FC236}">
              <a16:creationId xmlns:a16="http://schemas.microsoft.com/office/drawing/2014/main" id="{A787C03D-D0FC-435B-A443-B25A3424908E}"/>
            </a:ext>
          </a:extLst>
        </xdr:cNvPr>
        <xdr:cNvCxnSpPr/>
      </xdr:nvCxnSpPr>
      <xdr:spPr>
        <a:xfrm>
          <a:off x="4546600" y="960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82749</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5337B728-7929-41DD-94B3-259BC9FBD6EF}"/>
            </a:ext>
          </a:extLst>
        </xdr:cNvPr>
        <xdr:cNvSpPr txBox="1"/>
      </xdr:nvSpPr>
      <xdr:spPr>
        <a:xfrm>
          <a:off x="4673600" y="10541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104322</xdr:rowOff>
    </xdr:from>
    <xdr:to>
      <xdr:col>24</xdr:col>
      <xdr:colOff>114300</xdr:colOff>
      <xdr:row>62</xdr:row>
      <xdr:rowOff>34472</xdr:rowOff>
    </xdr:to>
    <xdr:sp macro="" textlink="">
      <xdr:nvSpPr>
        <xdr:cNvPr id="177" name="フローチャート: 判断 176">
          <a:extLst>
            <a:ext uri="{FF2B5EF4-FFF2-40B4-BE49-F238E27FC236}">
              <a16:creationId xmlns:a16="http://schemas.microsoft.com/office/drawing/2014/main" id="{DC5064B6-DA6C-4BB2-8630-1A0B5447583C}"/>
            </a:ext>
          </a:extLst>
        </xdr:cNvPr>
        <xdr:cNvSpPr/>
      </xdr:nvSpPr>
      <xdr:spPr>
        <a:xfrm>
          <a:off x="4584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97790</xdr:rowOff>
    </xdr:from>
    <xdr:to>
      <xdr:col>20</xdr:col>
      <xdr:colOff>38100</xdr:colOff>
      <xdr:row>62</xdr:row>
      <xdr:rowOff>27940</xdr:rowOff>
    </xdr:to>
    <xdr:sp macro="" textlink="">
      <xdr:nvSpPr>
        <xdr:cNvPr id="178" name="フローチャート: 判断 177">
          <a:extLst>
            <a:ext uri="{FF2B5EF4-FFF2-40B4-BE49-F238E27FC236}">
              <a16:creationId xmlns:a16="http://schemas.microsoft.com/office/drawing/2014/main" id="{CFB79036-4F7A-4CCE-B2F6-CBF07D695E13}"/>
            </a:ext>
          </a:extLst>
        </xdr:cNvPr>
        <xdr:cNvSpPr/>
      </xdr:nvSpPr>
      <xdr:spPr>
        <a:xfrm>
          <a:off x="3746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29210</xdr:rowOff>
    </xdr:from>
    <xdr:to>
      <xdr:col>15</xdr:col>
      <xdr:colOff>101600</xdr:colOff>
      <xdr:row>61</xdr:row>
      <xdr:rowOff>130810</xdr:rowOff>
    </xdr:to>
    <xdr:sp macro="" textlink="">
      <xdr:nvSpPr>
        <xdr:cNvPr id="179" name="フローチャート: 判断 178">
          <a:extLst>
            <a:ext uri="{FF2B5EF4-FFF2-40B4-BE49-F238E27FC236}">
              <a16:creationId xmlns:a16="http://schemas.microsoft.com/office/drawing/2014/main" id="{F04450BA-48F3-4599-B446-FF12A969BD33}"/>
            </a:ext>
          </a:extLst>
        </xdr:cNvPr>
        <xdr:cNvSpPr/>
      </xdr:nvSpPr>
      <xdr:spPr>
        <a:xfrm>
          <a:off x="2857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80" name="フローチャート: 判断 179">
          <a:extLst>
            <a:ext uri="{FF2B5EF4-FFF2-40B4-BE49-F238E27FC236}">
              <a16:creationId xmlns:a16="http://schemas.microsoft.com/office/drawing/2014/main" id="{634F2C38-94BF-485D-91AD-388323E26B11}"/>
            </a:ext>
          </a:extLst>
        </xdr:cNvPr>
        <xdr:cNvSpPr/>
      </xdr:nvSpPr>
      <xdr:spPr>
        <a:xfrm>
          <a:off x="1968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146776</xdr:rowOff>
    </xdr:from>
    <xdr:to>
      <xdr:col>6</xdr:col>
      <xdr:colOff>38100</xdr:colOff>
      <xdr:row>61</xdr:row>
      <xdr:rowOff>76926</xdr:rowOff>
    </xdr:to>
    <xdr:sp macro="" textlink="">
      <xdr:nvSpPr>
        <xdr:cNvPr id="181" name="フローチャート: 判断 180">
          <a:extLst>
            <a:ext uri="{FF2B5EF4-FFF2-40B4-BE49-F238E27FC236}">
              <a16:creationId xmlns:a16="http://schemas.microsoft.com/office/drawing/2014/main" id="{1B299317-875E-498C-BF6C-D8704112F02F}"/>
            </a:ext>
          </a:extLst>
        </xdr:cNvPr>
        <xdr:cNvSpPr/>
      </xdr:nvSpPr>
      <xdr:spPr>
        <a:xfrm>
          <a:off x="1079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ED13732-B263-4F0C-9C4F-E8B44D887FB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7FC78FA-778B-426E-87EC-4AD78915640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03155EA-8758-4024-B09E-7A952B70D01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E7993186-CC13-4EB5-900A-991AC60F972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61329D2C-6289-413C-ABB8-5D16E5D3858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30843</xdr:rowOff>
    </xdr:from>
    <xdr:to>
      <xdr:col>24</xdr:col>
      <xdr:colOff>114300</xdr:colOff>
      <xdr:row>61</xdr:row>
      <xdr:rowOff>132443</xdr:rowOff>
    </xdr:to>
    <xdr:sp macro="" textlink="">
      <xdr:nvSpPr>
        <xdr:cNvPr id="187" name="楕円 186">
          <a:extLst>
            <a:ext uri="{FF2B5EF4-FFF2-40B4-BE49-F238E27FC236}">
              <a16:creationId xmlns:a16="http://schemas.microsoft.com/office/drawing/2014/main" id="{33AA4C1D-35EB-470B-98CD-B7ED5936780E}"/>
            </a:ext>
          </a:extLst>
        </xdr:cNvPr>
        <xdr:cNvSpPr/>
      </xdr:nvSpPr>
      <xdr:spPr>
        <a:xfrm>
          <a:off x="4584700" y="1048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53720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E3AE1386-3C6E-4A55-A57B-22F0B79126FE}"/>
            </a:ext>
          </a:extLst>
        </xdr:cNvPr>
        <xdr:cNvSpPr txBox="1"/>
      </xdr:nvSpPr>
      <xdr:spPr>
        <a:xfrm>
          <a:off x="4673600" y="10340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32476</xdr:rowOff>
    </xdr:from>
    <xdr:to>
      <xdr:col>20</xdr:col>
      <xdr:colOff>38100</xdr:colOff>
      <xdr:row>61</xdr:row>
      <xdr:rowOff>134076</xdr:rowOff>
    </xdr:to>
    <xdr:sp macro="" textlink="">
      <xdr:nvSpPr>
        <xdr:cNvPr id="189" name="楕円 188">
          <a:extLst>
            <a:ext uri="{FF2B5EF4-FFF2-40B4-BE49-F238E27FC236}">
              <a16:creationId xmlns:a16="http://schemas.microsoft.com/office/drawing/2014/main" id="{33E0C7CB-1B92-4807-B5D2-0030545485A9}"/>
            </a:ext>
          </a:extLst>
        </xdr:cNvPr>
        <xdr:cNvSpPr/>
      </xdr:nvSpPr>
      <xdr:spPr>
        <a:xfrm>
          <a:off x="3746500" y="1049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81643</xdr:rowOff>
    </xdr:from>
    <xdr:to>
      <xdr:col>24</xdr:col>
      <xdr:colOff>63500</xdr:colOff>
      <xdr:row>61</xdr:row>
      <xdr:rowOff>83276</xdr:rowOff>
    </xdr:to>
    <xdr:cxnSp macro="">
      <xdr:nvCxnSpPr>
        <xdr:cNvPr id="190" name="直線コネクタ 189">
          <a:extLst>
            <a:ext uri="{FF2B5EF4-FFF2-40B4-BE49-F238E27FC236}">
              <a16:creationId xmlns:a16="http://schemas.microsoft.com/office/drawing/2014/main" id="{4F0D7886-241A-4778-8032-F4CCB3C58E67}"/>
            </a:ext>
          </a:extLst>
        </xdr:cNvPr>
        <xdr:cNvCxnSpPr/>
      </xdr:nvCxnSpPr>
      <xdr:spPr>
        <a:xfrm flipV="1">
          <a:off x="3797300" y="10540093"/>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128815</xdr:rowOff>
    </xdr:from>
    <xdr:to>
      <xdr:col>15</xdr:col>
      <xdr:colOff>101600</xdr:colOff>
      <xdr:row>62</xdr:row>
      <xdr:rowOff>58965</xdr:rowOff>
    </xdr:to>
    <xdr:sp macro="" textlink="">
      <xdr:nvSpPr>
        <xdr:cNvPr id="191" name="楕円 190">
          <a:extLst>
            <a:ext uri="{FF2B5EF4-FFF2-40B4-BE49-F238E27FC236}">
              <a16:creationId xmlns:a16="http://schemas.microsoft.com/office/drawing/2014/main" id="{916BD446-3432-463F-BA89-3B72B0588780}"/>
            </a:ext>
          </a:extLst>
        </xdr:cNvPr>
        <xdr:cNvSpPr/>
      </xdr:nvSpPr>
      <xdr:spPr>
        <a:xfrm>
          <a:off x="2857500" y="1058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83276</xdr:rowOff>
    </xdr:from>
    <xdr:to>
      <xdr:col>19</xdr:col>
      <xdr:colOff>177800</xdr:colOff>
      <xdr:row>62</xdr:row>
      <xdr:rowOff>8165</xdr:rowOff>
    </xdr:to>
    <xdr:cxnSp macro="">
      <xdr:nvCxnSpPr>
        <xdr:cNvPr id="192" name="直線コネクタ 191">
          <a:extLst>
            <a:ext uri="{FF2B5EF4-FFF2-40B4-BE49-F238E27FC236}">
              <a16:creationId xmlns:a16="http://schemas.microsoft.com/office/drawing/2014/main" id="{8B1CAA37-3683-44F0-9776-A07E15EFB1F5}"/>
            </a:ext>
          </a:extLst>
        </xdr:cNvPr>
        <xdr:cNvCxnSpPr/>
      </xdr:nvCxnSpPr>
      <xdr:spPr>
        <a:xfrm flipV="1">
          <a:off x="2908300" y="10541726"/>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107587</xdr:rowOff>
    </xdr:from>
    <xdr:to>
      <xdr:col>10</xdr:col>
      <xdr:colOff>165100</xdr:colOff>
      <xdr:row>62</xdr:row>
      <xdr:rowOff>37737</xdr:rowOff>
    </xdr:to>
    <xdr:sp macro="" textlink="">
      <xdr:nvSpPr>
        <xdr:cNvPr id="193" name="楕円 192">
          <a:extLst>
            <a:ext uri="{FF2B5EF4-FFF2-40B4-BE49-F238E27FC236}">
              <a16:creationId xmlns:a16="http://schemas.microsoft.com/office/drawing/2014/main" id="{5232CB79-68DC-41F3-9BC1-D868762A7F87}"/>
            </a:ext>
          </a:extLst>
        </xdr:cNvPr>
        <xdr:cNvSpPr/>
      </xdr:nvSpPr>
      <xdr:spPr>
        <a:xfrm>
          <a:off x="1968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158387</xdr:rowOff>
    </xdr:from>
    <xdr:to>
      <xdr:col>15</xdr:col>
      <xdr:colOff>50800</xdr:colOff>
      <xdr:row>62</xdr:row>
      <xdr:rowOff>8165</xdr:rowOff>
    </xdr:to>
    <xdr:cxnSp macro="">
      <xdr:nvCxnSpPr>
        <xdr:cNvPr id="194" name="直線コネクタ 193">
          <a:extLst>
            <a:ext uri="{FF2B5EF4-FFF2-40B4-BE49-F238E27FC236}">
              <a16:creationId xmlns:a16="http://schemas.microsoft.com/office/drawing/2014/main" id="{D12A0EFE-37AE-4D9E-A0EB-604EB8D12BD3}"/>
            </a:ext>
          </a:extLst>
        </xdr:cNvPr>
        <xdr:cNvCxnSpPr/>
      </xdr:nvCxnSpPr>
      <xdr:spPr>
        <a:xfrm>
          <a:off x="2019300" y="10616837"/>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92891</xdr:rowOff>
    </xdr:from>
    <xdr:to>
      <xdr:col>6</xdr:col>
      <xdr:colOff>38100</xdr:colOff>
      <xdr:row>62</xdr:row>
      <xdr:rowOff>23041</xdr:rowOff>
    </xdr:to>
    <xdr:sp macro="" textlink="">
      <xdr:nvSpPr>
        <xdr:cNvPr id="195" name="楕円 194">
          <a:extLst>
            <a:ext uri="{FF2B5EF4-FFF2-40B4-BE49-F238E27FC236}">
              <a16:creationId xmlns:a16="http://schemas.microsoft.com/office/drawing/2014/main" id="{852585EB-BB3C-40A2-AA39-421BE468E2E0}"/>
            </a:ext>
          </a:extLst>
        </xdr:cNvPr>
        <xdr:cNvSpPr/>
      </xdr:nvSpPr>
      <xdr:spPr>
        <a:xfrm>
          <a:off x="1079500" y="1055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143691</xdr:rowOff>
    </xdr:from>
    <xdr:to>
      <xdr:col>10</xdr:col>
      <xdr:colOff>114300</xdr:colOff>
      <xdr:row>61</xdr:row>
      <xdr:rowOff>158387</xdr:rowOff>
    </xdr:to>
    <xdr:cxnSp macro="">
      <xdr:nvCxnSpPr>
        <xdr:cNvPr id="196" name="直線コネクタ 195">
          <a:extLst>
            <a:ext uri="{FF2B5EF4-FFF2-40B4-BE49-F238E27FC236}">
              <a16:creationId xmlns:a16="http://schemas.microsoft.com/office/drawing/2014/main" id="{FBCFB44A-E51A-4577-A38D-60CFD14A0CB8}"/>
            </a:ext>
          </a:extLst>
        </xdr:cNvPr>
        <xdr:cNvCxnSpPr/>
      </xdr:nvCxnSpPr>
      <xdr:spPr>
        <a:xfrm>
          <a:off x="1130300" y="1060214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19067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4197DBD4-0771-4C29-8724-F11F38D7B117}"/>
            </a:ext>
          </a:extLst>
        </xdr:cNvPr>
        <xdr:cNvSpPr txBox="1"/>
      </xdr:nvSpPr>
      <xdr:spPr>
        <a:xfrm>
          <a:off x="35820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147337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30C37557-4566-4F34-99B2-BE9F9B84420B}"/>
            </a:ext>
          </a:extLst>
        </xdr:cNvPr>
        <xdr:cNvSpPr txBox="1"/>
      </xdr:nvSpPr>
      <xdr:spPr>
        <a:xfrm>
          <a:off x="27057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101617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FDF3BCAD-A0B1-477E-9EAF-B6EFF513C5C3}"/>
            </a:ext>
          </a:extLst>
        </xdr:cNvPr>
        <xdr:cNvSpPr txBox="1"/>
      </xdr:nvSpPr>
      <xdr:spPr>
        <a:xfrm>
          <a:off x="1816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93453</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6948926-567B-4AB6-B750-98AE879E2D15}"/>
            </a:ext>
          </a:extLst>
        </xdr:cNvPr>
        <xdr:cNvSpPr txBox="1"/>
      </xdr:nvSpPr>
      <xdr:spPr>
        <a:xfrm>
          <a:off x="927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150603</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AEBB94B4-D6BD-40CC-A835-1132601BB19D}"/>
            </a:ext>
          </a:extLst>
        </xdr:cNvPr>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50092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7AD98F6D-45E4-428E-A81D-ABD6F8A187C6}"/>
            </a:ext>
          </a:extLst>
        </xdr:cNvPr>
        <xdr:cNvSpPr txBox="1"/>
      </xdr:nvSpPr>
      <xdr:spPr>
        <a:xfrm>
          <a:off x="2705744" y="1067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28864</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6EC7C5F9-CDD4-4583-A020-4A5F641ACC0D}"/>
            </a:ext>
          </a:extLst>
        </xdr:cNvPr>
        <xdr:cNvSpPr txBox="1"/>
      </xdr:nvSpPr>
      <xdr:spPr>
        <a:xfrm>
          <a:off x="1816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14168</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B8E14B08-D59C-439E-B932-210A72CD850B}"/>
            </a:ext>
          </a:extLst>
        </xdr:cNvPr>
        <xdr:cNvSpPr txBox="1"/>
      </xdr:nvSpPr>
      <xdr:spPr>
        <a:xfrm>
          <a:off x="927744" y="1064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D8F7926-76C5-42A7-8CE9-B26A9D3359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17735F6C-4512-42E1-B6B1-6EAD4861434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E88F8550-C473-424F-A8B6-3E0ED28F5A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3E656919-76EC-4CE4-BDFE-C022C99EDF6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CF1AD529-58CF-4064-8F07-E6288EA0B42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54A5EAC3-ECF3-49B7-BDB3-77321A206A9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C935918-24EA-4715-AFBE-B3E3CB87248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E0041665-51B5-4EB2-83AB-6FA79F176DB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6AA47D1-A666-4A79-8131-F22FEAED2CA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9B26A04E-8630-4552-8D0D-5AE2DCAFFF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4F2FA396-ACFC-4407-A215-096529E1F56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42C9C479-42F9-415D-B493-0465E76C9C6B}"/>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CA4C8AA3-2378-4B32-8502-2832CFA9A9A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a:extLst>
            <a:ext uri="{FF2B5EF4-FFF2-40B4-BE49-F238E27FC236}">
              <a16:creationId xmlns:a16="http://schemas.microsoft.com/office/drawing/2014/main" id="{1073D6A5-3388-4759-A992-474141F0B8AA}"/>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35A8F1E8-1346-4D54-8B1F-CE6C583CED7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a:extLst>
            <a:ext uri="{FF2B5EF4-FFF2-40B4-BE49-F238E27FC236}">
              <a16:creationId xmlns:a16="http://schemas.microsoft.com/office/drawing/2014/main" id="{3BBF11F1-A0FC-422E-81B2-99580D2C7831}"/>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ABC6B3B-1E5F-4BF1-B885-A442A94FFD7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a:extLst>
            <a:ext uri="{FF2B5EF4-FFF2-40B4-BE49-F238E27FC236}">
              <a16:creationId xmlns:a16="http://schemas.microsoft.com/office/drawing/2014/main" id="{44F0353F-1EA5-4B87-A08E-6CC25CC8928D}"/>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91AF0351-84EC-4C97-84D1-352081CC604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7360B76E-2F24-44A4-AAAC-789B81CC9C00}"/>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1DE30A66-2CBD-403A-8CDE-9C3198F67883}"/>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6" name="テキスト ボックス 225">
          <a:extLst>
            <a:ext uri="{FF2B5EF4-FFF2-40B4-BE49-F238E27FC236}">
              <a16:creationId xmlns:a16="http://schemas.microsoft.com/office/drawing/2014/main" id="{7CC1651E-3520-4070-99DC-6E18C8E15947}"/>
            </a:ext>
          </a:extLst>
        </xdr:cNvPr>
        <xdr:cNvSpPr txBox="1"/>
      </xdr:nvSpPr>
      <xdr:spPr>
        <a:xfrm>
          <a:off x="5854308" y="932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60E2743-2C1A-4219-965B-A590682719D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8" name="テキスト ボックス 227">
          <a:extLst>
            <a:ext uri="{FF2B5EF4-FFF2-40B4-BE49-F238E27FC236}">
              <a16:creationId xmlns:a16="http://schemas.microsoft.com/office/drawing/2014/main" id="{498E4DAC-BE85-4AC5-8C46-694A3301483A}"/>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6E0851C6-1A5D-4D00-8F96-4C26B6680F6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165402</xdr:rowOff>
    </xdr:from>
    <xdr:to>
      <xdr:col>54</xdr:col>
      <xdr:colOff>189865</xdr:colOff>
      <xdr:row>64</xdr:row>
      <xdr:rowOff>123830</xdr:rowOff>
    </xdr:to>
    <xdr:cxnSp macro="">
      <xdr:nvCxnSpPr>
        <xdr:cNvPr id="230" name="直線コネクタ 229">
          <a:extLst>
            <a:ext uri="{FF2B5EF4-FFF2-40B4-BE49-F238E27FC236}">
              <a16:creationId xmlns:a16="http://schemas.microsoft.com/office/drawing/2014/main" id="{BB54BD16-6FDF-4C9E-80D2-1E0B93F98392}"/>
            </a:ext>
          </a:extLst>
        </xdr:cNvPr>
        <xdr:cNvCxnSpPr/>
      </xdr:nvCxnSpPr>
      <xdr:spPr>
        <a:xfrm flipV="1">
          <a:off x="10476865" y="9595152"/>
          <a:ext cx="0" cy="1501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127657</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78CFD3A3-AF48-400F-8603-4E3AD4109A4B}"/>
            </a:ext>
          </a:extLst>
        </xdr:cNvPr>
        <xdr:cNvSpPr txBox="1"/>
      </xdr:nvSpPr>
      <xdr:spPr>
        <a:xfrm>
          <a:off x="10515600" y="1110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123830</xdr:rowOff>
    </xdr:from>
    <xdr:to>
      <xdr:col>55</xdr:col>
      <xdr:colOff>88900</xdr:colOff>
      <xdr:row>64</xdr:row>
      <xdr:rowOff>123830</xdr:rowOff>
    </xdr:to>
    <xdr:cxnSp macro="">
      <xdr:nvCxnSpPr>
        <xdr:cNvPr id="232" name="直線コネクタ 231">
          <a:extLst>
            <a:ext uri="{FF2B5EF4-FFF2-40B4-BE49-F238E27FC236}">
              <a16:creationId xmlns:a16="http://schemas.microsoft.com/office/drawing/2014/main" id="{5ED96D99-46A2-4FB5-998C-DC0CAC04DFA7}"/>
            </a:ext>
          </a:extLst>
        </xdr:cNvPr>
        <xdr:cNvCxnSpPr/>
      </xdr:nvCxnSpPr>
      <xdr:spPr>
        <a:xfrm>
          <a:off x="10388600" y="1109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112079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B2077C3F-723F-4CAF-96FC-4CFB592DCCA3}"/>
            </a:ext>
          </a:extLst>
        </xdr:cNvPr>
        <xdr:cNvSpPr txBox="1"/>
      </xdr:nvSpPr>
      <xdr:spPr>
        <a:xfrm>
          <a:off x="10515600" y="93703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165402</xdr:rowOff>
    </xdr:from>
    <xdr:to>
      <xdr:col>55</xdr:col>
      <xdr:colOff>88900</xdr:colOff>
      <xdr:row>55</xdr:row>
      <xdr:rowOff>165402</xdr:rowOff>
    </xdr:to>
    <xdr:cxnSp macro="">
      <xdr:nvCxnSpPr>
        <xdr:cNvPr id="234" name="直線コネクタ 233">
          <a:extLst>
            <a:ext uri="{FF2B5EF4-FFF2-40B4-BE49-F238E27FC236}">
              <a16:creationId xmlns:a16="http://schemas.microsoft.com/office/drawing/2014/main" id="{05A32196-824D-471C-A7AB-3F2170A9D59D}"/>
            </a:ext>
          </a:extLst>
        </xdr:cNvPr>
        <xdr:cNvCxnSpPr/>
      </xdr:nvCxnSpPr>
      <xdr:spPr>
        <a:xfrm>
          <a:off x="10388600" y="959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24500</xdr:rowOff>
    </xdr:from>
    <xdr:ext cx="690189" cy="259045"/>
    <xdr:sp macro="" textlink="">
      <xdr:nvSpPr>
        <xdr:cNvPr id="235" name="【橋りょう・トンネル】&#10;一人当たり有形固定資産（償却資産）額平均値テキスト">
          <a:extLst>
            <a:ext uri="{FF2B5EF4-FFF2-40B4-BE49-F238E27FC236}">
              <a16:creationId xmlns:a16="http://schemas.microsoft.com/office/drawing/2014/main" id="{B24132A6-DDC2-43A0-88AF-26DCAB9080F9}"/>
            </a:ext>
          </a:extLst>
        </xdr:cNvPr>
        <xdr:cNvSpPr txBox="1"/>
      </xdr:nvSpPr>
      <xdr:spPr>
        <a:xfrm>
          <a:off x="10515600" y="10825850"/>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46073</xdr:rowOff>
    </xdr:from>
    <xdr:to>
      <xdr:col>55</xdr:col>
      <xdr:colOff>50800</xdr:colOff>
      <xdr:row>63</xdr:row>
      <xdr:rowOff>147673</xdr:rowOff>
    </xdr:to>
    <xdr:sp macro="" textlink="">
      <xdr:nvSpPr>
        <xdr:cNvPr id="236" name="フローチャート: 判断 235">
          <a:extLst>
            <a:ext uri="{FF2B5EF4-FFF2-40B4-BE49-F238E27FC236}">
              <a16:creationId xmlns:a16="http://schemas.microsoft.com/office/drawing/2014/main" id="{B696B479-B58B-42B4-A4C1-FE5B42FA7999}"/>
            </a:ext>
          </a:extLst>
        </xdr:cNvPr>
        <xdr:cNvSpPr/>
      </xdr:nvSpPr>
      <xdr:spPr>
        <a:xfrm>
          <a:off x="10426700" y="1084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44843</xdr:rowOff>
    </xdr:from>
    <xdr:to>
      <xdr:col>50</xdr:col>
      <xdr:colOff>165100</xdr:colOff>
      <xdr:row>63</xdr:row>
      <xdr:rowOff>146443</xdr:rowOff>
    </xdr:to>
    <xdr:sp macro="" textlink="">
      <xdr:nvSpPr>
        <xdr:cNvPr id="237" name="フローチャート: 判断 236">
          <a:extLst>
            <a:ext uri="{FF2B5EF4-FFF2-40B4-BE49-F238E27FC236}">
              <a16:creationId xmlns:a16="http://schemas.microsoft.com/office/drawing/2014/main" id="{26600DAF-5914-482E-90FB-6083926C528E}"/>
            </a:ext>
          </a:extLst>
        </xdr:cNvPr>
        <xdr:cNvSpPr/>
      </xdr:nvSpPr>
      <xdr:spPr>
        <a:xfrm>
          <a:off x="9588500" y="1084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24489</xdr:rowOff>
    </xdr:from>
    <xdr:to>
      <xdr:col>46</xdr:col>
      <xdr:colOff>38100</xdr:colOff>
      <xdr:row>63</xdr:row>
      <xdr:rowOff>126089</xdr:rowOff>
    </xdr:to>
    <xdr:sp macro="" textlink="">
      <xdr:nvSpPr>
        <xdr:cNvPr id="238" name="フローチャート: 判断 237">
          <a:extLst>
            <a:ext uri="{FF2B5EF4-FFF2-40B4-BE49-F238E27FC236}">
              <a16:creationId xmlns:a16="http://schemas.microsoft.com/office/drawing/2014/main" id="{9FE8785E-8068-4BA3-A772-FD3E62050621}"/>
            </a:ext>
          </a:extLst>
        </xdr:cNvPr>
        <xdr:cNvSpPr/>
      </xdr:nvSpPr>
      <xdr:spPr>
        <a:xfrm>
          <a:off x="8699500" y="1082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146755</xdr:rowOff>
    </xdr:from>
    <xdr:to>
      <xdr:col>41</xdr:col>
      <xdr:colOff>101600</xdr:colOff>
      <xdr:row>63</xdr:row>
      <xdr:rowOff>76905</xdr:rowOff>
    </xdr:to>
    <xdr:sp macro="" textlink="">
      <xdr:nvSpPr>
        <xdr:cNvPr id="239" name="フローチャート: 判断 238">
          <a:extLst>
            <a:ext uri="{FF2B5EF4-FFF2-40B4-BE49-F238E27FC236}">
              <a16:creationId xmlns:a16="http://schemas.microsoft.com/office/drawing/2014/main" id="{6559B4BF-31B8-4EB6-A409-AA333C07BEF2}"/>
            </a:ext>
          </a:extLst>
        </xdr:cNvPr>
        <xdr:cNvSpPr/>
      </xdr:nvSpPr>
      <xdr:spPr>
        <a:xfrm>
          <a:off x="7810500" y="107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148386</xdr:rowOff>
    </xdr:from>
    <xdr:to>
      <xdr:col>36</xdr:col>
      <xdr:colOff>165100</xdr:colOff>
      <xdr:row>63</xdr:row>
      <xdr:rowOff>78536</xdr:rowOff>
    </xdr:to>
    <xdr:sp macro="" textlink="">
      <xdr:nvSpPr>
        <xdr:cNvPr id="240" name="フローチャート: 判断 239">
          <a:extLst>
            <a:ext uri="{FF2B5EF4-FFF2-40B4-BE49-F238E27FC236}">
              <a16:creationId xmlns:a16="http://schemas.microsoft.com/office/drawing/2014/main" id="{23DBB240-F676-4CB7-90BF-1DF5934E1D8E}"/>
            </a:ext>
          </a:extLst>
        </xdr:cNvPr>
        <xdr:cNvSpPr/>
      </xdr:nvSpPr>
      <xdr:spPr>
        <a:xfrm>
          <a:off x="6921500" y="1077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B17151-EA20-4A94-90ED-563BA8FA125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9D7BEF73-FADC-49B1-BCE2-A08C0C23CC5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39A829CB-E643-4278-8D69-070B39BC26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C445C8E-0062-4A6D-80CE-1406022035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83B116A-1C83-4D51-93C4-F4EA4C6C56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61211</xdr:rowOff>
    </xdr:from>
    <xdr:to>
      <xdr:col>55</xdr:col>
      <xdr:colOff>50800</xdr:colOff>
      <xdr:row>60</xdr:row>
      <xdr:rowOff>162811</xdr:rowOff>
    </xdr:to>
    <xdr:sp macro="" textlink="">
      <xdr:nvSpPr>
        <xdr:cNvPr id="246" name="楕円 245">
          <a:extLst>
            <a:ext uri="{FF2B5EF4-FFF2-40B4-BE49-F238E27FC236}">
              <a16:creationId xmlns:a16="http://schemas.microsoft.com/office/drawing/2014/main" id="{9CAC881F-035C-45FB-99EF-8F6CFD0B1767}"/>
            </a:ext>
          </a:extLst>
        </xdr:cNvPr>
        <xdr:cNvSpPr/>
      </xdr:nvSpPr>
      <xdr:spPr>
        <a:xfrm>
          <a:off x="10426700" y="103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84088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28204993-AE7C-485A-A5B2-D130FFA19BEC}"/>
            </a:ext>
          </a:extLst>
        </xdr:cNvPr>
        <xdr:cNvSpPr txBox="1"/>
      </xdr:nvSpPr>
      <xdr:spPr>
        <a:xfrm>
          <a:off x="10515600" y="101996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92124</xdr:rowOff>
    </xdr:from>
    <xdr:to>
      <xdr:col>50</xdr:col>
      <xdr:colOff>165100</xdr:colOff>
      <xdr:row>61</xdr:row>
      <xdr:rowOff>22274</xdr:rowOff>
    </xdr:to>
    <xdr:sp macro="" textlink="">
      <xdr:nvSpPr>
        <xdr:cNvPr id="248" name="楕円 247">
          <a:extLst>
            <a:ext uri="{FF2B5EF4-FFF2-40B4-BE49-F238E27FC236}">
              <a16:creationId xmlns:a16="http://schemas.microsoft.com/office/drawing/2014/main" id="{CFC5C56B-347F-46CE-92E4-4177DDA936B3}"/>
            </a:ext>
          </a:extLst>
        </xdr:cNvPr>
        <xdr:cNvSpPr/>
      </xdr:nvSpPr>
      <xdr:spPr>
        <a:xfrm>
          <a:off x="9588500" y="1037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112011</xdr:rowOff>
    </xdr:from>
    <xdr:to>
      <xdr:col>55</xdr:col>
      <xdr:colOff>0</xdr:colOff>
      <xdr:row>60</xdr:row>
      <xdr:rowOff>142924</xdr:rowOff>
    </xdr:to>
    <xdr:cxnSp macro="">
      <xdr:nvCxnSpPr>
        <xdr:cNvPr id="249" name="直線コネクタ 248">
          <a:extLst>
            <a:ext uri="{FF2B5EF4-FFF2-40B4-BE49-F238E27FC236}">
              <a16:creationId xmlns:a16="http://schemas.microsoft.com/office/drawing/2014/main" id="{38CFC367-1668-4A56-9D29-6B4486611AE2}"/>
            </a:ext>
          </a:extLst>
        </xdr:cNvPr>
        <xdr:cNvCxnSpPr/>
      </xdr:nvCxnSpPr>
      <xdr:spPr>
        <a:xfrm flipV="1">
          <a:off x="9639300" y="10399011"/>
          <a:ext cx="8382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23999</xdr:rowOff>
    </xdr:from>
    <xdr:to>
      <xdr:col>46</xdr:col>
      <xdr:colOff>38100</xdr:colOff>
      <xdr:row>61</xdr:row>
      <xdr:rowOff>125599</xdr:rowOff>
    </xdr:to>
    <xdr:sp macro="" textlink="">
      <xdr:nvSpPr>
        <xdr:cNvPr id="250" name="楕円 249">
          <a:extLst>
            <a:ext uri="{FF2B5EF4-FFF2-40B4-BE49-F238E27FC236}">
              <a16:creationId xmlns:a16="http://schemas.microsoft.com/office/drawing/2014/main" id="{1B2A0057-515D-49A8-81A9-A44CFC0B7D42}"/>
            </a:ext>
          </a:extLst>
        </xdr:cNvPr>
        <xdr:cNvSpPr/>
      </xdr:nvSpPr>
      <xdr:spPr>
        <a:xfrm>
          <a:off x="8699500" y="1048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142924</xdr:rowOff>
    </xdr:from>
    <xdr:to>
      <xdr:col>50</xdr:col>
      <xdr:colOff>114300</xdr:colOff>
      <xdr:row>61</xdr:row>
      <xdr:rowOff>74799</xdr:rowOff>
    </xdr:to>
    <xdr:cxnSp macro="">
      <xdr:nvCxnSpPr>
        <xdr:cNvPr id="251" name="直線コネクタ 250">
          <a:extLst>
            <a:ext uri="{FF2B5EF4-FFF2-40B4-BE49-F238E27FC236}">
              <a16:creationId xmlns:a16="http://schemas.microsoft.com/office/drawing/2014/main" id="{D43564E1-C14B-4F96-8781-8972B9FAB48B}"/>
            </a:ext>
          </a:extLst>
        </xdr:cNvPr>
        <xdr:cNvCxnSpPr/>
      </xdr:nvCxnSpPr>
      <xdr:spPr>
        <a:xfrm flipV="1">
          <a:off x="8750300" y="10429924"/>
          <a:ext cx="889000" cy="10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44832</xdr:rowOff>
    </xdr:from>
    <xdr:to>
      <xdr:col>41</xdr:col>
      <xdr:colOff>101600</xdr:colOff>
      <xdr:row>61</xdr:row>
      <xdr:rowOff>146432</xdr:rowOff>
    </xdr:to>
    <xdr:sp macro="" textlink="">
      <xdr:nvSpPr>
        <xdr:cNvPr id="252" name="楕円 251">
          <a:extLst>
            <a:ext uri="{FF2B5EF4-FFF2-40B4-BE49-F238E27FC236}">
              <a16:creationId xmlns:a16="http://schemas.microsoft.com/office/drawing/2014/main" id="{31E4F3FD-D91D-4923-B048-4B9D623E1581}"/>
            </a:ext>
          </a:extLst>
        </xdr:cNvPr>
        <xdr:cNvSpPr/>
      </xdr:nvSpPr>
      <xdr:spPr>
        <a:xfrm>
          <a:off x="7810500" y="1050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74799</xdr:rowOff>
    </xdr:from>
    <xdr:to>
      <xdr:col>45</xdr:col>
      <xdr:colOff>177800</xdr:colOff>
      <xdr:row>61</xdr:row>
      <xdr:rowOff>95632</xdr:rowOff>
    </xdr:to>
    <xdr:cxnSp macro="">
      <xdr:nvCxnSpPr>
        <xdr:cNvPr id="253" name="直線コネクタ 252">
          <a:extLst>
            <a:ext uri="{FF2B5EF4-FFF2-40B4-BE49-F238E27FC236}">
              <a16:creationId xmlns:a16="http://schemas.microsoft.com/office/drawing/2014/main" id="{7D36414A-0D6E-4233-880F-1E1B1A5D9FC2}"/>
            </a:ext>
          </a:extLst>
        </xdr:cNvPr>
        <xdr:cNvCxnSpPr/>
      </xdr:nvCxnSpPr>
      <xdr:spPr>
        <a:xfrm flipV="1">
          <a:off x="7861300" y="10533249"/>
          <a:ext cx="889000" cy="2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60037</xdr:rowOff>
    </xdr:from>
    <xdr:to>
      <xdr:col>36</xdr:col>
      <xdr:colOff>165100</xdr:colOff>
      <xdr:row>61</xdr:row>
      <xdr:rowOff>161637</xdr:rowOff>
    </xdr:to>
    <xdr:sp macro="" textlink="">
      <xdr:nvSpPr>
        <xdr:cNvPr id="254" name="楕円 253">
          <a:extLst>
            <a:ext uri="{FF2B5EF4-FFF2-40B4-BE49-F238E27FC236}">
              <a16:creationId xmlns:a16="http://schemas.microsoft.com/office/drawing/2014/main" id="{F209E2E3-A26B-46D0-81BF-36D4C68FDDE3}"/>
            </a:ext>
          </a:extLst>
        </xdr:cNvPr>
        <xdr:cNvSpPr/>
      </xdr:nvSpPr>
      <xdr:spPr>
        <a:xfrm>
          <a:off x="6921500" y="1051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95632</xdr:rowOff>
    </xdr:from>
    <xdr:to>
      <xdr:col>41</xdr:col>
      <xdr:colOff>50800</xdr:colOff>
      <xdr:row>61</xdr:row>
      <xdr:rowOff>110837</xdr:rowOff>
    </xdr:to>
    <xdr:cxnSp macro="">
      <xdr:nvCxnSpPr>
        <xdr:cNvPr id="255" name="直線コネクタ 254">
          <a:extLst>
            <a:ext uri="{FF2B5EF4-FFF2-40B4-BE49-F238E27FC236}">
              <a16:creationId xmlns:a16="http://schemas.microsoft.com/office/drawing/2014/main" id="{3E5E605F-1E80-4737-802F-F28CFD915AA5}"/>
            </a:ext>
          </a:extLst>
        </xdr:cNvPr>
        <xdr:cNvCxnSpPr/>
      </xdr:nvCxnSpPr>
      <xdr:spPr>
        <a:xfrm flipV="1">
          <a:off x="6972300" y="10554082"/>
          <a:ext cx="889000" cy="15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137570</xdr:rowOff>
    </xdr:from>
    <xdr:ext cx="690189" cy="259045"/>
    <xdr:sp macro="" textlink="">
      <xdr:nvSpPr>
        <xdr:cNvPr id="256" name="n_1aveValue【橋りょう・トンネル】&#10;一人当たり有形固定資産（償却資産）額">
          <a:extLst>
            <a:ext uri="{FF2B5EF4-FFF2-40B4-BE49-F238E27FC236}">
              <a16:creationId xmlns:a16="http://schemas.microsoft.com/office/drawing/2014/main" id="{1C3A4D59-8DA7-436D-8E72-E86CB13A1D33}"/>
            </a:ext>
          </a:extLst>
        </xdr:cNvPr>
        <xdr:cNvSpPr txBox="1"/>
      </xdr:nvSpPr>
      <xdr:spPr>
        <a:xfrm>
          <a:off x="9281505" y="109389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117216</xdr:rowOff>
    </xdr:from>
    <xdr:ext cx="690189" cy="259045"/>
    <xdr:sp macro="" textlink="">
      <xdr:nvSpPr>
        <xdr:cNvPr id="257" name="n_2aveValue【橋りょう・トンネル】&#10;一人当たり有形固定資産（償却資産）額">
          <a:extLst>
            <a:ext uri="{FF2B5EF4-FFF2-40B4-BE49-F238E27FC236}">
              <a16:creationId xmlns:a16="http://schemas.microsoft.com/office/drawing/2014/main" id="{4E156763-D0D9-4A96-BCE0-60DA03173EF2}"/>
            </a:ext>
          </a:extLst>
        </xdr:cNvPr>
        <xdr:cNvSpPr txBox="1"/>
      </xdr:nvSpPr>
      <xdr:spPr>
        <a:xfrm>
          <a:off x="8405205" y="109185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63</xdr:row>
      <xdr:rowOff>68032</xdr:rowOff>
    </xdr:from>
    <xdr:ext cx="690189" cy="259045"/>
    <xdr:sp macro="" textlink="">
      <xdr:nvSpPr>
        <xdr:cNvPr id="258" name="n_3aveValue【橋りょう・トンネル】&#10;一人当たり有形固定資産（償却資産）額">
          <a:extLst>
            <a:ext uri="{FF2B5EF4-FFF2-40B4-BE49-F238E27FC236}">
              <a16:creationId xmlns:a16="http://schemas.microsoft.com/office/drawing/2014/main" id="{0294B80C-B8BA-41AC-9911-23FA1C968122}"/>
            </a:ext>
          </a:extLst>
        </xdr:cNvPr>
        <xdr:cNvSpPr txBox="1"/>
      </xdr:nvSpPr>
      <xdr:spPr>
        <a:xfrm>
          <a:off x="7516205" y="108693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63</xdr:row>
      <xdr:rowOff>69663</xdr:rowOff>
    </xdr:from>
    <xdr:ext cx="690189" cy="259045"/>
    <xdr:sp macro="" textlink="">
      <xdr:nvSpPr>
        <xdr:cNvPr id="259" name="n_4aveValue【橋りょう・トンネル】&#10;一人当たり有形固定資産（償却資産）額">
          <a:extLst>
            <a:ext uri="{FF2B5EF4-FFF2-40B4-BE49-F238E27FC236}">
              <a16:creationId xmlns:a16="http://schemas.microsoft.com/office/drawing/2014/main" id="{AA729159-C3C6-4619-A1DA-386BDE63A98A}"/>
            </a:ext>
          </a:extLst>
        </xdr:cNvPr>
        <xdr:cNvSpPr txBox="1"/>
      </xdr:nvSpPr>
      <xdr:spPr>
        <a:xfrm>
          <a:off x="6627205" y="10871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38801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06E1D72D-8303-4D6F-AD53-E1B11C7A666B}"/>
            </a:ext>
          </a:extLst>
        </xdr:cNvPr>
        <xdr:cNvSpPr txBox="1"/>
      </xdr:nvSpPr>
      <xdr:spPr>
        <a:xfrm>
          <a:off x="9281505" y="101543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142126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74298D01-7C72-4C5D-9A28-D81A1C823CEC}"/>
            </a:ext>
          </a:extLst>
        </xdr:cNvPr>
        <xdr:cNvSpPr txBox="1"/>
      </xdr:nvSpPr>
      <xdr:spPr>
        <a:xfrm>
          <a:off x="8405205" y="102576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162959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13209E8D-DE66-49B4-BEB9-20BC9FF893C1}"/>
            </a:ext>
          </a:extLst>
        </xdr:cNvPr>
        <xdr:cNvSpPr txBox="1"/>
      </xdr:nvSpPr>
      <xdr:spPr>
        <a:xfrm>
          <a:off x="7516205" y="10278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6714</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FC4DC7B4-5568-4F84-8E7D-ACA3B1CAA723}"/>
            </a:ext>
          </a:extLst>
        </xdr:cNvPr>
        <xdr:cNvSpPr txBox="1"/>
      </xdr:nvSpPr>
      <xdr:spPr>
        <a:xfrm>
          <a:off x="6627205" y="1029371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46B3FAA5-FF12-473A-A48B-92C3DF5C81E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F542DC8-4829-45E9-BB60-0BC4A4B698B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D99250F-B671-48DA-8BCE-736AA1264EA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F4DE8DE3-6C7B-4912-A283-6DC9EB22A69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0F062CD-995A-44EE-8752-8E60D35A1C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32F98F5-D977-477D-A267-F8BCAA47A4D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38954AB-14C3-473A-9DE7-99443778CCE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1224C58-62EC-4A89-9343-FCBCE245BB0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6F676F4-7906-43D9-BEE2-8DCF33AF67E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CD3A3A6-CED9-4E14-916E-23D930AA644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1C0AEA4-9762-4969-A5ED-2F6299F9530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8E53F819-1EA7-496F-8167-3AA58F61FB5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D62DEAB-FEF9-4650-9DAA-FB2FDA02C1D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06FA987-F3F9-4993-9BC2-1CE7008A256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F07F79B-0F17-4D3D-ACDE-C901C386F8A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D6C36A0-9FF7-45D0-AE48-2F18FF8054F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2ED144A-4A9E-441D-B4DD-70F42E99BBF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E9CE11C-94D1-47B2-AC48-9707BEEB41E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31C0D50-8C68-46A3-8905-EE8E3A63E9DE}"/>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7C962B3C-CC39-44C8-9EDF-BE2730EBD9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1CEF7BA-AB51-4622-8E32-AD3A3A88589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AFBAAE9-DE38-4234-B257-558A1104588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B3822C1-235F-4196-B8C9-61D53E6E33B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CEADC09D-9E68-4511-B696-8B79845B126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158114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F9DE45CF-93F4-462A-92F0-07EBCE9589FF}"/>
            </a:ext>
          </a:extLst>
        </xdr:cNvPr>
        <xdr:cNvCxnSpPr/>
      </xdr:nvCxnSpPr>
      <xdr:spPr>
        <a:xfrm flipV="1">
          <a:off x="4634865" y="13359764"/>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D227144A-67F5-4B0F-8A6D-A314C39D116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07994EC2-96D0-4BD8-9FAA-617682234E2B}"/>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104791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5BED3BC-9E8B-486D-BE3B-4E34F690975B}"/>
            </a:ext>
          </a:extLst>
        </xdr:cNvPr>
        <xdr:cNvSpPr txBox="1"/>
      </xdr:nvSpPr>
      <xdr:spPr>
        <a:xfrm>
          <a:off x="4673600" y="13134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158114</xdr:rowOff>
    </xdr:from>
    <xdr:to>
      <xdr:col>24</xdr:col>
      <xdr:colOff>152400</xdr:colOff>
      <xdr:row>77</xdr:row>
      <xdr:rowOff>158114</xdr:rowOff>
    </xdr:to>
    <xdr:cxnSp macro="">
      <xdr:nvCxnSpPr>
        <xdr:cNvPr id="292" name="直線コネクタ 291">
          <a:extLst>
            <a:ext uri="{FF2B5EF4-FFF2-40B4-BE49-F238E27FC236}">
              <a16:creationId xmlns:a16="http://schemas.microsoft.com/office/drawing/2014/main" id="{F3CED6C3-E92E-453A-9DBF-7D107CE7B5A4}"/>
            </a:ext>
          </a:extLst>
        </xdr:cNvPr>
        <xdr:cNvCxnSpPr/>
      </xdr:nvCxnSpPr>
      <xdr:spPr>
        <a:xfrm>
          <a:off x="4546600" y="1335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51381107-268B-4434-B97D-4152ED2B61D0}"/>
            </a:ext>
          </a:extLst>
        </xdr:cNvPr>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4" name="フローチャート: 判断 293">
          <a:extLst>
            <a:ext uri="{FF2B5EF4-FFF2-40B4-BE49-F238E27FC236}">
              <a16:creationId xmlns:a16="http://schemas.microsoft.com/office/drawing/2014/main" id="{9F0E7738-B488-43F3-84A5-D4D821B9C517}"/>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55880</xdr:rowOff>
    </xdr:from>
    <xdr:to>
      <xdr:col>20</xdr:col>
      <xdr:colOff>38100</xdr:colOff>
      <xdr:row>82</xdr:row>
      <xdr:rowOff>157480</xdr:rowOff>
    </xdr:to>
    <xdr:sp macro="" textlink="">
      <xdr:nvSpPr>
        <xdr:cNvPr id="295" name="フローチャート: 判断 294">
          <a:extLst>
            <a:ext uri="{FF2B5EF4-FFF2-40B4-BE49-F238E27FC236}">
              <a16:creationId xmlns:a16="http://schemas.microsoft.com/office/drawing/2014/main" id="{5D41D8E3-532E-47E5-BA99-C07F6B2FEE48}"/>
            </a:ext>
          </a:extLst>
        </xdr:cNvPr>
        <xdr:cNvSpPr/>
      </xdr:nvSpPr>
      <xdr:spPr>
        <a:xfrm>
          <a:off x="3746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8255</xdr:rowOff>
    </xdr:from>
    <xdr:to>
      <xdr:col>15</xdr:col>
      <xdr:colOff>101600</xdr:colOff>
      <xdr:row>82</xdr:row>
      <xdr:rowOff>109855</xdr:rowOff>
    </xdr:to>
    <xdr:sp macro="" textlink="">
      <xdr:nvSpPr>
        <xdr:cNvPr id="296" name="フローチャート: 判断 295">
          <a:extLst>
            <a:ext uri="{FF2B5EF4-FFF2-40B4-BE49-F238E27FC236}">
              <a16:creationId xmlns:a16="http://schemas.microsoft.com/office/drawing/2014/main" id="{0D82DCCC-BB99-4AE4-BFA3-F589ADCAF3B6}"/>
            </a:ext>
          </a:extLst>
        </xdr:cNvPr>
        <xdr:cNvSpPr/>
      </xdr:nvSpPr>
      <xdr:spPr>
        <a:xfrm>
          <a:off x="2857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97" name="フローチャート: 判断 296">
          <a:extLst>
            <a:ext uri="{FF2B5EF4-FFF2-40B4-BE49-F238E27FC236}">
              <a16:creationId xmlns:a16="http://schemas.microsoft.com/office/drawing/2014/main" id="{904056FB-5244-43DE-832B-B807CDEC81E1}"/>
            </a:ext>
          </a:extLst>
        </xdr:cNvPr>
        <xdr:cNvSpPr/>
      </xdr:nvSpPr>
      <xdr:spPr>
        <a:xfrm>
          <a:off x="1968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8" name="フローチャート: 判断 297">
          <a:extLst>
            <a:ext uri="{FF2B5EF4-FFF2-40B4-BE49-F238E27FC236}">
              <a16:creationId xmlns:a16="http://schemas.microsoft.com/office/drawing/2014/main" id="{B3726885-4AC6-46C4-81B1-F0E28F2E46A0}"/>
            </a:ext>
          </a:extLst>
        </xdr:cNvPr>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DCFF16F-E72F-41DA-878C-87EC9062B36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F3B4DD2-40F8-4F96-BF02-732F8D29E80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DBF7DB-F568-4472-B6C2-CF34B28AB3B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8552F58-086B-4184-BE62-B6174D39683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233D9D-CA9E-455B-959A-5BD492F99B46}"/>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34925</xdr:rowOff>
    </xdr:from>
    <xdr:to>
      <xdr:col>24</xdr:col>
      <xdr:colOff>114300</xdr:colOff>
      <xdr:row>81</xdr:row>
      <xdr:rowOff>136525</xdr:rowOff>
    </xdr:to>
    <xdr:sp macro="" textlink="">
      <xdr:nvSpPr>
        <xdr:cNvPr id="304" name="楕円 303">
          <a:extLst>
            <a:ext uri="{FF2B5EF4-FFF2-40B4-BE49-F238E27FC236}">
              <a16:creationId xmlns:a16="http://schemas.microsoft.com/office/drawing/2014/main" id="{AABF5659-BCA2-400E-ABF4-A8393CCD82E0}"/>
            </a:ext>
          </a:extLst>
        </xdr:cNvPr>
        <xdr:cNvSpPr/>
      </xdr:nvSpPr>
      <xdr:spPr>
        <a:xfrm>
          <a:off x="45847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57802</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3EFFCED-FCD5-4817-BD5A-B07F5736863F}"/>
            </a:ext>
          </a:extLst>
        </xdr:cNvPr>
        <xdr:cNvSpPr txBox="1"/>
      </xdr:nvSpPr>
      <xdr:spPr>
        <a:xfrm>
          <a:off x="4673600"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133986</xdr:rowOff>
    </xdr:from>
    <xdr:to>
      <xdr:col>20</xdr:col>
      <xdr:colOff>38100</xdr:colOff>
      <xdr:row>81</xdr:row>
      <xdr:rowOff>64136</xdr:rowOff>
    </xdr:to>
    <xdr:sp macro="" textlink="">
      <xdr:nvSpPr>
        <xdr:cNvPr id="306" name="楕円 305">
          <a:extLst>
            <a:ext uri="{FF2B5EF4-FFF2-40B4-BE49-F238E27FC236}">
              <a16:creationId xmlns:a16="http://schemas.microsoft.com/office/drawing/2014/main" id="{5FD157BA-4C9E-45CA-A981-2AEE495942AA}"/>
            </a:ext>
          </a:extLst>
        </xdr:cNvPr>
        <xdr:cNvSpPr/>
      </xdr:nvSpPr>
      <xdr:spPr>
        <a:xfrm>
          <a:off x="3746500" y="1384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13336</xdr:rowOff>
    </xdr:from>
    <xdr:to>
      <xdr:col>24</xdr:col>
      <xdr:colOff>63500</xdr:colOff>
      <xdr:row>81</xdr:row>
      <xdr:rowOff>85725</xdr:rowOff>
    </xdr:to>
    <xdr:cxnSp macro="">
      <xdr:nvCxnSpPr>
        <xdr:cNvPr id="307" name="直線コネクタ 306">
          <a:extLst>
            <a:ext uri="{FF2B5EF4-FFF2-40B4-BE49-F238E27FC236}">
              <a16:creationId xmlns:a16="http://schemas.microsoft.com/office/drawing/2014/main" id="{249C153D-4324-49CE-8D6A-ECFE7568AD3F}"/>
            </a:ext>
          </a:extLst>
        </xdr:cNvPr>
        <xdr:cNvCxnSpPr/>
      </xdr:nvCxnSpPr>
      <xdr:spPr>
        <a:xfrm>
          <a:off x="3797300" y="13900786"/>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126364</xdr:rowOff>
    </xdr:from>
    <xdr:to>
      <xdr:col>15</xdr:col>
      <xdr:colOff>101600</xdr:colOff>
      <xdr:row>84</xdr:row>
      <xdr:rowOff>56514</xdr:rowOff>
    </xdr:to>
    <xdr:sp macro="" textlink="">
      <xdr:nvSpPr>
        <xdr:cNvPr id="308" name="楕円 307">
          <a:extLst>
            <a:ext uri="{FF2B5EF4-FFF2-40B4-BE49-F238E27FC236}">
              <a16:creationId xmlns:a16="http://schemas.microsoft.com/office/drawing/2014/main" id="{E3517DD0-2753-472D-9747-2374FC850201}"/>
            </a:ext>
          </a:extLst>
        </xdr:cNvPr>
        <xdr:cNvSpPr/>
      </xdr:nvSpPr>
      <xdr:spPr>
        <a:xfrm>
          <a:off x="2857500" y="143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13336</xdr:rowOff>
    </xdr:from>
    <xdr:to>
      <xdr:col>19</xdr:col>
      <xdr:colOff>177800</xdr:colOff>
      <xdr:row>84</xdr:row>
      <xdr:rowOff>5714</xdr:rowOff>
    </xdr:to>
    <xdr:cxnSp macro="">
      <xdr:nvCxnSpPr>
        <xdr:cNvPr id="309" name="直線コネクタ 308">
          <a:extLst>
            <a:ext uri="{FF2B5EF4-FFF2-40B4-BE49-F238E27FC236}">
              <a16:creationId xmlns:a16="http://schemas.microsoft.com/office/drawing/2014/main" id="{59FFD1BC-AFFD-407C-9A87-2B452713ED86}"/>
            </a:ext>
          </a:extLst>
        </xdr:cNvPr>
        <xdr:cNvCxnSpPr/>
      </xdr:nvCxnSpPr>
      <xdr:spPr>
        <a:xfrm flipV="1">
          <a:off x="2908300" y="13900786"/>
          <a:ext cx="889000" cy="50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55880</xdr:rowOff>
    </xdr:from>
    <xdr:to>
      <xdr:col>10</xdr:col>
      <xdr:colOff>165100</xdr:colOff>
      <xdr:row>83</xdr:row>
      <xdr:rowOff>157480</xdr:rowOff>
    </xdr:to>
    <xdr:sp macro="" textlink="">
      <xdr:nvSpPr>
        <xdr:cNvPr id="310" name="楕円 309">
          <a:extLst>
            <a:ext uri="{FF2B5EF4-FFF2-40B4-BE49-F238E27FC236}">
              <a16:creationId xmlns:a16="http://schemas.microsoft.com/office/drawing/2014/main" id="{AFD7AFD2-550C-4BE4-98BD-835B859A1427}"/>
            </a:ext>
          </a:extLst>
        </xdr:cNvPr>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106680</xdr:rowOff>
    </xdr:from>
    <xdr:to>
      <xdr:col>15</xdr:col>
      <xdr:colOff>50800</xdr:colOff>
      <xdr:row>84</xdr:row>
      <xdr:rowOff>5714</xdr:rowOff>
    </xdr:to>
    <xdr:cxnSp macro="">
      <xdr:nvCxnSpPr>
        <xdr:cNvPr id="311" name="直線コネクタ 310">
          <a:extLst>
            <a:ext uri="{FF2B5EF4-FFF2-40B4-BE49-F238E27FC236}">
              <a16:creationId xmlns:a16="http://schemas.microsoft.com/office/drawing/2014/main" id="{4BC591EA-2CA0-49FA-876C-0666467E2D8C}"/>
            </a:ext>
          </a:extLst>
        </xdr:cNvPr>
        <xdr:cNvCxnSpPr/>
      </xdr:nvCxnSpPr>
      <xdr:spPr>
        <a:xfrm>
          <a:off x="2019300" y="14337030"/>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132080</xdr:rowOff>
    </xdr:from>
    <xdr:to>
      <xdr:col>6</xdr:col>
      <xdr:colOff>38100</xdr:colOff>
      <xdr:row>81</xdr:row>
      <xdr:rowOff>62230</xdr:rowOff>
    </xdr:to>
    <xdr:sp macro="" textlink="">
      <xdr:nvSpPr>
        <xdr:cNvPr id="312" name="楕円 311">
          <a:extLst>
            <a:ext uri="{FF2B5EF4-FFF2-40B4-BE49-F238E27FC236}">
              <a16:creationId xmlns:a16="http://schemas.microsoft.com/office/drawing/2014/main" id="{A7A434C4-FA5B-4F7A-8A0C-F18440DA10D3}"/>
            </a:ext>
          </a:extLst>
        </xdr:cNvPr>
        <xdr:cNvSpPr/>
      </xdr:nvSpPr>
      <xdr:spPr>
        <a:xfrm>
          <a:off x="1079500" y="1384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11430</xdr:rowOff>
    </xdr:from>
    <xdr:to>
      <xdr:col>10</xdr:col>
      <xdr:colOff>114300</xdr:colOff>
      <xdr:row>83</xdr:row>
      <xdr:rowOff>106680</xdr:rowOff>
    </xdr:to>
    <xdr:cxnSp macro="">
      <xdr:nvCxnSpPr>
        <xdr:cNvPr id="313" name="直線コネクタ 312">
          <a:extLst>
            <a:ext uri="{FF2B5EF4-FFF2-40B4-BE49-F238E27FC236}">
              <a16:creationId xmlns:a16="http://schemas.microsoft.com/office/drawing/2014/main" id="{7F7A7196-F836-4E4F-96A5-2ABF63FD0564}"/>
            </a:ext>
          </a:extLst>
        </xdr:cNvPr>
        <xdr:cNvCxnSpPr/>
      </xdr:nvCxnSpPr>
      <xdr:spPr>
        <a:xfrm>
          <a:off x="1130300" y="13898880"/>
          <a:ext cx="8890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148607</xdr:rowOff>
    </xdr:from>
    <xdr:ext cx="405111" cy="259045"/>
    <xdr:sp macro="" textlink="">
      <xdr:nvSpPr>
        <xdr:cNvPr id="314" name="n_1aveValue【公営住宅】&#10;有形固定資産減価償却率">
          <a:extLst>
            <a:ext uri="{FF2B5EF4-FFF2-40B4-BE49-F238E27FC236}">
              <a16:creationId xmlns:a16="http://schemas.microsoft.com/office/drawing/2014/main" id="{E5C8C8E9-5BF0-4BBC-B5E9-36D9A1D511B3}"/>
            </a:ext>
          </a:extLst>
        </xdr:cNvPr>
        <xdr:cNvSpPr txBox="1"/>
      </xdr:nvSpPr>
      <xdr:spPr>
        <a:xfrm>
          <a:off x="3582044"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126382</xdr:rowOff>
    </xdr:from>
    <xdr:ext cx="405111" cy="259045"/>
    <xdr:sp macro="" textlink="">
      <xdr:nvSpPr>
        <xdr:cNvPr id="315" name="n_2aveValue【公営住宅】&#10;有形固定資産減価償却率">
          <a:extLst>
            <a:ext uri="{FF2B5EF4-FFF2-40B4-BE49-F238E27FC236}">
              <a16:creationId xmlns:a16="http://schemas.microsoft.com/office/drawing/2014/main" id="{D27EDAF8-FCC8-46FC-9552-3BBFE2BF8457}"/>
            </a:ext>
          </a:extLst>
        </xdr:cNvPr>
        <xdr:cNvSpPr txBox="1"/>
      </xdr:nvSpPr>
      <xdr:spPr>
        <a:xfrm>
          <a:off x="2705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130191</xdr:rowOff>
    </xdr:from>
    <xdr:ext cx="405111" cy="259045"/>
    <xdr:sp macro="" textlink="">
      <xdr:nvSpPr>
        <xdr:cNvPr id="316" name="n_3aveValue【公営住宅】&#10;有形固定資産減価償却率">
          <a:extLst>
            <a:ext uri="{FF2B5EF4-FFF2-40B4-BE49-F238E27FC236}">
              <a16:creationId xmlns:a16="http://schemas.microsoft.com/office/drawing/2014/main" id="{DA6B4B36-7BF1-43D5-9DFF-6D585A0BF1AE}"/>
            </a:ext>
          </a:extLst>
        </xdr:cNvPr>
        <xdr:cNvSpPr txBox="1"/>
      </xdr:nvSpPr>
      <xdr:spPr>
        <a:xfrm>
          <a:off x="1816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7" name="n_4aveValue【公営住宅】&#10;有形固定資産減価償却率">
          <a:extLst>
            <a:ext uri="{FF2B5EF4-FFF2-40B4-BE49-F238E27FC236}">
              <a16:creationId xmlns:a16="http://schemas.microsoft.com/office/drawing/2014/main" id="{8C69F8C9-DE12-4160-99CF-BCF533B00D9D}"/>
            </a:ext>
          </a:extLst>
        </xdr:cNvPr>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80663</xdr:rowOff>
    </xdr:from>
    <xdr:ext cx="405111" cy="259045"/>
    <xdr:sp macro="" textlink="">
      <xdr:nvSpPr>
        <xdr:cNvPr id="318" name="n_1mainValue【公営住宅】&#10;有形固定資産減価償却率">
          <a:extLst>
            <a:ext uri="{FF2B5EF4-FFF2-40B4-BE49-F238E27FC236}">
              <a16:creationId xmlns:a16="http://schemas.microsoft.com/office/drawing/2014/main" id="{DD057729-E0F3-4265-8229-A7D353BC170C}"/>
            </a:ext>
          </a:extLst>
        </xdr:cNvPr>
        <xdr:cNvSpPr txBox="1"/>
      </xdr:nvSpPr>
      <xdr:spPr>
        <a:xfrm>
          <a:off x="3582044" y="1362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47641</xdr:rowOff>
    </xdr:from>
    <xdr:ext cx="405111" cy="259045"/>
    <xdr:sp macro="" textlink="">
      <xdr:nvSpPr>
        <xdr:cNvPr id="319" name="n_2mainValue【公営住宅】&#10;有形固定資産減価償却率">
          <a:extLst>
            <a:ext uri="{FF2B5EF4-FFF2-40B4-BE49-F238E27FC236}">
              <a16:creationId xmlns:a16="http://schemas.microsoft.com/office/drawing/2014/main" id="{C18BCA44-1ADA-4FE5-B083-E42E9E1E7455}"/>
            </a:ext>
          </a:extLst>
        </xdr:cNvPr>
        <xdr:cNvSpPr txBox="1"/>
      </xdr:nvSpPr>
      <xdr:spPr>
        <a:xfrm>
          <a:off x="2705744" y="1444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148607</xdr:rowOff>
    </xdr:from>
    <xdr:ext cx="405111" cy="259045"/>
    <xdr:sp macro="" textlink="">
      <xdr:nvSpPr>
        <xdr:cNvPr id="320" name="n_3mainValue【公営住宅】&#10;有形固定資産減価償却率">
          <a:extLst>
            <a:ext uri="{FF2B5EF4-FFF2-40B4-BE49-F238E27FC236}">
              <a16:creationId xmlns:a16="http://schemas.microsoft.com/office/drawing/2014/main" id="{781B144C-B71D-4FDB-8833-2C504CE5FEEA}"/>
            </a:ext>
          </a:extLst>
        </xdr:cNvPr>
        <xdr:cNvSpPr txBox="1"/>
      </xdr:nvSpPr>
      <xdr:spPr>
        <a:xfrm>
          <a:off x="1816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78757</xdr:rowOff>
    </xdr:from>
    <xdr:ext cx="405111" cy="259045"/>
    <xdr:sp macro="" textlink="">
      <xdr:nvSpPr>
        <xdr:cNvPr id="321" name="n_4mainValue【公営住宅】&#10;有形固定資産減価償却率">
          <a:extLst>
            <a:ext uri="{FF2B5EF4-FFF2-40B4-BE49-F238E27FC236}">
              <a16:creationId xmlns:a16="http://schemas.microsoft.com/office/drawing/2014/main" id="{4ECC0340-84A6-4973-919D-D48748018732}"/>
            </a:ext>
          </a:extLst>
        </xdr:cNvPr>
        <xdr:cNvSpPr txBox="1"/>
      </xdr:nvSpPr>
      <xdr:spPr>
        <a:xfrm>
          <a:off x="9277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AF15666-58C7-4229-82FC-22FE0E4C37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F70AE95-6261-4A9B-8BFA-2AB8A681800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7491C611-5B8B-44CE-98ED-E2FCDD0D0DC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F43FE119-BDAF-4088-800A-239CD28BEBF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DDF395E9-1B60-4C94-AF57-71A1CF74E41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82F9654-E0F6-4A17-9268-D2493BD8CC8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E25AA4F5-4A5E-4237-93F8-9ACFDE21F0F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137DE97F-197B-4494-8D63-5758DE3D9AF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1987478-CE06-4A0F-898F-65F4CB24947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17779EC2-8062-45DA-B20B-902D0F568F5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9983008A-D607-4131-9BF8-F1D3870E23A3}"/>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D4F61D25-CFA6-47AB-B97A-24D26C5F3CC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113A1BFA-8119-4240-9F76-AC49EE4C4F7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66F69E6A-2E9E-4FF6-BC1E-3CCB80ABADB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116F0958-FC63-41D7-B0C5-FD0EA94C0D6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34F9B72-2726-4D1B-B05F-0692B525781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2F189F18-52F7-40BC-B351-06CB3C70244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0E2C5B0-383B-43E6-AB09-128B2010903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6E0ADA90-B419-4D58-95D1-BCB093D8D63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AE807B6A-88CE-41E7-88F4-40EFC8C39C38}"/>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1A79DC5-EF47-4786-A146-4CABDFA1B5F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10DA71C-2B26-49F6-A90E-2EA2DFE8B5E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33BB515B-A6BB-4C4A-9A65-A7AF5BF518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37464</xdr:rowOff>
    </xdr:from>
    <xdr:to>
      <xdr:col>54</xdr:col>
      <xdr:colOff>189865</xdr:colOff>
      <xdr:row>86</xdr:row>
      <xdr:rowOff>58165</xdr:rowOff>
    </xdr:to>
    <xdr:cxnSp macro="">
      <xdr:nvCxnSpPr>
        <xdr:cNvPr id="345" name="直線コネクタ 344">
          <a:extLst>
            <a:ext uri="{FF2B5EF4-FFF2-40B4-BE49-F238E27FC236}">
              <a16:creationId xmlns:a16="http://schemas.microsoft.com/office/drawing/2014/main" id="{2D4734FD-7ECF-4EEC-8F42-C52A1AB18828}"/>
            </a:ext>
          </a:extLst>
        </xdr:cNvPr>
        <xdr:cNvCxnSpPr/>
      </xdr:nvCxnSpPr>
      <xdr:spPr>
        <a:xfrm flipV="1">
          <a:off x="10476865" y="13239114"/>
          <a:ext cx="0" cy="1563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61992</xdr:rowOff>
    </xdr:from>
    <xdr:ext cx="469744" cy="259045"/>
    <xdr:sp macro="" textlink="">
      <xdr:nvSpPr>
        <xdr:cNvPr id="346" name="【公営住宅】&#10;一人当たり面積最小値テキスト">
          <a:extLst>
            <a:ext uri="{FF2B5EF4-FFF2-40B4-BE49-F238E27FC236}">
              <a16:creationId xmlns:a16="http://schemas.microsoft.com/office/drawing/2014/main" id="{239AEF7B-8F11-4F5B-B095-05AA42E615E3}"/>
            </a:ext>
          </a:extLst>
        </xdr:cNvPr>
        <xdr:cNvSpPr txBox="1"/>
      </xdr:nvSpPr>
      <xdr:spPr>
        <a:xfrm>
          <a:off x="10515600" y="14806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58165</xdr:rowOff>
    </xdr:from>
    <xdr:to>
      <xdr:col>55</xdr:col>
      <xdr:colOff>88900</xdr:colOff>
      <xdr:row>86</xdr:row>
      <xdr:rowOff>58165</xdr:rowOff>
    </xdr:to>
    <xdr:cxnSp macro="">
      <xdr:nvCxnSpPr>
        <xdr:cNvPr id="347" name="直線コネクタ 346">
          <a:extLst>
            <a:ext uri="{FF2B5EF4-FFF2-40B4-BE49-F238E27FC236}">
              <a16:creationId xmlns:a16="http://schemas.microsoft.com/office/drawing/2014/main" id="{213F0A36-6C11-434B-B3B6-97E67E95E4C6}"/>
            </a:ext>
          </a:extLst>
        </xdr:cNvPr>
        <xdr:cNvCxnSpPr/>
      </xdr:nvCxnSpPr>
      <xdr:spPr>
        <a:xfrm>
          <a:off x="10388600" y="14802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155591</xdr:rowOff>
    </xdr:from>
    <xdr:ext cx="534377" cy="259045"/>
    <xdr:sp macro="" textlink="">
      <xdr:nvSpPr>
        <xdr:cNvPr id="348" name="【公営住宅】&#10;一人当たり面積最大値テキスト">
          <a:extLst>
            <a:ext uri="{FF2B5EF4-FFF2-40B4-BE49-F238E27FC236}">
              <a16:creationId xmlns:a16="http://schemas.microsoft.com/office/drawing/2014/main" id="{67F81F11-36A4-42F0-ACEC-9FF26091FC7A}"/>
            </a:ext>
          </a:extLst>
        </xdr:cNvPr>
        <xdr:cNvSpPr txBox="1"/>
      </xdr:nvSpPr>
      <xdr:spPr>
        <a:xfrm>
          <a:off x="10515600" y="1301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37464</xdr:rowOff>
    </xdr:from>
    <xdr:to>
      <xdr:col>55</xdr:col>
      <xdr:colOff>88900</xdr:colOff>
      <xdr:row>77</xdr:row>
      <xdr:rowOff>37464</xdr:rowOff>
    </xdr:to>
    <xdr:cxnSp macro="">
      <xdr:nvCxnSpPr>
        <xdr:cNvPr id="349" name="直線コネクタ 348">
          <a:extLst>
            <a:ext uri="{FF2B5EF4-FFF2-40B4-BE49-F238E27FC236}">
              <a16:creationId xmlns:a16="http://schemas.microsoft.com/office/drawing/2014/main" id="{99FFBEDC-0E6C-40EC-B259-7561E874929E}"/>
            </a:ext>
          </a:extLst>
        </xdr:cNvPr>
        <xdr:cNvCxnSpPr/>
      </xdr:nvCxnSpPr>
      <xdr:spPr>
        <a:xfrm>
          <a:off x="10388600" y="1323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77106</xdr:rowOff>
    </xdr:from>
    <xdr:ext cx="469744" cy="259045"/>
    <xdr:sp macro="" textlink="">
      <xdr:nvSpPr>
        <xdr:cNvPr id="350" name="【公営住宅】&#10;一人当たり面積平均値テキスト">
          <a:extLst>
            <a:ext uri="{FF2B5EF4-FFF2-40B4-BE49-F238E27FC236}">
              <a16:creationId xmlns:a16="http://schemas.microsoft.com/office/drawing/2014/main" id="{13A828DC-D349-49C3-A41E-32CC5E4F4C89}"/>
            </a:ext>
          </a:extLst>
        </xdr:cNvPr>
        <xdr:cNvSpPr txBox="1"/>
      </xdr:nvSpPr>
      <xdr:spPr>
        <a:xfrm>
          <a:off x="10515600" y="14478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98679</xdr:rowOff>
    </xdr:from>
    <xdr:to>
      <xdr:col>55</xdr:col>
      <xdr:colOff>50800</xdr:colOff>
      <xdr:row>85</xdr:row>
      <xdr:rowOff>28829</xdr:rowOff>
    </xdr:to>
    <xdr:sp macro="" textlink="">
      <xdr:nvSpPr>
        <xdr:cNvPr id="351" name="フローチャート: 判断 350">
          <a:extLst>
            <a:ext uri="{FF2B5EF4-FFF2-40B4-BE49-F238E27FC236}">
              <a16:creationId xmlns:a16="http://schemas.microsoft.com/office/drawing/2014/main" id="{79762C4F-DE95-4827-8D72-C93342541E2B}"/>
            </a:ext>
          </a:extLst>
        </xdr:cNvPr>
        <xdr:cNvSpPr/>
      </xdr:nvSpPr>
      <xdr:spPr>
        <a:xfrm>
          <a:off x="10426700" y="1450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137161</xdr:rowOff>
    </xdr:from>
    <xdr:to>
      <xdr:col>50</xdr:col>
      <xdr:colOff>165100</xdr:colOff>
      <xdr:row>85</xdr:row>
      <xdr:rowOff>67311</xdr:rowOff>
    </xdr:to>
    <xdr:sp macro="" textlink="">
      <xdr:nvSpPr>
        <xdr:cNvPr id="352" name="フローチャート: 判断 351">
          <a:extLst>
            <a:ext uri="{FF2B5EF4-FFF2-40B4-BE49-F238E27FC236}">
              <a16:creationId xmlns:a16="http://schemas.microsoft.com/office/drawing/2014/main" id="{6186F3C1-9520-48E8-80B1-297A90505CA9}"/>
            </a:ext>
          </a:extLst>
        </xdr:cNvPr>
        <xdr:cNvSpPr/>
      </xdr:nvSpPr>
      <xdr:spPr>
        <a:xfrm>
          <a:off x="9588500" y="145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72010</xdr:rowOff>
    </xdr:from>
    <xdr:to>
      <xdr:col>46</xdr:col>
      <xdr:colOff>38100</xdr:colOff>
      <xdr:row>84</xdr:row>
      <xdr:rowOff>2160</xdr:rowOff>
    </xdr:to>
    <xdr:sp macro="" textlink="">
      <xdr:nvSpPr>
        <xdr:cNvPr id="353" name="フローチャート: 判断 352">
          <a:extLst>
            <a:ext uri="{FF2B5EF4-FFF2-40B4-BE49-F238E27FC236}">
              <a16:creationId xmlns:a16="http://schemas.microsoft.com/office/drawing/2014/main" id="{B5E73B5A-43A0-4757-9D2A-5E6BC4E1FC02}"/>
            </a:ext>
          </a:extLst>
        </xdr:cNvPr>
        <xdr:cNvSpPr/>
      </xdr:nvSpPr>
      <xdr:spPr>
        <a:xfrm>
          <a:off x="8699500" y="143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170814</xdr:rowOff>
    </xdr:from>
    <xdr:to>
      <xdr:col>41</xdr:col>
      <xdr:colOff>101600</xdr:colOff>
      <xdr:row>83</xdr:row>
      <xdr:rowOff>100964</xdr:rowOff>
    </xdr:to>
    <xdr:sp macro="" textlink="">
      <xdr:nvSpPr>
        <xdr:cNvPr id="354" name="フローチャート: 判断 353">
          <a:extLst>
            <a:ext uri="{FF2B5EF4-FFF2-40B4-BE49-F238E27FC236}">
              <a16:creationId xmlns:a16="http://schemas.microsoft.com/office/drawing/2014/main" id="{800CF18F-A2FA-405B-AB2C-FD1A87B1EFD3}"/>
            </a:ext>
          </a:extLst>
        </xdr:cNvPr>
        <xdr:cNvSpPr/>
      </xdr:nvSpPr>
      <xdr:spPr>
        <a:xfrm>
          <a:off x="7810500" y="14229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33147</xdr:rowOff>
    </xdr:from>
    <xdr:to>
      <xdr:col>36</xdr:col>
      <xdr:colOff>165100</xdr:colOff>
      <xdr:row>83</xdr:row>
      <xdr:rowOff>134747</xdr:rowOff>
    </xdr:to>
    <xdr:sp macro="" textlink="">
      <xdr:nvSpPr>
        <xdr:cNvPr id="355" name="フローチャート: 判断 354">
          <a:extLst>
            <a:ext uri="{FF2B5EF4-FFF2-40B4-BE49-F238E27FC236}">
              <a16:creationId xmlns:a16="http://schemas.microsoft.com/office/drawing/2014/main" id="{EB43A47B-D5B0-4D20-9B22-ABDE0E24DA04}"/>
            </a:ext>
          </a:extLst>
        </xdr:cNvPr>
        <xdr:cNvSpPr/>
      </xdr:nvSpPr>
      <xdr:spPr>
        <a:xfrm>
          <a:off x="6921500" y="14263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1AEA3E8B-F9FB-4EC4-ADC3-13468DE3EB8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347BEEAA-022F-493F-B434-78D801BA912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E299C59-5322-479D-AC00-924642C7C36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802409-D01A-4069-ADC5-B289F31FD58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3FBE6CC-3788-47A7-8E5C-4CED2380091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137288</xdr:rowOff>
    </xdr:from>
    <xdr:to>
      <xdr:col>55</xdr:col>
      <xdr:colOff>50800</xdr:colOff>
      <xdr:row>84</xdr:row>
      <xdr:rowOff>67438</xdr:rowOff>
    </xdr:to>
    <xdr:sp macro="" textlink="">
      <xdr:nvSpPr>
        <xdr:cNvPr id="361" name="楕円 360">
          <a:extLst>
            <a:ext uri="{FF2B5EF4-FFF2-40B4-BE49-F238E27FC236}">
              <a16:creationId xmlns:a16="http://schemas.microsoft.com/office/drawing/2014/main" id="{A1CB28BD-B149-4F81-80BD-2D954E427A30}"/>
            </a:ext>
          </a:extLst>
        </xdr:cNvPr>
        <xdr:cNvSpPr/>
      </xdr:nvSpPr>
      <xdr:spPr>
        <a:xfrm>
          <a:off x="10426700" y="1436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160165</xdr:rowOff>
    </xdr:from>
    <xdr:ext cx="469744" cy="259045"/>
    <xdr:sp macro="" textlink="">
      <xdr:nvSpPr>
        <xdr:cNvPr id="362" name="【公営住宅】&#10;一人当たり面積該当値テキスト">
          <a:extLst>
            <a:ext uri="{FF2B5EF4-FFF2-40B4-BE49-F238E27FC236}">
              <a16:creationId xmlns:a16="http://schemas.microsoft.com/office/drawing/2014/main" id="{FB52367B-2427-4BEC-AA78-F02C2D169613}"/>
            </a:ext>
          </a:extLst>
        </xdr:cNvPr>
        <xdr:cNvSpPr txBox="1"/>
      </xdr:nvSpPr>
      <xdr:spPr>
        <a:xfrm>
          <a:off x="10515600" y="1421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147447</xdr:rowOff>
    </xdr:from>
    <xdr:to>
      <xdr:col>50</xdr:col>
      <xdr:colOff>165100</xdr:colOff>
      <xdr:row>84</xdr:row>
      <xdr:rowOff>77597</xdr:rowOff>
    </xdr:to>
    <xdr:sp macro="" textlink="">
      <xdr:nvSpPr>
        <xdr:cNvPr id="363" name="楕円 362">
          <a:extLst>
            <a:ext uri="{FF2B5EF4-FFF2-40B4-BE49-F238E27FC236}">
              <a16:creationId xmlns:a16="http://schemas.microsoft.com/office/drawing/2014/main" id="{BA4A2034-83D7-40FD-8614-BD71519BD47A}"/>
            </a:ext>
          </a:extLst>
        </xdr:cNvPr>
        <xdr:cNvSpPr/>
      </xdr:nvSpPr>
      <xdr:spPr>
        <a:xfrm>
          <a:off x="9588500" y="1437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16638</xdr:rowOff>
    </xdr:from>
    <xdr:to>
      <xdr:col>55</xdr:col>
      <xdr:colOff>0</xdr:colOff>
      <xdr:row>84</xdr:row>
      <xdr:rowOff>26797</xdr:rowOff>
    </xdr:to>
    <xdr:cxnSp macro="">
      <xdr:nvCxnSpPr>
        <xdr:cNvPr id="364" name="直線コネクタ 363">
          <a:extLst>
            <a:ext uri="{FF2B5EF4-FFF2-40B4-BE49-F238E27FC236}">
              <a16:creationId xmlns:a16="http://schemas.microsoft.com/office/drawing/2014/main" id="{E51BB08D-088B-4CF2-9138-D378765D3773}"/>
            </a:ext>
          </a:extLst>
        </xdr:cNvPr>
        <xdr:cNvCxnSpPr/>
      </xdr:nvCxnSpPr>
      <xdr:spPr>
        <a:xfrm flipV="1">
          <a:off x="9639300" y="14418438"/>
          <a:ext cx="8382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169290</xdr:rowOff>
    </xdr:from>
    <xdr:to>
      <xdr:col>46</xdr:col>
      <xdr:colOff>38100</xdr:colOff>
      <xdr:row>84</xdr:row>
      <xdr:rowOff>99440</xdr:rowOff>
    </xdr:to>
    <xdr:sp macro="" textlink="">
      <xdr:nvSpPr>
        <xdr:cNvPr id="365" name="楕円 364">
          <a:extLst>
            <a:ext uri="{FF2B5EF4-FFF2-40B4-BE49-F238E27FC236}">
              <a16:creationId xmlns:a16="http://schemas.microsoft.com/office/drawing/2014/main" id="{E9709C25-6960-40E7-A905-848BC984CB37}"/>
            </a:ext>
          </a:extLst>
        </xdr:cNvPr>
        <xdr:cNvSpPr/>
      </xdr:nvSpPr>
      <xdr:spPr>
        <a:xfrm>
          <a:off x="8699500" y="1439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26797</xdr:rowOff>
    </xdr:from>
    <xdr:to>
      <xdr:col>50</xdr:col>
      <xdr:colOff>114300</xdr:colOff>
      <xdr:row>84</xdr:row>
      <xdr:rowOff>48640</xdr:rowOff>
    </xdr:to>
    <xdr:cxnSp macro="">
      <xdr:nvCxnSpPr>
        <xdr:cNvPr id="366" name="直線コネクタ 365">
          <a:extLst>
            <a:ext uri="{FF2B5EF4-FFF2-40B4-BE49-F238E27FC236}">
              <a16:creationId xmlns:a16="http://schemas.microsoft.com/office/drawing/2014/main" id="{D4F6779F-CAF6-49FC-8897-99B528451CF9}"/>
            </a:ext>
          </a:extLst>
        </xdr:cNvPr>
        <xdr:cNvCxnSpPr/>
      </xdr:nvCxnSpPr>
      <xdr:spPr>
        <a:xfrm flipV="1">
          <a:off x="8750300" y="14428597"/>
          <a:ext cx="889000" cy="2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87757</xdr:rowOff>
    </xdr:from>
    <xdr:to>
      <xdr:col>41</xdr:col>
      <xdr:colOff>101600</xdr:colOff>
      <xdr:row>85</xdr:row>
      <xdr:rowOff>17907</xdr:rowOff>
    </xdr:to>
    <xdr:sp macro="" textlink="">
      <xdr:nvSpPr>
        <xdr:cNvPr id="367" name="楕円 366">
          <a:extLst>
            <a:ext uri="{FF2B5EF4-FFF2-40B4-BE49-F238E27FC236}">
              <a16:creationId xmlns:a16="http://schemas.microsoft.com/office/drawing/2014/main" id="{1B0813F9-F4C5-4607-B0BE-D845995C2CFE}"/>
            </a:ext>
          </a:extLst>
        </xdr:cNvPr>
        <xdr:cNvSpPr/>
      </xdr:nvSpPr>
      <xdr:spPr>
        <a:xfrm>
          <a:off x="7810500" y="1448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48640</xdr:rowOff>
    </xdr:from>
    <xdr:to>
      <xdr:col>45</xdr:col>
      <xdr:colOff>177800</xdr:colOff>
      <xdr:row>84</xdr:row>
      <xdr:rowOff>138557</xdr:rowOff>
    </xdr:to>
    <xdr:cxnSp macro="">
      <xdr:nvCxnSpPr>
        <xdr:cNvPr id="368" name="直線コネクタ 367">
          <a:extLst>
            <a:ext uri="{FF2B5EF4-FFF2-40B4-BE49-F238E27FC236}">
              <a16:creationId xmlns:a16="http://schemas.microsoft.com/office/drawing/2014/main" id="{4810EAE9-F21A-4877-B397-C5B3CBABDA6E}"/>
            </a:ext>
          </a:extLst>
        </xdr:cNvPr>
        <xdr:cNvCxnSpPr/>
      </xdr:nvCxnSpPr>
      <xdr:spPr>
        <a:xfrm flipV="1">
          <a:off x="7861300" y="14450440"/>
          <a:ext cx="889000" cy="89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36068</xdr:rowOff>
    </xdr:from>
    <xdr:to>
      <xdr:col>36</xdr:col>
      <xdr:colOff>165100</xdr:colOff>
      <xdr:row>84</xdr:row>
      <xdr:rowOff>137668</xdr:rowOff>
    </xdr:to>
    <xdr:sp macro="" textlink="">
      <xdr:nvSpPr>
        <xdr:cNvPr id="369" name="楕円 368">
          <a:extLst>
            <a:ext uri="{FF2B5EF4-FFF2-40B4-BE49-F238E27FC236}">
              <a16:creationId xmlns:a16="http://schemas.microsoft.com/office/drawing/2014/main" id="{1D7BF0E6-DB4E-4212-8FA1-23EEBAC9DD6E}"/>
            </a:ext>
          </a:extLst>
        </xdr:cNvPr>
        <xdr:cNvSpPr/>
      </xdr:nvSpPr>
      <xdr:spPr>
        <a:xfrm>
          <a:off x="6921500" y="144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86868</xdr:rowOff>
    </xdr:from>
    <xdr:to>
      <xdr:col>41</xdr:col>
      <xdr:colOff>50800</xdr:colOff>
      <xdr:row>84</xdr:row>
      <xdr:rowOff>138557</xdr:rowOff>
    </xdr:to>
    <xdr:cxnSp macro="">
      <xdr:nvCxnSpPr>
        <xdr:cNvPr id="370" name="直線コネクタ 369">
          <a:extLst>
            <a:ext uri="{FF2B5EF4-FFF2-40B4-BE49-F238E27FC236}">
              <a16:creationId xmlns:a16="http://schemas.microsoft.com/office/drawing/2014/main" id="{AA4E3871-55F9-406F-A9DB-0DC00EBA19EC}"/>
            </a:ext>
          </a:extLst>
        </xdr:cNvPr>
        <xdr:cNvCxnSpPr/>
      </xdr:nvCxnSpPr>
      <xdr:spPr>
        <a:xfrm>
          <a:off x="6972300" y="14488668"/>
          <a:ext cx="889000" cy="5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58438</xdr:rowOff>
    </xdr:from>
    <xdr:ext cx="469744" cy="259045"/>
    <xdr:sp macro="" textlink="">
      <xdr:nvSpPr>
        <xdr:cNvPr id="371" name="n_1aveValue【公営住宅】&#10;一人当たり面積">
          <a:extLst>
            <a:ext uri="{FF2B5EF4-FFF2-40B4-BE49-F238E27FC236}">
              <a16:creationId xmlns:a16="http://schemas.microsoft.com/office/drawing/2014/main" id="{EC81A45C-8E02-4B99-8B2A-67FE5F642622}"/>
            </a:ext>
          </a:extLst>
        </xdr:cNvPr>
        <xdr:cNvSpPr txBox="1"/>
      </xdr:nvSpPr>
      <xdr:spPr>
        <a:xfrm>
          <a:off x="9391727"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18687</xdr:rowOff>
    </xdr:from>
    <xdr:ext cx="469744" cy="259045"/>
    <xdr:sp macro="" textlink="">
      <xdr:nvSpPr>
        <xdr:cNvPr id="372" name="n_2aveValue【公営住宅】&#10;一人当たり面積">
          <a:extLst>
            <a:ext uri="{FF2B5EF4-FFF2-40B4-BE49-F238E27FC236}">
              <a16:creationId xmlns:a16="http://schemas.microsoft.com/office/drawing/2014/main" id="{9996C1C3-6826-4608-AC9C-B9F8CC86DC24}"/>
            </a:ext>
          </a:extLst>
        </xdr:cNvPr>
        <xdr:cNvSpPr txBox="1"/>
      </xdr:nvSpPr>
      <xdr:spPr>
        <a:xfrm>
          <a:off x="8515427" y="1407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117491</xdr:rowOff>
    </xdr:from>
    <xdr:ext cx="469744" cy="259045"/>
    <xdr:sp macro="" textlink="">
      <xdr:nvSpPr>
        <xdr:cNvPr id="373" name="n_3aveValue【公営住宅】&#10;一人当たり面積">
          <a:extLst>
            <a:ext uri="{FF2B5EF4-FFF2-40B4-BE49-F238E27FC236}">
              <a16:creationId xmlns:a16="http://schemas.microsoft.com/office/drawing/2014/main" id="{9D536C8C-0300-4056-B337-C05C415A160F}"/>
            </a:ext>
          </a:extLst>
        </xdr:cNvPr>
        <xdr:cNvSpPr txBox="1"/>
      </xdr:nvSpPr>
      <xdr:spPr>
        <a:xfrm>
          <a:off x="7626427" y="140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151274</xdr:rowOff>
    </xdr:from>
    <xdr:ext cx="469744" cy="259045"/>
    <xdr:sp macro="" textlink="">
      <xdr:nvSpPr>
        <xdr:cNvPr id="374" name="n_4aveValue【公営住宅】&#10;一人当たり面積">
          <a:extLst>
            <a:ext uri="{FF2B5EF4-FFF2-40B4-BE49-F238E27FC236}">
              <a16:creationId xmlns:a16="http://schemas.microsoft.com/office/drawing/2014/main" id="{D8F10CE5-342A-4F4E-93B5-3CC428044E0B}"/>
            </a:ext>
          </a:extLst>
        </xdr:cNvPr>
        <xdr:cNvSpPr txBox="1"/>
      </xdr:nvSpPr>
      <xdr:spPr>
        <a:xfrm>
          <a:off x="6737427" y="140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94124</xdr:rowOff>
    </xdr:from>
    <xdr:ext cx="469744" cy="259045"/>
    <xdr:sp macro="" textlink="">
      <xdr:nvSpPr>
        <xdr:cNvPr id="375" name="n_1mainValue【公営住宅】&#10;一人当たり面積">
          <a:extLst>
            <a:ext uri="{FF2B5EF4-FFF2-40B4-BE49-F238E27FC236}">
              <a16:creationId xmlns:a16="http://schemas.microsoft.com/office/drawing/2014/main" id="{D9F2A04D-528F-46F9-865F-87A2BDBABDC7}"/>
            </a:ext>
          </a:extLst>
        </xdr:cNvPr>
        <xdr:cNvSpPr txBox="1"/>
      </xdr:nvSpPr>
      <xdr:spPr>
        <a:xfrm>
          <a:off x="9391727" y="1415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90567</xdr:rowOff>
    </xdr:from>
    <xdr:ext cx="469744" cy="259045"/>
    <xdr:sp macro="" textlink="">
      <xdr:nvSpPr>
        <xdr:cNvPr id="376" name="n_2mainValue【公営住宅】&#10;一人当たり面積">
          <a:extLst>
            <a:ext uri="{FF2B5EF4-FFF2-40B4-BE49-F238E27FC236}">
              <a16:creationId xmlns:a16="http://schemas.microsoft.com/office/drawing/2014/main" id="{3D6B84B1-4C3E-46A6-94AC-5CF75EEAC123}"/>
            </a:ext>
          </a:extLst>
        </xdr:cNvPr>
        <xdr:cNvSpPr txBox="1"/>
      </xdr:nvSpPr>
      <xdr:spPr>
        <a:xfrm>
          <a:off x="8515427" y="1449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9034</xdr:rowOff>
    </xdr:from>
    <xdr:ext cx="469744" cy="259045"/>
    <xdr:sp macro="" textlink="">
      <xdr:nvSpPr>
        <xdr:cNvPr id="377" name="n_3mainValue【公営住宅】&#10;一人当たり面積">
          <a:extLst>
            <a:ext uri="{FF2B5EF4-FFF2-40B4-BE49-F238E27FC236}">
              <a16:creationId xmlns:a16="http://schemas.microsoft.com/office/drawing/2014/main" id="{1D8FAEB2-94AF-480D-9BD9-1240970E6DC6}"/>
            </a:ext>
          </a:extLst>
        </xdr:cNvPr>
        <xdr:cNvSpPr txBox="1"/>
      </xdr:nvSpPr>
      <xdr:spPr>
        <a:xfrm>
          <a:off x="7626427" y="1458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128795</xdr:rowOff>
    </xdr:from>
    <xdr:ext cx="469744" cy="259045"/>
    <xdr:sp macro="" textlink="">
      <xdr:nvSpPr>
        <xdr:cNvPr id="378" name="n_4mainValue【公営住宅】&#10;一人当たり面積">
          <a:extLst>
            <a:ext uri="{FF2B5EF4-FFF2-40B4-BE49-F238E27FC236}">
              <a16:creationId xmlns:a16="http://schemas.microsoft.com/office/drawing/2014/main" id="{B567F5C2-4A6A-4F8B-A350-42DFFA8C816B}"/>
            </a:ext>
          </a:extLst>
        </xdr:cNvPr>
        <xdr:cNvSpPr txBox="1"/>
      </xdr:nvSpPr>
      <xdr:spPr>
        <a:xfrm>
          <a:off x="6737427"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D74BC902-479B-406E-99A3-909C67380AF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C17A0E1-C91F-4DAD-92E3-E9E5944DC75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D56812D4-B0E7-46B9-A03E-3F70E5546F7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AB3DF0E-214F-4D09-A268-14D5311075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E9F9E4C-FC00-4B71-BD87-CC59E2D986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29A1609-32A8-4A5A-BFFF-B42F8A399B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4F088A0-EC38-4B3E-B376-01F3C6B7DED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B749014-EC55-4FEC-8DBC-46AAF0E63F1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B4C74E40-5AA8-4068-A395-8D61F2ADD3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D697C2EA-0FD5-454B-AF0E-AEE1648FB3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17E6C10A-F6EA-463B-83D1-64909744EC8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EEE24913-59A0-41B7-9CBB-21D4AF2D22D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BFD69E0E-E391-48C6-B484-B4E0A5B90F0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4020014C-32BD-476B-BEEA-D4DADEDDCF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6C44C4F1-D970-49CF-96AD-E6E4AD1D06C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E1DAE69C-AFEC-4988-81B6-7604F583CAB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E6FD2242-4D76-4C03-8883-7D1B78C6BB1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8FF1D81E-0ABF-4CCE-8C72-E0D8C91D27F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7C26C3E4-F9B9-4B97-86A7-D593E2FB39E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5EBFF48A-7ED6-4760-AF07-A581164C49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58679019-E9B6-4BF9-98CF-335847AF9DF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EDDE598A-1644-49D5-9E16-B37CF51C266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D0FB0FFD-AB3C-43AC-9662-38BE1AA78B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543F37D9-C547-431C-84F5-453AFC695AC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840EE661-38D9-4B3F-8575-BEB288F0922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E3C29589-D17B-4969-992D-68D877B13A5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367D0DEF-EC88-46D4-A9F0-040390D0FD5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C1BA2F0E-F55E-496F-A2F5-6AF60A525F2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91C7AEF6-93A7-42CD-8365-4FC74E1ABD8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BF68A242-D5F6-4F2C-9720-5B650F5DEE3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82C8DD41-1DBE-4C1D-BD2C-3DA84A84DB4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E6D3B2A-5196-4F5B-9112-581CE20A35E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C76A19DD-00FA-4262-B022-323201F338B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537D08BB-363A-40F8-9979-03416C593ED5}"/>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11BBF2F6-28BC-4DEF-8084-E1594283DBA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66DDE461-9F65-49F4-99FC-78CB411BAD4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8061E933-AFF3-42CE-8B7E-D263E4110BE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B0A8DFB-9378-4365-A72B-0481742763A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D7B57121-8BE6-45DF-8825-BD1A4B642CE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2BA6C4AD-78E2-4E37-B10C-2D1913EB84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0F327DD8-7C34-4F3D-A7E2-93F6979811B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79466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E0DF01F-5392-4875-92B2-106A954D03BC}"/>
            </a:ext>
          </a:extLst>
        </xdr:cNvPr>
        <xdr:cNvCxnSpPr/>
      </xdr:nvCxnSpPr>
      <xdr:spPr>
        <a:xfrm flipV="1">
          <a:off x="16318864" y="573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2FC678EA-0750-43C4-81F2-64427BE654C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2352A874-E4D3-4F3D-B35A-547314822186}"/>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26143</xdr:rowOff>
    </xdr:from>
    <xdr:ext cx="340478" cy="259045"/>
    <xdr:sp macro="" textlink="">
      <xdr:nvSpPr>
        <xdr:cNvPr id="423" name="【認定こども園・幼稚園・保育所】&#10;有形固定資産減価償却率最大値テキスト">
          <a:extLst>
            <a:ext uri="{FF2B5EF4-FFF2-40B4-BE49-F238E27FC236}">
              <a16:creationId xmlns:a16="http://schemas.microsoft.com/office/drawing/2014/main" id="{C0A58586-00E0-44F9-A023-319751A21CE2}"/>
            </a:ext>
          </a:extLst>
        </xdr:cNvPr>
        <xdr:cNvSpPr txBox="1"/>
      </xdr:nvSpPr>
      <xdr:spPr>
        <a:xfrm>
          <a:off x="16357600" y="551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79466</xdr:rowOff>
    </xdr:from>
    <xdr:to>
      <xdr:col>86</xdr:col>
      <xdr:colOff>25400</xdr:colOff>
      <xdr:row>33</xdr:row>
      <xdr:rowOff>79466</xdr:rowOff>
    </xdr:to>
    <xdr:cxnSp macro="">
      <xdr:nvCxnSpPr>
        <xdr:cNvPr id="424" name="直線コネクタ 423">
          <a:extLst>
            <a:ext uri="{FF2B5EF4-FFF2-40B4-BE49-F238E27FC236}">
              <a16:creationId xmlns:a16="http://schemas.microsoft.com/office/drawing/2014/main" id="{5222D266-446A-4E5D-9946-B30E0BBC892D}"/>
            </a:ext>
          </a:extLst>
        </xdr:cNvPr>
        <xdr:cNvCxnSpPr/>
      </xdr:nvCxnSpPr>
      <xdr:spPr>
        <a:xfrm>
          <a:off x="16230600" y="573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85833</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91E1C934-F03D-4403-8826-A43B77AA6488}"/>
            </a:ext>
          </a:extLst>
        </xdr:cNvPr>
        <xdr:cNvSpPr txBox="1"/>
      </xdr:nvSpPr>
      <xdr:spPr>
        <a:xfrm>
          <a:off x="16357600" y="6429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62956</xdr:rowOff>
    </xdr:from>
    <xdr:to>
      <xdr:col>85</xdr:col>
      <xdr:colOff>177800</xdr:colOff>
      <xdr:row>38</xdr:row>
      <xdr:rowOff>164556</xdr:rowOff>
    </xdr:to>
    <xdr:sp macro="" textlink="">
      <xdr:nvSpPr>
        <xdr:cNvPr id="426" name="フローチャート: 判断 425">
          <a:extLst>
            <a:ext uri="{FF2B5EF4-FFF2-40B4-BE49-F238E27FC236}">
              <a16:creationId xmlns:a16="http://schemas.microsoft.com/office/drawing/2014/main" id="{2D7616ED-1A94-4887-BAE7-B2FCB44B56C0}"/>
            </a:ext>
          </a:extLst>
        </xdr:cNvPr>
        <xdr:cNvSpPr/>
      </xdr:nvSpPr>
      <xdr:spPr>
        <a:xfrm>
          <a:off x="162687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54791</xdr:rowOff>
    </xdr:from>
    <xdr:to>
      <xdr:col>81</xdr:col>
      <xdr:colOff>101600</xdr:colOff>
      <xdr:row>38</xdr:row>
      <xdr:rowOff>156391</xdr:rowOff>
    </xdr:to>
    <xdr:sp macro="" textlink="">
      <xdr:nvSpPr>
        <xdr:cNvPr id="427" name="フローチャート: 判断 426">
          <a:extLst>
            <a:ext uri="{FF2B5EF4-FFF2-40B4-BE49-F238E27FC236}">
              <a16:creationId xmlns:a16="http://schemas.microsoft.com/office/drawing/2014/main" id="{727064EF-E7E9-44E9-9834-53E47781C2B9}"/>
            </a:ext>
          </a:extLst>
        </xdr:cNvPr>
        <xdr:cNvSpPr/>
      </xdr:nvSpPr>
      <xdr:spPr>
        <a:xfrm>
          <a:off x="15430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8" name="フローチャート: 判断 427">
          <a:extLst>
            <a:ext uri="{FF2B5EF4-FFF2-40B4-BE49-F238E27FC236}">
              <a16:creationId xmlns:a16="http://schemas.microsoft.com/office/drawing/2014/main" id="{B94B5AA4-3319-4C1B-ACC1-64591091944A}"/>
            </a:ext>
          </a:extLst>
        </xdr:cNvPr>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123372</xdr:rowOff>
    </xdr:from>
    <xdr:to>
      <xdr:col>72</xdr:col>
      <xdr:colOff>38100</xdr:colOff>
      <xdr:row>37</xdr:row>
      <xdr:rowOff>53522</xdr:rowOff>
    </xdr:to>
    <xdr:sp macro="" textlink="">
      <xdr:nvSpPr>
        <xdr:cNvPr id="429" name="フローチャート: 判断 428">
          <a:extLst>
            <a:ext uri="{FF2B5EF4-FFF2-40B4-BE49-F238E27FC236}">
              <a16:creationId xmlns:a16="http://schemas.microsoft.com/office/drawing/2014/main" id="{E0BF2134-10D9-464B-A6A9-739F1F96EC58}"/>
            </a:ext>
          </a:extLst>
        </xdr:cNvPr>
        <xdr:cNvSpPr/>
      </xdr:nvSpPr>
      <xdr:spPr>
        <a:xfrm>
          <a:off x="13652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139700</xdr:rowOff>
    </xdr:from>
    <xdr:to>
      <xdr:col>67</xdr:col>
      <xdr:colOff>101600</xdr:colOff>
      <xdr:row>37</xdr:row>
      <xdr:rowOff>69850</xdr:rowOff>
    </xdr:to>
    <xdr:sp macro="" textlink="">
      <xdr:nvSpPr>
        <xdr:cNvPr id="430" name="フローチャート: 判断 429">
          <a:extLst>
            <a:ext uri="{FF2B5EF4-FFF2-40B4-BE49-F238E27FC236}">
              <a16:creationId xmlns:a16="http://schemas.microsoft.com/office/drawing/2014/main" id="{F83B0849-6A10-48E8-9626-51935E97BDF9}"/>
            </a:ext>
          </a:extLst>
        </xdr:cNvPr>
        <xdr:cNvSpPr/>
      </xdr:nvSpPr>
      <xdr:spPr>
        <a:xfrm>
          <a:off x="12763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67A16B6B-C1BB-4D7F-BCB7-D6F7B11B2B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822DBE68-014B-4F49-95E9-56C53854224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79BC08BD-F4F9-4B44-90D4-634C033FD1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436177B-34B6-42C9-BAF1-F18A29E6446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1CEC9A0-A03A-49DA-87BE-508033B5C48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85816</xdr:rowOff>
    </xdr:from>
    <xdr:to>
      <xdr:col>85</xdr:col>
      <xdr:colOff>177800</xdr:colOff>
      <xdr:row>39</xdr:row>
      <xdr:rowOff>15966</xdr:rowOff>
    </xdr:to>
    <xdr:sp macro="" textlink="">
      <xdr:nvSpPr>
        <xdr:cNvPr id="436" name="楕円 435">
          <a:extLst>
            <a:ext uri="{FF2B5EF4-FFF2-40B4-BE49-F238E27FC236}">
              <a16:creationId xmlns:a16="http://schemas.microsoft.com/office/drawing/2014/main" id="{AA3BAC6C-162F-4A35-A97A-055A76D82663}"/>
            </a:ext>
          </a:extLst>
        </xdr:cNvPr>
        <xdr:cNvSpPr/>
      </xdr:nvSpPr>
      <xdr:spPr>
        <a:xfrm>
          <a:off x="16268700" y="660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64243</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9CCD70E1-3E4F-4C2B-A002-A68E7D309F6E}"/>
            </a:ext>
          </a:extLst>
        </xdr:cNvPr>
        <xdr:cNvSpPr txBox="1"/>
      </xdr:nvSpPr>
      <xdr:spPr>
        <a:xfrm>
          <a:off x="163576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49893</xdr:rowOff>
    </xdr:from>
    <xdr:to>
      <xdr:col>81</xdr:col>
      <xdr:colOff>101600</xdr:colOff>
      <xdr:row>38</xdr:row>
      <xdr:rowOff>151493</xdr:rowOff>
    </xdr:to>
    <xdr:sp macro="" textlink="">
      <xdr:nvSpPr>
        <xdr:cNvPr id="438" name="楕円 437">
          <a:extLst>
            <a:ext uri="{FF2B5EF4-FFF2-40B4-BE49-F238E27FC236}">
              <a16:creationId xmlns:a16="http://schemas.microsoft.com/office/drawing/2014/main" id="{9CE98185-5870-41FA-9B1F-7667A16B6C79}"/>
            </a:ext>
          </a:extLst>
        </xdr:cNvPr>
        <xdr:cNvSpPr/>
      </xdr:nvSpPr>
      <xdr:spPr>
        <a:xfrm>
          <a:off x="15430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100693</xdr:rowOff>
    </xdr:from>
    <xdr:to>
      <xdr:col>85</xdr:col>
      <xdr:colOff>127000</xdr:colOff>
      <xdr:row>38</xdr:row>
      <xdr:rowOff>136616</xdr:rowOff>
    </xdr:to>
    <xdr:cxnSp macro="">
      <xdr:nvCxnSpPr>
        <xdr:cNvPr id="439" name="直線コネクタ 438">
          <a:extLst>
            <a:ext uri="{FF2B5EF4-FFF2-40B4-BE49-F238E27FC236}">
              <a16:creationId xmlns:a16="http://schemas.microsoft.com/office/drawing/2014/main" id="{CC08673A-ACD1-4528-9D7D-7003D3B4F707}"/>
            </a:ext>
          </a:extLst>
        </xdr:cNvPr>
        <xdr:cNvCxnSpPr/>
      </xdr:nvCxnSpPr>
      <xdr:spPr>
        <a:xfrm>
          <a:off x="15481300" y="661579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13970</xdr:rowOff>
    </xdr:from>
    <xdr:to>
      <xdr:col>76</xdr:col>
      <xdr:colOff>165100</xdr:colOff>
      <xdr:row>38</xdr:row>
      <xdr:rowOff>115570</xdr:rowOff>
    </xdr:to>
    <xdr:sp macro="" textlink="">
      <xdr:nvSpPr>
        <xdr:cNvPr id="440" name="楕円 439">
          <a:extLst>
            <a:ext uri="{FF2B5EF4-FFF2-40B4-BE49-F238E27FC236}">
              <a16:creationId xmlns:a16="http://schemas.microsoft.com/office/drawing/2014/main" id="{101B5CC1-0942-45A2-A66E-5A31005BEABD}"/>
            </a:ext>
          </a:extLst>
        </xdr:cNvPr>
        <xdr:cNvSpPr/>
      </xdr:nvSpPr>
      <xdr:spPr>
        <a:xfrm>
          <a:off x="14541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64770</xdr:rowOff>
    </xdr:from>
    <xdr:to>
      <xdr:col>81</xdr:col>
      <xdr:colOff>50800</xdr:colOff>
      <xdr:row>38</xdr:row>
      <xdr:rowOff>100693</xdr:rowOff>
    </xdr:to>
    <xdr:cxnSp macro="">
      <xdr:nvCxnSpPr>
        <xdr:cNvPr id="441" name="直線コネクタ 440">
          <a:extLst>
            <a:ext uri="{FF2B5EF4-FFF2-40B4-BE49-F238E27FC236}">
              <a16:creationId xmlns:a16="http://schemas.microsoft.com/office/drawing/2014/main" id="{21E11E89-B44B-40A7-8752-162B5A8D9F29}"/>
            </a:ext>
          </a:extLst>
        </xdr:cNvPr>
        <xdr:cNvCxnSpPr/>
      </xdr:nvCxnSpPr>
      <xdr:spPr>
        <a:xfrm>
          <a:off x="14592300" y="65798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149497</xdr:rowOff>
    </xdr:from>
    <xdr:to>
      <xdr:col>72</xdr:col>
      <xdr:colOff>38100</xdr:colOff>
      <xdr:row>38</xdr:row>
      <xdr:rowOff>79647</xdr:rowOff>
    </xdr:to>
    <xdr:sp macro="" textlink="">
      <xdr:nvSpPr>
        <xdr:cNvPr id="442" name="楕円 441">
          <a:extLst>
            <a:ext uri="{FF2B5EF4-FFF2-40B4-BE49-F238E27FC236}">
              <a16:creationId xmlns:a16="http://schemas.microsoft.com/office/drawing/2014/main" id="{FB02C35C-6654-408E-A4C7-EDDD73DEEAD0}"/>
            </a:ext>
          </a:extLst>
        </xdr:cNvPr>
        <xdr:cNvSpPr/>
      </xdr:nvSpPr>
      <xdr:spPr>
        <a:xfrm>
          <a:off x="136525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28847</xdr:rowOff>
    </xdr:from>
    <xdr:to>
      <xdr:col>76</xdr:col>
      <xdr:colOff>114300</xdr:colOff>
      <xdr:row>38</xdr:row>
      <xdr:rowOff>64770</xdr:rowOff>
    </xdr:to>
    <xdr:cxnSp macro="">
      <xdr:nvCxnSpPr>
        <xdr:cNvPr id="443" name="直線コネクタ 442">
          <a:extLst>
            <a:ext uri="{FF2B5EF4-FFF2-40B4-BE49-F238E27FC236}">
              <a16:creationId xmlns:a16="http://schemas.microsoft.com/office/drawing/2014/main" id="{8F71F096-69F7-4873-B51B-2D61027D5050}"/>
            </a:ext>
          </a:extLst>
        </xdr:cNvPr>
        <xdr:cNvCxnSpPr/>
      </xdr:nvCxnSpPr>
      <xdr:spPr>
        <a:xfrm>
          <a:off x="13703300" y="654394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444" name="楕円 443">
          <a:extLst>
            <a:ext uri="{FF2B5EF4-FFF2-40B4-BE49-F238E27FC236}">
              <a16:creationId xmlns:a16="http://schemas.microsoft.com/office/drawing/2014/main" id="{C0A8904B-B755-4D96-9E75-A2D195D61E7C}"/>
            </a:ext>
          </a:extLst>
        </xdr:cNvPr>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28847</xdr:rowOff>
    </xdr:to>
    <xdr:cxnSp macro="">
      <xdr:nvCxnSpPr>
        <xdr:cNvPr id="445" name="直線コネクタ 444">
          <a:extLst>
            <a:ext uri="{FF2B5EF4-FFF2-40B4-BE49-F238E27FC236}">
              <a16:creationId xmlns:a16="http://schemas.microsoft.com/office/drawing/2014/main" id="{C3D8D248-DB4F-4A31-8657-B5077666E6DA}"/>
            </a:ext>
          </a:extLst>
        </xdr:cNvPr>
        <xdr:cNvCxnSpPr/>
      </xdr:nvCxnSpPr>
      <xdr:spPr>
        <a:xfrm>
          <a:off x="12814300" y="650802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147518</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72E230F4-2791-4BFA-A1AB-7BA9B0BE90FD}"/>
            </a:ext>
          </a:extLst>
        </xdr:cNvPr>
        <xdr:cNvSpPr txBox="1"/>
      </xdr:nvSpPr>
      <xdr:spPr>
        <a:xfrm>
          <a:off x="152660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67E32202-866D-4DA4-864B-06AB244E30BA}"/>
            </a:ext>
          </a:extLst>
        </xdr:cNvPr>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70049</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DA9BFD63-9FF8-46F3-9367-5219B7615337}"/>
            </a:ext>
          </a:extLst>
        </xdr:cNvPr>
        <xdr:cNvSpPr txBox="1"/>
      </xdr:nvSpPr>
      <xdr:spPr>
        <a:xfrm>
          <a:off x="13500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86377</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D38E5807-0545-4A19-A042-45550F7CB961}"/>
            </a:ext>
          </a:extLst>
        </xdr:cNvPr>
        <xdr:cNvSpPr txBox="1"/>
      </xdr:nvSpPr>
      <xdr:spPr>
        <a:xfrm>
          <a:off x="12611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168020</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5A970E95-D25A-4820-BF55-6A7BC6CE9564}"/>
            </a:ext>
          </a:extLst>
        </xdr:cNvPr>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106697</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0ED5DA6D-77C0-4FEF-B962-03DFDC0ED277}"/>
            </a:ext>
          </a:extLst>
        </xdr:cNvPr>
        <xdr:cNvSpPr txBox="1"/>
      </xdr:nvSpPr>
      <xdr:spPr>
        <a:xfrm>
          <a:off x="14389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70774</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AEC6068E-9EAD-4C3F-9771-EF42C5DAA07D}"/>
            </a:ext>
          </a:extLst>
        </xdr:cNvPr>
        <xdr:cNvSpPr txBox="1"/>
      </xdr:nvSpPr>
      <xdr:spPr>
        <a:xfrm>
          <a:off x="135007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34851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64A5722B-54F8-4535-B04B-E8C0D1C8679B}"/>
            </a:ext>
          </a:extLst>
        </xdr:cNvPr>
        <xdr:cNvSpPr txBox="1"/>
      </xdr:nvSpPr>
      <xdr:spPr>
        <a:xfrm>
          <a:off x="12611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625941AA-D35F-4E88-BC21-6647E0B557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6191B1F3-C651-493B-B471-D9FFC806A1A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9B72530D-805E-4B0E-B764-4E5A603F26A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DC554E38-10D4-4F68-ADB4-093D00013C5F}"/>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CED4F680-0E9C-4C06-A3E2-7B96A09441A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97A85F4-F3F0-47A0-B7B4-30ED2BA2C54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5E27BCFB-4A1A-436F-ADC0-4F71267A58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67BF5778-CDA5-421B-ABC7-222984974F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3710EB37-6945-4474-A6B6-96F8DBAFD8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5B1E891F-3A98-4EC5-9D12-CE279171654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4" name="直線コネクタ 463">
          <a:extLst>
            <a:ext uri="{FF2B5EF4-FFF2-40B4-BE49-F238E27FC236}">
              <a16:creationId xmlns:a16="http://schemas.microsoft.com/office/drawing/2014/main" id="{A6796A84-69DC-48FB-A905-B9CC8407C4DA}"/>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5" name="テキスト ボックス 464">
          <a:extLst>
            <a:ext uri="{FF2B5EF4-FFF2-40B4-BE49-F238E27FC236}">
              <a16:creationId xmlns:a16="http://schemas.microsoft.com/office/drawing/2014/main" id="{D8B7D87B-BDB7-432B-A32F-0E31D7B13932}"/>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6" name="直線コネクタ 465">
          <a:extLst>
            <a:ext uri="{FF2B5EF4-FFF2-40B4-BE49-F238E27FC236}">
              <a16:creationId xmlns:a16="http://schemas.microsoft.com/office/drawing/2014/main" id="{F3E7DC25-20AA-41EF-96DD-07F0EDD1F58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7" name="テキスト ボックス 466">
          <a:extLst>
            <a:ext uri="{FF2B5EF4-FFF2-40B4-BE49-F238E27FC236}">
              <a16:creationId xmlns:a16="http://schemas.microsoft.com/office/drawing/2014/main" id="{CD3D6C75-CCC2-4766-9651-C4C5BC01223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8" name="直線コネクタ 467">
          <a:extLst>
            <a:ext uri="{FF2B5EF4-FFF2-40B4-BE49-F238E27FC236}">
              <a16:creationId xmlns:a16="http://schemas.microsoft.com/office/drawing/2014/main" id="{03F1C954-C743-4746-8709-C02EFB8701A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9" name="テキスト ボックス 468">
          <a:extLst>
            <a:ext uri="{FF2B5EF4-FFF2-40B4-BE49-F238E27FC236}">
              <a16:creationId xmlns:a16="http://schemas.microsoft.com/office/drawing/2014/main" id="{78B1E703-FA2F-49B9-9E6A-DE2D9378F11A}"/>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0" name="直線コネクタ 469">
          <a:extLst>
            <a:ext uri="{FF2B5EF4-FFF2-40B4-BE49-F238E27FC236}">
              <a16:creationId xmlns:a16="http://schemas.microsoft.com/office/drawing/2014/main" id="{52922A3E-900B-4785-B582-673B031DFE7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1" name="テキスト ボックス 470">
          <a:extLst>
            <a:ext uri="{FF2B5EF4-FFF2-40B4-BE49-F238E27FC236}">
              <a16:creationId xmlns:a16="http://schemas.microsoft.com/office/drawing/2014/main" id="{FD0AEE42-1419-41A9-883D-BC742BD2BB1A}"/>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2" name="直線コネクタ 471">
          <a:extLst>
            <a:ext uri="{FF2B5EF4-FFF2-40B4-BE49-F238E27FC236}">
              <a16:creationId xmlns:a16="http://schemas.microsoft.com/office/drawing/2014/main" id="{58C4EA24-B425-4DCF-A4FA-9CABAA54922E}"/>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3" name="テキスト ボックス 472">
          <a:extLst>
            <a:ext uri="{FF2B5EF4-FFF2-40B4-BE49-F238E27FC236}">
              <a16:creationId xmlns:a16="http://schemas.microsoft.com/office/drawing/2014/main" id="{956969B2-6917-4F3A-BC8A-5464EA376C4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4" name="直線コネクタ 473">
          <a:extLst>
            <a:ext uri="{FF2B5EF4-FFF2-40B4-BE49-F238E27FC236}">
              <a16:creationId xmlns:a16="http://schemas.microsoft.com/office/drawing/2014/main" id="{2BAB0805-48EB-4246-B6B1-B483FAB7E84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5" name="テキスト ボックス 474">
          <a:extLst>
            <a:ext uri="{FF2B5EF4-FFF2-40B4-BE49-F238E27FC236}">
              <a16:creationId xmlns:a16="http://schemas.microsoft.com/office/drawing/2014/main" id="{DECB9A1D-EC03-46ED-96F4-988C42D5478C}"/>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6" name="直線コネクタ 475">
          <a:extLst>
            <a:ext uri="{FF2B5EF4-FFF2-40B4-BE49-F238E27FC236}">
              <a16:creationId xmlns:a16="http://schemas.microsoft.com/office/drawing/2014/main" id="{272D1A44-003D-4A14-A4BC-9D2177FD9F4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7" name="テキスト ボックス 476">
          <a:extLst>
            <a:ext uri="{FF2B5EF4-FFF2-40B4-BE49-F238E27FC236}">
              <a16:creationId xmlns:a16="http://schemas.microsoft.com/office/drawing/2014/main" id="{E8612E70-3CAA-46A2-A71E-CE431A8C1DED}"/>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8" name="【認定こども園・幼稚園・保育所】&#10;一人当たり面積グラフ枠">
          <a:extLst>
            <a:ext uri="{FF2B5EF4-FFF2-40B4-BE49-F238E27FC236}">
              <a16:creationId xmlns:a16="http://schemas.microsoft.com/office/drawing/2014/main" id="{77B86073-1360-42E5-B88F-51911B68DF7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149678</xdr:rowOff>
    </xdr:from>
    <xdr:to>
      <xdr:col>116</xdr:col>
      <xdr:colOff>62864</xdr:colOff>
      <xdr:row>42</xdr:row>
      <xdr:rowOff>2177</xdr:rowOff>
    </xdr:to>
    <xdr:cxnSp macro="">
      <xdr:nvCxnSpPr>
        <xdr:cNvPr id="479" name="直線コネクタ 478">
          <a:extLst>
            <a:ext uri="{FF2B5EF4-FFF2-40B4-BE49-F238E27FC236}">
              <a16:creationId xmlns:a16="http://schemas.microsoft.com/office/drawing/2014/main" id="{5F2211CB-C0DA-4DDB-8045-1BBFB778EE3A}"/>
            </a:ext>
          </a:extLst>
        </xdr:cNvPr>
        <xdr:cNvCxnSpPr/>
      </xdr:nvCxnSpPr>
      <xdr:spPr>
        <a:xfrm flipV="1">
          <a:off x="22160864" y="5807528"/>
          <a:ext cx="0" cy="1395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6004</xdr:rowOff>
    </xdr:from>
    <xdr:ext cx="469744" cy="259045"/>
    <xdr:sp macro="" textlink="">
      <xdr:nvSpPr>
        <xdr:cNvPr id="480" name="【認定こども園・幼稚園・保育所】&#10;一人当たり面積最小値テキスト">
          <a:extLst>
            <a:ext uri="{FF2B5EF4-FFF2-40B4-BE49-F238E27FC236}">
              <a16:creationId xmlns:a16="http://schemas.microsoft.com/office/drawing/2014/main" id="{C16AFFB5-07E0-488C-9F37-2638D2252D2E}"/>
            </a:ext>
          </a:extLst>
        </xdr:cNvPr>
        <xdr:cNvSpPr txBox="1"/>
      </xdr:nvSpPr>
      <xdr:spPr>
        <a:xfrm>
          <a:off x="22199600" y="720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2177</xdr:rowOff>
    </xdr:from>
    <xdr:to>
      <xdr:col>116</xdr:col>
      <xdr:colOff>152400</xdr:colOff>
      <xdr:row>42</xdr:row>
      <xdr:rowOff>2177</xdr:rowOff>
    </xdr:to>
    <xdr:cxnSp macro="">
      <xdr:nvCxnSpPr>
        <xdr:cNvPr id="481" name="直線コネクタ 480">
          <a:extLst>
            <a:ext uri="{FF2B5EF4-FFF2-40B4-BE49-F238E27FC236}">
              <a16:creationId xmlns:a16="http://schemas.microsoft.com/office/drawing/2014/main" id="{8DBFCF99-A38A-4BDB-BADC-6392448F13F0}"/>
            </a:ext>
          </a:extLst>
        </xdr:cNvPr>
        <xdr:cNvCxnSpPr/>
      </xdr:nvCxnSpPr>
      <xdr:spPr>
        <a:xfrm>
          <a:off x="22072600" y="720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96355</xdr:rowOff>
    </xdr:from>
    <xdr:ext cx="469744" cy="259045"/>
    <xdr:sp macro="" textlink="">
      <xdr:nvSpPr>
        <xdr:cNvPr id="482" name="【認定こども園・幼稚園・保育所】&#10;一人当たり面積最大値テキスト">
          <a:extLst>
            <a:ext uri="{FF2B5EF4-FFF2-40B4-BE49-F238E27FC236}">
              <a16:creationId xmlns:a16="http://schemas.microsoft.com/office/drawing/2014/main" id="{44349DAA-E622-4751-A157-FE262B379101}"/>
            </a:ext>
          </a:extLst>
        </xdr:cNvPr>
        <xdr:cNvSpPr txBox="1"/>
      </xdr:nvSpPr>
      <xdr:spPr>
        <a:xfrm>
          <a:off x="22199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149678</xdr:rowOff>
    </xdr:from>
    <xdr:to>
      <xdr:col>116</xdr:col>
      <xdr:colOff>152400</xdr:colOff>
      <xdr:row>33</xdr:row>
      <xdr:rowOff>149678</xdr:rowOff>
    </xdr:to>
    <xdr:cxnSp macro="">
      <xdr:nvCxnSpPr>
        <xdr:cNvPr id="483" name="直線コネクタ 482">
          <a:extLst>
            <a:ext uri="{FF2B5EF4-FFF2-40B4-BE49-F238E27FC236}">
              <a16:creationId xmlns:a16="http://schemas.microsoft.com/office/drawing/2014/main" id="{38043D72-E475-4993-B2CB-298311079CA7}"/>
            </a:ext>
          </a:extLst>
        </xdr:cNvPr>
        <xdr:cNvCxnSpPr/>
      </xdr:nvCxnSpPr>
      <xdr:spPr>
        <a:xfrm>
          <a:off x="22072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80571</xdr:rowOff>
    </xdr:from>
    <xdr:ext cx="469744" cy="259045"/>
    <xdr:sp macro="" textlink="">
      <xdr:nvSpPr>
        <xdr:cNvPr id="484" name="【認定こども園・幼稚園・保育所】&#10;一人当たり面積平均値テキスト">
          <a:extLst>
            <a:ext uri="{FF2B5EF4-FFF2-40B4-BE49-F238E27FC236}">
              <a16:creationId xmlns:a16="http://schemas.microsoft.com/office/drawing/2014/main" id="{2CD51763-5B3C-4701-9D85-A5A6334E626C}"/>
            </a:ext>
          </a:extLst>
        </xdr:cNvPr>
        <xdr:cNvSpPr txBox="1"/>
      </xdr:nvSpPr>
      <xdr:spPr>
        <a:xfrm>
          <a:off x="22199600" y="6767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102144</xdr:rowOff>
    </xdr:from>
    <xdr:to>
      <xdr:col>116</xdr:col>
      <xdr:colOff>114300</xdr:colOff>
      <xdr:row>40</xdr:row>
      <xdr:rowOff>32294</xdr:rowOff>
    </xdr:to>
    <xdr:sp macro="" textlink="">
      <xdr:nvSpPr>
        <xdr:cNvPr id="485" name="フローチャート: 判断 484">
          <a:extLst>
            <a:ext uri="{FF2B5EF4-FFF2-40B4-BE49-F238E27FC236}">
              <a16:creationId xmlns:a16="http://schemas.microsoft.com/office/drawing/2014/main" id="{65F60642-8620-4388-AF0F-7F49263AB1BE}"/>
            </a:ext>
          </a:extLst>
        </xdr:cNvPr>
        <xdr:cNvSpPr/>
      </xdr:nvSpPr>
      <xdr:spPr>
        <a:xfrm>
          <a:off x="221107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86" name="フローチャート: 判断 485">
          <a:extLst>
            <a:ext uri="{FF2B5EF4-FFF2-40B4-BE49-F238E27FC236}">
              <a16:creationId xmlns:a16="http://schemas.microsoft.com/office/drawing/2014/main" id="{2474B128-AB6D-42D7-9271-8664E60D3163}"/>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87" name="フローチャート: 判断 486">
          <a:extLst>
            <a:ext uri="{FF2B5EF4-FFF2-40B4-BE49-F238E27FC236}">
              <a16:creationId xmlns:a16="http://schemas.microsoft.com/office/drawing/2014/main" id="{B8A320FE-F2ED-4661-BE43-AE9DEB99F2CD}"/>
            </a:ext>
          </a:extLst>
        </xdr:cNvPr>
        <xdr:cNvSpPr/>
      </xdr:nvSpPr>
      <xdr:spPr>
        <a:xfrm>
          <a:off x="20383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81462</xdr:rowOff>
    </xdr:from>
    <xdr:to>
      <xdr:col>102</xdr:col>
      <xdr:colOff>165100</xdr:colOff>
      <xdr:row>40</xdr:row>
      <xdr:rowOff>11612</xdr:rowOff>
    </xdr:to>
    <xdr:sp macro="" textlink="">
      <xdr:nvSpPr>
        <xdr:cNvPr id="488" name="フローチャート: 判断 487">
          <a:extLst>
            <a:ext uri="{FF2B5EF4-FFF2-40B4-BE49-F238E27FC236}">
              <a16:creationId xmlns:a16="http://schemas.microsoft.com/office/drawing/2014/main" id="{8BD72A70-DFC0-42DE-A9C6-714B94B57DC2}"/>
            </a:ext>
          </a:extLst>
        </xdr:cNvPr>
        <xdr:cNvSpPr/>
      </xdr:nvSpPr>
      <xdr:spPr>
        <a:xfrm>
          <a:off x="19494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102144</xdr:rowOff>
    </xdr:from>
    <xdr:to>
      <xdr:col>98</xdr:col>
      <xdr:colOff>38100</xdr:colOff>
      <xdr:row>40</xdr:row>
      <xdr:rowOff>32294</xdr:rowOff>
    </xdr:to>
    <xdr:sp macro="" textlink="">
      <xdr:nvSpPr>
        <xdr:cNvPr id="489" name="フローチャート: 判断 488">
          <a:extLst>
            <a:ext uri="{FF2B5EF4-FFF2-40B4-BE49-F238E27FC236}">
              <a16:creationId xmlns:a16="http://schemas.microsoft.com/office/drawing/2014/main" id="{5502C3AD-4A8C-4382-80E0-55607D78E2EB}"/>
            </a:ext>
          </a:extLst>
        </xdr:cNvPr>
        <xdr:cNvSpPr/>
      </xdr:nvSpPr>
      <xdr:spPr>
        <a:xfrm>
          <a:off x="18605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2EDE25A7-FE54-4034-BB20-93E6709BB11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42AFE05-1E8C-4DFE-93AC-20B8DEC05F25}"/>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9DD9DA87-A5CB-4294-B75E-CBFEC3B099D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CB82BA83-3D2E-40D5-B3EA-EA3119BCA32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6A105EFC-8215-45C5-A843-DA9419A8C6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135346</xdr:rowOff>
    </xdr:from>
    <xdr:to>
      <xdr:col>116</xdr:col>
      <xdr:colOff>114300</xdr:colOff>
      <xdr:row>39</xdr:row>
      <xdr:rowOff>65496</xdr:rowOff>
    </xdr:to>
    <xdr:sp macro="" textlink="">
      <xdr:nvSpPr>
        <xdr:cNvPr id="495" name="楕円 494">
          <a:extLst>
            <a:ext uri="{FF2B5EF4-FFF2-40B4-BE49-F238E27FC236}">
              <a16:creationId xmlns:a16="http://schemas.microsoft.com/office/drawing/2014/main" id="{45EA5F34-DAB4-41DD-8F74-1BB5E4D7ABB2}"/>
            </a:ext>
          </a:extLst>
        </xdr:cNvPr>
        <xdr:cNvSpPr/>
      </xdr:nvSpPr>
      <xdr:spPr>
        <a:xfrm>
          <a:off x="22110700" y="665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158223</xdr:rowOff>
    </xdr:from>
    <xdr:ext cx="469744" cy="259045"/>
    <xdr:sp macro="" textlink="">
      <xdr:nvSpPr>
        <xdr:cNvPr id="496" name="【認定こども園・幼稚園・保育所】&#10;一人当たり面積該当値テキスト">
          <a:extLst>
            <a:ext uri="{FF2B5EF4-FFF2-40B4-BE49-F238E27FC236}">
              <a16:creationId xmlns:a16="http://schemas.microsoft.com/office/drawing/2014/main" id="{038C006F-10AB-4236-A0C0-76B88CA2E28B}"/>
            </a:ext>
          </a:extLst>
        </xdr:cNvPr>
        <xdr:cNvSpPr txBox="1"/>
      </xdr:nvSpPr>
      <xdr:spPr>
        <a:xfrm>
          <a:off x="22199600" y="6501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149497</xdr:rowOff>
    </xdr:from>
    <xdr:to>
      <xdr:col>112</xdr:col>
      <xdr:colOff>38100</xdr:colOff>
      <xdr:row>39</xdr:row>
      <xdr:rowOff>79647</xdr:rowOff>
    </xdr:to>
    <xdr:sp macro="" textlink="">
      <xdr:nvSpPr>
        <xdr:cNvPr id="497" name="楕円 496">
          <a:extLst>
            <a:ext uri="{FF2B5EF4-FFF2-40B4-BE49-F238E27FC236}">
              <a16:creationId xmlns:a16="http://schemas.microsoft.com/office/drawing/2014/main" id="{FE279F9A-07B2-47EF-B391-29A15130F95A}"/>
            </a:ext>
          </a:extLst>
        </xdr:cNvPr>
        <xdr:cNvSpPr/>
      </xdr:nvSpPr>
      <xdr:spPr>
        <a:xfrm>
          <a:off x="212725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14696</xdr:rowOff>
    </xdr:from>
    <xdr:to>
      <xdr:col>116</xdr:col>
      <xdr:colOff>63500</xdr:colOff>
      <xdr:row>39</xdr:row>
      <xdr:rowOff>28847</xdr:rowOff>
    </xdr:to>
    <xdr:cxnSp macro="">
      <xdr:nvCxnSpPr>
        <xdr:cNvPr id="498" name="直線コネクタ 497">
          <a:extLst>
            <a:ext uri="{FF2B5EF4-FFF2-40B4-BE49-F238E27FC236}">
              <a16:creationId xmlns:a16="http://schemas.microsoft.com/office/drawing/2014/main" id="{7BED7B6B-FB70-43CA-A279-19296B3FE375}"/>
            </a:ext>
          </a:extLst>
        </xdr:cNvPr>
        <xdr:cNvCxnSpPr/>
      </xdr:nvCxnSpPr>
      <xdr:spPr>
        <a:xfrm flipV="1">
          <a:off x="21323300" y="6701246"/>
          <a:ext cx="8382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7438</xdr:rowOff>
    </xdr:from>
    <xdr:to>
      <xdr:col>107</xdr:col>
      <xdr:colOff>101600</xdr:colOff>
      <xdr:row>39</xdr:row>
      <xdr:rowOff>109038</xdr:rowOff>
    </xdr:to>
    <xdr:sp macro="" textlink="">
      <xdr:nvSpPr>
        <xdr:cNvPr id="499" name="楕円 498">
          <a:extLst>
            <a:ext uri="{FF2B5EF4-FFF2-40B4-BE49-F238E27FC236}">
              <a16:creationId xmlns:a16="http://schemas.microsoft.com/office/drawing/2014/main" id="{6C18972F-6E5B-4603-9FA8-F47CFD05C4D2}"/>
            </a:ext>
          </a:extLst>
        </xdr:cNvPr>
        <xdr:cNvSpPr/>
      </xdr:nvSpPr>
      <xdr:spPr>
        <a:xfrm>
          <a:off x="20383500" y="669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28847</xdr:rowOff>
    </xdr:from>
    <xdr:to>
      <xdr:col>111</xdr:col>
      <xdr:colOff>177800</xdr:colOff>
      <xdr:row>39</xdr:row>
      <xdr:rowOff>58238</xdr:rowOff>
    </xdr:to>
    <xdr:cxnSp macro="">
      <xdr:nvCxnSpPr>
        <xdr:cNvPr id="500" name="直線コネクタ 499">
          <a:extLst>
            <a:ext uri="{FF2B5EF4-FFF2-40B4-BE49-F238E27FC236}">
              <a16:creationId xmlns:a16="http://schemas.microsoft.com/office/drawing/2014/main" id="{5CE00AE7-E9B5-4AA4-A9EC-7322D297BA30}"/>
            </a:ext>
          </a:extLst>
        </xdr:cNvPr>
        <xdr:cNvCxnSpPr/>
      </xdr:nvCxnSpPr>
      <xdr:spPr>
        <a:xfrm flipV="1">
          <a:off x="20434300" y="6715397"/>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27033</xdr:rowOff>
    </xdr:from>
    <xdr:to>
      <xdr:col>102</xdr:col>
      <xdr:colOff>165100</xdr:colOff>
      <xdr:row>39</xdr:row>
      <xdr:rowOff>128633</xdr:rowOff>
    </xdr:to>
    <xdr:sp macro="" textlink="">
      <xdr:nvSpPr>
        <xdr:cNvPr id="501" name="楕円 500">
          <a:extLst>
            <a:ext uri="{FF2B5EF4-FFF2-40B4-BE49-F238E27FC236}">
              <a16:creationId xmlns:a16="http://schemas.microsoft.com/office/drawing/2014/main" id="{76FF12EF-70DC-499D-AED6-3AE1F4197E25}"/>
            </a:ext>
          </a:extLst>
        </xdr:cNvPr>
        <xdr:cNvSpPr/>
      </xdr:nvSpPr>
      <xdr:spPr>
        <a:xfrm>
          <a:off x="19494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58238</xdr:rowOff>
    </xdr:from>
    <xdr:to>
      <xdr:col>107</xdr:col>
      <xdr:colOff>50800</xdr:colOff>
      <xdr:row>39</xdr:row>
      <xdr:rowOff>77833</xdr:rowOff>
    </xdr:to>
    <xdr:cxnSp macro="">
      <xdr:nvCxnSpPr>
        <xdr:cNvPr id="502" name="直線コネクタ 501">
          <a:extLst>
            <a:ext uri="{FF2B5EF4-FFF2-40B4-BE49-F238E27FC236}">
              <a16:creationId xmlns:a16="http://schemas.microsoft.com/office/drawing/2014/main" id="{70C13F8E-1671-4FB0-9748-695A2B1B8813}"/>
            </a:ext>
          </a:extLst>
        </xdr:cNvPr>
        <xdr:cNvCxnSpPr/>
      </xdr:nvCxnSpPr>
      <xdr:spPr>
        <a:xfrm flipV="1">
          <a:off x="19545300" y="674478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39007</xdr:rowOff>
    </xdr:from>
    <xdr:to>
      <xdr:col>98</xdr:col>
      <xdr:colOff>38100</xdr:colOff>
      <xdr:row>39</xdr:row>
      <xdr:rowOff>140607</xdr:rowOff>
    </xdr:to>
    <xdr:sp macro="" textlink="">
      <xdr:nvSpPr>
        <xdr:cNvPr id="503" name="楕円 502">
          <a:extLst>
            <a:ext uri="{FF2B5EF4-FFF2-40B4-BE49-F238E27FC236}">
              <a16:creationId xmlns:a16="http://schemas.microsoft.com/office/drawing/2014/main" id="{85C757F3-8F3A-4157-AC98-35F08ABB6DD2}"/>
            </a:ext>
          </a:extLst>
        </xdr:cNvPr>
        <xdr:cNvSpPr/>
      </xdr:nvSpPr>
      <xdr:spPr>
        <a:xfrm>
          <a:off x="18605500" y="672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77833</xdr:rowOff>
    </xdr:from>
    <xdr:to>
      <xdr:col>102</xdr:col>
      <xdr:colOff>114300</xdr:colOff>
      <xdr:row>39</xdr:row>
      <xdr:rowOff>89807</xdr:rowOff>
    </xdr:to>
    <xdr:cxnSp macro="">
      <xdr:nvCxnSpPr>
        <xdr:cNvPr id="504" name="直線コネクタ 503">
          <a:extLst>
            <a:ext uri="{FF2B5EF4-FFF2-40B4-BE49-F238E27FC236}">
              <a16:creationId xmlns:a16="http://schemas.microsoft.com/office/drawing/2014/main" id="{AB8E51AD-2A53-4FA8-A126-31DDAB2A5E58}"/>
            </a:ext>
          </a:extLst>
        </xdr:cNvPr>
        <xdr:cNvCxnSpPr/>
      </xdr:nvCxnSpPr>
      <xdr:spPr>
        <a:xfrm flipV="1">
          <a:off x="18656300" y="676438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43015</xdr:rowOff>
    </xdr:from>
    <xdr:ext cx="469744" cy="259045"/>
    <xdr:sp macro="" textlink="">
      <xdr:nvSpPr>
        <xdr:cNvPr id="505" name="n_1aveValue【認定こども園・幼稚園・保育所】&#10;一人当たり面積">
          <a:extLst>
            <a:ext uri="{FF2B5EF4-FFF2-40B4-BE49-F238E27FC236}">
              <a16:creationId xmlns:a16="http://schemas.microsoft.com/office/drawing/2014/main" id="{0563AC6C-7616-479A-BBD0-581DE2D3929A}"/>
            </a:ext>
          </a:extLst>
        </xdr:cNvPr>
        <xdr:cNvSpPr txBox="1"/>
      </xdr:nvSpPr>
      <xdr:spPr>
        <a:xfrm>
          <a:off x="210757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43015</xdr:rowOff>
    </xdr:from>
    <xdr:ext cx="469744" cy="259045"/>
    <xdr:sp macro="" textlink="">
      <xdr:nvSpPr>
        <xdr:cNvPr id="506" name="n_2aveValue【認定こども園・幼稚園・保育所】&#10;一人当たり面積">
          <a:extLst>
            <a:ext uri="{FF2B5EF4-FFF2-40B4-BE49-F238E27FC236}">
              <a16:creationId xmlns:a16="http://schemas.microsoft.com/office/drawing/2014/main" id="{C51A84B4-7E8D-4F2E-8A2D-F8CAA34B3BAD}"/>
            </a:ext>
          </a:extLst>
        </xdr:cNvPr>
        <xdr:cNvSpPr txBox="1"/>
      </xdr:nvSpPr>
      <xdr:spPr>
        <a:xfrm>
          <a:off x="2019942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2739</xdr:rowOff>
    </xdr:from>
    <xdr:ext cx="469744" cy="259045"/>
    <xdr:sp macro="" textlink="">
      <xdr:nvSpPr>
        <xdr:cNvPr id="507" name="n_3aveValue【認定こども園・幼稚園・保育所】&#10;一人当たり面積">
          <a:extLst>
            <a:ext uri="{FF2B5EF4-FFF2-40B4-BE49-F238E27FC236}">
              <a16:creationId xmlns:a16="http://schemas.microsoft.com/office/drawing/2014/main" id="{F886D4E8-A13A-42FC-A2D7-CB67080939CF}"/>
            </a:ext>
          </a:extLst>
        </xdr:cNvPr>
        <xdr:cNvSpPr txBox="1"/>
      </xdr:nvSpPr>
      <xdr:spPr>
        <a:xfrm>
          <a:off x="19310427" y="686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23421</xdr:rowOff>
    </xdr:from>
    <xdr:ext cx="469744" cy="259045"/>
    <xdr:sp macro="" textlink="">
      <xdr:nvSpPr>
        <xdr:cNvPr id="508" name="n_4aveValue【認定こども園・幼稚園・保育所】&#10;一人当たり面積">
          <a:extLst>
            <a:ext uri="{FF2B5EF4-FFF2-40B4-BE49-F238E27FC236}">
              <a16:creationId xmlns:a16="http://schemas.microsoft.com/office/drawing/2014/main" id="{203E151E-F2B3-4345-95EB-3103E539E8EE}"/>
            </a:ext>
          </a:extLst>
        </xdr:cNvPr>
        <xdr:cNvSpPr txBox="1"/>
      </xdr:nvSpPr>
      <xdr:spPr>
        <a:xfrm>
          <a:off x="184214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96174</xdr:rowOff>
    </xdr:from>
    <xdr:ext cx="469744" cy="259045"/>
    <xdr:sp macro="" textlink="">
      <xdr:nvSpPr>
        <xdr:cNvPr id="509" name="n_1mainValue【認定こども園・幼稚園・保育所】&#10;一人当たり面積">
          <a:extLst>
            <a:ext uri="{FF2B5EF4-FFF2-40B4-BE49-F238E27FC236}">
              <a16:creationId xmlns:a16="http://schemas.microsoft.com/office/drawing/2014/main" id="{BCC2AF50-D7E3-403C-A8EB-2A61F2E7272C}"/>
            </a:ext>
          </a:extLst>
        </xdr:cNvPr>
        <xdr:cNvSpPr txBox="1"/>
      </xdr:nvSpPr>
      <xdr:spPr>
        <a:xfrm>
          <a:off x="210757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125565</xdr:rowOff>
    </xdr:from>
    <xdr:ext cx="469744" cy="259045"/>
    <xdr:sp macro="" textlink="">
      <xdr:nvSpPr>
        <xdr:cNvPr id="510" name="n_2mainValue【認定こども園・幼稚園・保育所】&#10;一人当たり面積">
          <a:extLst>
            <a:ext uri="{FF2B5EF4-FFF2-40B4-BE49-F238E27FC236}">
              <a16:creationId xmlns:a16="http://schemas.microsoft.com/office/drawing/2014/main" id="{EE5D5BBC-3A39-49E0-9C65-3C3834B518EE}"/>
            </a:ext>
          </a:extLst>
        </xdr:cNvPr>
        <xdr:cNvSpPr txBox="1"/>
      </xdr:nvSpPr>
      <xdr:spPr>
        <a:xfrm>
          <a:off x="20199427" y="646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145160</xdr:rowOff>
    </xdr:from>
    <xdr:ext cx="469744" cy="259045"/>
    <xdr:sp macro="" textlink="">
      <xdr:nvSpPr>
        <xdr:cNvPr id="511" name="n_3mainValue【認定こども園・幼稚園・保育所】&#10;一人当たり面積">
          <a:extLst>
            <a:ext uri="{FF2B5EF4-FFF2-40B4-BE49-F238E27FC236}">
              <a16:creationId xmlns:a16="http://schemas.microsoft.com/office/drawing/2014/main" id="{9D3691F4-0708-41A5-A0AC-EC73166466BC}"/>
            </a:ext>
          </a:extLst>
        </xdr:cNvPr>
        <xdr:cNvSpPr txBox="1"/>
      </xdr:nvSpPr>
      <xdr:spPr>
        <a:xfrm>
          <a:off x="19310427" y="64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157134</xdr:rowOff>
    </xdr:from>
    <xdr:ext cx="469744" cy="259045"/>
    <xdr:sp macro="" textlink="">
      <xdr:nvSpPr>
        <xdr:cNvPr id="512" name="n_4mainValue【認定こども園・幼稚園・保育所】&#10;一人当たり面積">
          <a:extLst>
            <a:ext uri="{FF2B5EF4-FFF2-40B4-BE49-F238E27FC236}">
              <a16:creationId xmlns:a16="http://schemas.microsoft.com/office/drawing/2014/main" id="{DA223AC0-647D-4E45-851F-19CEDC651992}"/>
            </a:ext>
          </a:extLst>
        </xdr:cNvPr>
        <xdr:cNvSpPr txBox="1"/>
      </xdr:nvSpPr>
      <xdr:spPr>
        <a:xfrm>
          <a:off x="18421427" y="6500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3" name="正方形/長方形 512">
          <a:extLst>
            <a:ext uri="{FF2B5EF4-FFF2-40B4-BE49-F238E27FC236}">
              <a16:creationId xmlns:a16="http://schemas.microsoft.com/office/drawing/2014/main" id="{1AB6B077-EEEC-42E8-B0C5-BDC98760D4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4" name="正方形/長方形 513">
          <a:extLst>
            <a:ext uri="{FF2B5EF4-FFF2-40B4-BE49-F238E27FC236}">
              <a16:creationId xmlns:a16="http://schemas.microsoft.com/office/drawing/2014/main" id="{FC4BF9E0-B569-4C87-B92E-168D8BEEEE3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5" name="正方形/長方形 514">
          <a:extLst>
            <a:ext uri="{FF2B5EF4-FFF2-40B4-BE49-F238E27FC236}">
              <a16:creationId xmlns:a16="http://schemas.microsoft.com/office/drawing/2014/main" id="{1DD0EDB5-7C85-4C7E-A120-CBF54D935D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6" name="正方形/長方形 515">
          <a:extLst>
            <a:ext uri="{FF2B5EF4-FFF2-40B4-BE49-F238E27FC236}">
              <a16:creationId xmlns:a16="http://schemas.microsoft.com/office/drawing/2014/main" id="{91470BFA-9FDD-48DE-AFE0-81FEB022929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7" name="正方形/長方形 516">
          <a:extLst>
            <a:ext uri="{FF2B5EF4-FFF2-40B4-BE49-F238E27FC236}">
              <a16:creationId xmlns:a16="http://schemas.microsoft.com/office/drawing/2014/main" id="{02B5D022-BA91-402E-91A3-103C6EE7441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8" name="正方形/長方形 517">
          <a:extLst>
            <a:ext uri="{FF2B5EF4-FFF2-40B4-BE49-F238E27FC236}">
              <a16:creationId xmlns:a16="http://schemas.microsoft.com/office/drawing/2014/main" id="{0C420AF7-981A-4ADE-8A7F-BC04597D78B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9" name="正方形/長方形 518">
          <a:extLst>
            <a:ext uri="{FF2B5EF4-FFF2-40B4-BE49-F238E27FC236}">
              <a16:creationId xmlns:a16="http://schemas.microsoft.com/office/drawing/2014/main" id="{C0C796B5-F135-49B8-B413-5C222BD110F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0" name="正方形/長方形 519">
          <a:extLst>
            <a:ext uri="{FF2B5EF4-FFF2-40B4-BE49-F238E27FC236}">
              <a16:creationId xmlns:a16="http://schemas.microsoft.com/office/drawing/2014/main" id="{55691A4F-AF2E-4ABA-9B16-74232AD83FB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1" name="テキスト ボックス 520">
          <a:extLst>
            <a:ext uri="{FF2B5EF4-FFF2-40B4-BE49-F238E27FC236}">
              <a16:creationId xmlns:a16="http://schemas.microsoft.com/office/drawing/2014/main" id="{525D1D45-EAD6-4403-9631-A6A5B3FD6DF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2" name="直線コネクタ 521">
          <a:extLst>
            <a:ext uri="{FF2B5EF4-FFF2-40B4-BE49-F238E27FC236}">
              <a16:creationId xmlns:a16="http://schemas.microsoft.com/office/drawing/2014/main" id="{D3F9F69F-52E1-464C-9784-F4CEC28BA44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3" name="テキスト ボックス 522">
          <a:extLst>
            <a:ext uri="{FF2B5EF4-FFF2-40B4-BE49-F238E27FC236}">
              <a16:creationId xmlns:a16="http://schemas.microsoft.com/office/drawing/2014/main" id="{9F3FBBF9-D593-4649-BA89-0030B18D0E9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4" name="直線コネクタ 523">
          <a:extLst>
            <a:ext uri="{FF2B5EF4-FFF2-40B4-BE49-F238E27FC236}">
              <a16:creationId xmlns:a16="http://schemas.microsoft.com/office/drawing/2014/main" id="{E9B36346-ACCC-4646-AB99-C5F28950CE6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5" name="テキスト ボックス 524">
          <a:extLst>
            <a:ext uri="{FF2B5EF4-FFF2-40B4-BE49-F238E27FC236}">
              <a16:creationId xmlns:a16="http://schemas.microsoft.com/office/drawing/2014/main" id="{D15FBE10-EE5D-467A-8F66-FC9C8B3F1B64}"/>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6" name="直線コネクタ 525">
          <a:extLst>
            <a:ext uri="{FF2B5EF4-FFF2-40B4-BE49-F238E27FC236}">
              <a16:creationId xmlns:a16="http://schemas.microsoft.com/office/drawing/2014/main" id="{5675CE67-D07B-42A1-B84D-6F72140EC53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7" name="テキスト ボックス 526">
          <a:extLst>
            <a:ext uri="{FF2B5EF4-FFF2-40B4-BE49-F238E27FC236}">
              <a16:creationId xmlns:a16="http://schemas.microsoft.com/office/drawing/2014/main" id="{B97CB55F-32DB-45C1-909C-EC6E5DF2B24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8" name="直線コネクタ 527">
          <a:extLst>
            <a:ext uri="{FF2B5EF4-FFF2-40B4-BE49-F238E27FC236}">
              <a16:creationId xmlns:a16="http://schemas.microsoft.com/office/drawing/2014/main" id="{4495A31E-3C7E-4777-AF00-03949466DFFC}"/>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9" name="テキスト ボックス 528">
          <a:extLst>
            <a:ext uri="{FF2B5EF4-FFF2-40B4-BE49-F238E27FC236}">
              <a16:creationId xmlns:a16="http://schemas.microsoft.com/office/drawing/2014/main" id="{A9F147D2-2D4D-4B26-9D93-9FE07A83B2D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0" name="直線コネクタ 529">
          <a:extLst>
            <a:ext uri="{FF2B5EF4-FFF2-40B4-BE49-F238E27FC236}">
              <a16:creationId xmlns:a16="http://schemas.microsoft.com/office/drawing/2014/main" id="{DBB03087-8224-4F3C-BDFC-9EA91655D939}"/>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1" name="テキスト ボックス 530">
          <a:extLst>
            <a:ext uri="{FF2B5EF4-FFF2-40B4-BE49-F238E27FC236}">
              <a16:creationId xmlns:a16="http://schemas.microsoft.com/office/drawing/2014/main" id="{7609C59E-F828-4998-B24E-E85AC9B4D3C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2" name="直線コネクタ 531">
          <a:extLst>
            <a:ext uri="{FF2B5EF4-FFF2-40B4-BE49-F238E27FC236}">
              <a16:creationId xmlns:a16="http://schemas.microsoft.com/office/drawing/2014/main" id="{3499EF2D-27E7-4586-8689-E2B4C4B6C92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3" name="テキスト ボックス 532">
          <a:extLst>
            <a:ext uri="{FF2B5EF4-FFF2-40B4-BE49-F238E27FC236}">
              <a16:creationId xmlns:a16="http://schemas.microsoft.com/office/drawing/2014/main" id="{5E12EFB5-F620-4E89-9887-46B93CF4BE81}"/>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61D1F4DD-501E-4A24-BFF6-4B34C702F9B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5" name="テキスト ボックス 534">
          <a:extLst>
            <a:ext uri="{FF2B5EF4-FFF2-40B4-BE49-F238E27FC236}">
              <a16:creationId xmlns:a16="http://schemas.microsoft.com/office/drawing/2014/main" id="{2DD7D74C-8BEE-4D10-9602-9C21C9C5B3F2}"/>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6" name="【学校施設】&#10;有形固定資産減価償却率グラフ枠">
          <a:extLst>
            <a:ext uri="{FF2B5EF4-FFF2-40B4-BE49-F238E27FC236}">
              <a16:creationId xmlns:a16="http://schemas.microsoft.com/office/drawing/2014/main" id="{5DDA01D4-8189-4774-B251-2B3C77003DC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64</xdr:row>
      <xdr:rowOff>68580</xdr:rowOff>
    </xdr:to>
    <xdr:cxnSp macro="">
      <xdr:nvCxnSpPr>
        <xdr:cNvPr id="537" name="直線コネクタ 536">
          <a:extLst>
            <a:ext uri="{FF2B5EF4-FFF2-40B4-BE49-F238E27FC236}">
              <a16:creationId xmlns:a16="http://schemas.microsoft.com/office/drawing/2014/main" id="{72E43231-6B1C-4C2E-A473-F804BC8B1D3D}"/>
            </a:ext>
          </a:extLst>
        </xdr:cNvPr>
        <xdr:cNvCxnSpPr/>
      </xdr:nvCxnSpPr>
      <xdr:spPr>
        <a:xfrm flipV="1">
          <a:off x="16318864" y="96469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38" name="【学校施設】&#10;有形固定資産減価償却率最小値テキスト">
          <a:extLst>
            <a:ext uri="{FF2B5EF4-FFF2-40B4-BE49-F238E27FC236}">
              <a16:creationId xmlns:a16="http://schemas.microsoft.com/office/drawing/2014/main" id="{1EAAD3D0-F723-4EE8-B6CF-68A81C6F7C6A}"/>
            </a:ext>
          </a:extLst>
        </xdr:cNvPr>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39" name="直線コネクタ 538">
          <a:extLst>
            <a:ext uri="{FF2B5EF4-FFF2-40B4-BE49-F238E27FC236}">
              <a16:creationId xmlns:a16="http://schemas.microsoft.com/office/drawing/2014/main" id="{873FBB30-F351-4549-96C6-83C8D6D0DAAB}"/>
            </a:ext>
          </a:extLst>
        </xdr:cNvPr>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540" name="【学校施設】&#10;有形固定資産減価償却率最大値テキスト">
          <a:extLst>
            <a:ext uri="{FF2B5EF4-FFF2-40B4-BE49-F238E27FC236}">
              <a16:creationId xmlns:a16="http://schemas.microsoft.com/office/drawing/2014/main" id="{4C920510-FDF4-47E2-86F2-64E6979339B2}"/>
            </a:ext>
          </a:extLst>
        </xdr:cNvPr>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541" name="直線コネクタ 540">
          <a:extLst>
            <a:ext uri="{FF2B5EF4-FFF2-40B4-BE49-F238E27FC236}">
              <a16:creationId xmlns:a16="http://schemas.microsoft.com/office/drawing/2014/main" id="{E8803E54-0252-4FC3-A892-E036F5CB2F5D}"/>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55262</xdr:rowOff>
    </xdr:from>
    <xdr:ext cx="405111" cy="259045"/>
    <xdr:sp macro="" textlink="">
      <xdr:nvSpPr>
        <xdr:cNvPr id="542" name="【学校施設】&#10;有形固定資産減価償却率平均値テキスト">
          <a:extLst>
            <a:ext uri="{FF2B5EF4-FFF2-40B4-BE49-F238E27FC236}">
              <a16:creationId xmlns:a16="http://schemas.microsoft.com/office/drawing/2014/main" id="{0B13E852-DC54-4E7C-9417-BB0C407B96BA}"/>
            </a:ext>
          </a:extLst>
        </xdr:cNvPr>
        <xdr:cNvSpPr txBox="1"/>
      </xdr:nvSpPr>
      <xdr:spPr>
        <a:xfrm>
          <a:off x="16357600" y="10342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76835</xdr:rowOff>
    </xdr:from>
    <xdr:to>
      <xdr:col>85</xdr:col>
      <xdr:colOff>177800</xdr:colOff>
      <xdr:row>61</xdr:row>
      <xdr:rowOff>6985</xdr:rowOff>
    </xdr:to>
    <xdr:sp macro="" textlink="">
      <xdr:nvSpPr>
        <xdr:cNvPr id="543" name="フローチャート: 判断 542">
          <a:extLst>
            <a:ext uri="{FF2B5EF4-FFF2-40B4-BE49-F238E27FC236}">
              <a16:creationId xmlns:a16="http://schemas.microsoft.com/office/drawing/2014/main" id="{16F753B1-E144-443B-81CC-6650A6C94471}"/>
            </a:ext>
          </a:extLst>
        </xdr:cNvPr>
        <xdr:cNvSpPr/>
      </xdr:nvSpPr>
      <xdr:spPr>
        <a:xfrm>
          <a:off x="162687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50165</xdr:rowOff>
    </xdr:from>
    <xdr:to>
      <xdr:col>81</xdr:col>
      <xdr:colOff>101600</xdr:colOff>
      <xdr:row>60</xdr:row>
      <xdr:rowOff>151765</xdr:rowOff>
    </xdr:to>
    <xdr:sp macro="" textlink="">
      <xdr:nvSpPr>
        <xdr:cNvPr id="544" name="フローチャート: 判断 543">
          <a:extLst>
            <a:ext uri="{FF2B5EF4-FFF2-40B4-BE49-F238E27FC236}">
              <a16:creationId xmlns:a16="http://schemas.microsoft.com/office/drawing/2014/main" id="{BBD82C74-8029-4628-A52B-E22274B78354}"/>
            </a:ext>
          </a:extLst>
        </xdr:cNvPr>
        <xdr:cNvSpPr/>
      </xdr:nvSpPr>
      <xdr:spPr>
        <a:xfrm>
          <a:off x="154305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114935</xdr:rowOff>
    </xdr:from>
    <xdr:to>
      <xdr:col>76</xdr:col>
      <xdr:colOff>165100</xdr:colOff>
      <xdr:row>60</xdr:row>
      <xdr:rowOff>45085</xdr:rowOff>
    </xdr:to>
    <xdr:sp macro="" textlink="">
      <xdr:nvSpPr>
        <xdr:cNvPr id="545" name="フローチャート: 判断 544">
          <a:extLst>
            <a:ext uri="{FF2B5EF4-FFF2-40B4-BE49-F238E27FC236}">
              <a16:creationId xmlns:a16="http://schemas.microsoft.com/office/drawing/2014/main" id="{C06968A9-A946-49CA-9177-F3AE3205E6E0}"/>
            </a:ext>
          </a:extLst>
        </xdr:cNvPr>
        <xdr:cNvSpPr/>
      </xdr:nvSpPr>
      <xdr:spPr>
        <a:xfrm>
          <a:off x="14541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6" name="フローチャート: 判断 545">
          <a:extLst>
            <a:ext uri="{FF2B5EF4-FFF2-40B4-BE49-F238E27FC236}">
              <a16:creationId xmlns:a16="http://schemas.microsoft.com/office/drawing/2014/main" id="{4047152F-2E8F-4354-BEC0-55EF4B31E04E}"/>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7" name="フローチャート: 判断 546">
          <a:extLst>
            <a:ext uri="{FF2B5EF4-FFF2-40B4-BE49-F238E27FC236}">
              <a16:creationId xmlns:a16="http://schemas.microsoft.com/office/drawing/2014/main" id="{1E3EA816-FE97-472E-ABF2-A7AE34E5F491}"/>
            </a:ext>
          </a:extLst>
        </xdr:cNvPr>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AFD1418E-A822-48E0-8A72-5FD6E57EA2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EFE50F2F-6798-43C1-80CD-BA0F12DA408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E9D47E7-00D7-48F4-A837-FE3EB27AFFC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2755A61-6FE2-4F0B-A4E3-365AD2068D3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761E69A-6227-4D8F-BBB8-A52E07B1975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40640</xdr:rowOff>
    </xdr:from>
    <xdr:to>
      <xdr:col>85</xdr:col>
      <xdr:colOff>177800</xdr:colOff>
      <xdr:row>59</xdr:row>
      <xdr:rowOff>142240</xdr:rowOff>
    </xdr:to>
    <xdr:sp macro="" textlink="">
      <xdr:nvSpPr>
        <xdr:cNvPr id="553" name="楕円 552">
          <a:extLst>
            <a:ext uri="{FF2B5EF4-FFF2-40B4-BE49-F238E27FC236}">
              <a16:creationId xmlns:a16="http://schemas.microsoft.com/office/drawing/2014/main" id="{2A5ADCA8-CA5A-4A64-B04F-EF67900548CE}"/>
            </a:ext>
          </a:extLst>
        </xdr:cNvPr>
        <xdr:cNvSpPr/>
      </xdr:nvSpPr>
      <xdr:spPr>
        <a:xfrm>
          <a:off x="162687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63517</xdr:rowOff>
    </xdr:from>
    <xdr:ext cx="405111" cy="259045"/>
    <xdr:sp macro="" textlink="">
      <xdr:nvSpPr>
        <xdr:cNvPr id="554" name="【学校施設】&#10;有形固定資産減価償却率該当値テキスト">
          <a:extLst>
            <a:ext uri="{FF2B5EF4-FFF2-40B4-BE49-F238E27FC236}">
              <a16:creationId xmlns:a16="http://schemas.microsoft.com/office/drawing/2014/main" id="{E9590E4A-3DB2-4886-A9EA-53922F659A56}"/>
            </a:ext>
          </a:extLst>
        </xdr:cNvPr>
        <xdr:cNvSpPr txBox="1"/>
      </xdr:nvSpPr>
      <xdr:spPr>
        <a:xfrm>
          <a:off x="16357600"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170180</xdr:rowOff>
    </xdr:from>
    <xdr:to>
      <xdr:col>81</xdr:col>
      <xdr:colOff>101600</xdr:colOff>
      <xdr:row>59</xdr:row>
      <xdr:rowOff>100330</xdr:rowOff>
    </xdr:to>
    <xdr:sp macro="" textlink="">
      <xdr:nvSpPr>
        <xdr:cNvPr id="555" name="楕円 554">
          <a:extLst>
            <a:ext uri="{FF2B5EF4-FFF2-40B4-BE49-F238E27FC236}">
              <a16:creationId xmlns:a16="http://schemas.microsoft.com/office/drawing/2014/main" id="{14D12DCC-F5B2-4C37-AF4C-1A24DE865671}"/>
            </a:ext>
          </a:extLst>
        </xdr:cNvPr>
        <xdr:cNvSpPr/>
      </xdr:nvSpPr>
      <xdr:spPr>
        <a:xfrm>
          <a:off x="15430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49530</xdr:rowOff>
    </xdr:from>
    <xdr:to>
      <xdr:col>85</xdr:col>
      <xdr:colOff>127000</xdr:colOff>
      <xdr:row>59</xdr:row>
      <xdr:rowOff>91440</xdr:rowOff>
    </xdr:to>
    <xdr:cxnSp macro="">
      <xdr:nvCxnSpPr>
        <xdr:cNvPr id="556" name="直線コネクタ 555">
          <a:extLst>
            <a:ext uri="{FF2B5EF4-FFF2-40B4-BE49-F238E27FC236}">
              <a16:creationId xmlns:a16="http://schemas.microsoft.com/office/drawing/2014/main" id="{A43EF674-F1C2-4412-A80F-0A2CC85398AA}"/>
            </a:ext>
          </a:extLst>
        </xdr:cNvPr>
        <xdr:cNvCxnSpPr/>
      </xdr:nvCxnSpPr>
      <xdr:spPr>
        <a:xfrm>
          <a:off x="15481300" y="1016508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128270</xdr:rowOff>
    </xdr:from>
    <xdr:to>
      <xdr:col>76</xdr:col>
      <xdr:colOff>165100</xdr:colOff>
      <xdr:row>59</xdr:row>
      <xdr:rowOff>58420</xdr:rowOff>
    </xdr:to>
    <xdr:sp macro="" textlink="">
      <xdr:nvSpPr>
        <xdr:cNvPr id="557" name="楕円 556">
          <a:extLst>
            <a:ext uri="{FF2B5EF4-FFF2-40B4-BE49-F238E27FC236}">
              <a16:creationId xmlns:a16="http://schemas.microsoft.com/office/drawing/2014/main" id="{53B8EC5B-C5DB-4275-B135-EB4C03A114D7}"/>
            </a:ext>
          </a:extLst>
        </xdr:cNvPr>
        <xdr:cNvSpPr/>
      </xdr:nvSpPr>
      <xdr:spPr>
        <a:xfrm>
          <a:off x="14541500" y="1007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7620</xdr:rowOff>
    </xdr:from>
    <xdr:to>
      <xdr:col>81</xdr:col>
      <xdr:colOff>50800</xdr:colOff>
      <xdr:row>59</xdr:row>
      <xdr:rowOff>49530</xdr:rowOff>
    </xdr:to>
    <xdr:cxnSp macro="">
      <xdr:nvCxnSpPr>
        <xdr:cNvPr id="558" name="直線コネクタ 557">
          <a:extLst>
            <a:ext uri="{FF2B5EF4-FFF2-40B4-BE49-F238E27FC236}">
              <a16:creationId xmlns:a16="http://schemas.microsoft.com/office/drawing/2014/main" id="{BD59E4FB-8148-4B32-B247-EC4BEBB8F6FC}"/>
            </a:ext>
          </a:extLst>
        </xdr:cNvPr>
        <xdr:cNvCxnSpPr/>
      </xdr:nvCxnSpPr>
      <xdr:spPr>
        <a:xfrm>
          <a:off x="14592300" y="101231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86360</xdr:rowOff>
    </xdr:from>
    <xdr:to>
      <xdr:col>72</xdr:col>
      <xdr:colOff>38100</xdr:colOff>
      <xdr:row>59</xdr:row>
      <xdr:rowOff>16510</xdr:rowOff>
    </xdr:to>
    <xdr:sp macro="" textlink="">
      <xdr:nvSpPr>
        <xdr:cNvPr id="559" name="楕円 558">
          <a:extLst>
            <a:ext uri="{FF2B5EF4-FFF2-40B4-BE49-F238E27FC236}">
              <a16:creationId xmlns:a16="http://schemas.microsoft.com/office/drawing/2014/main" id="{2E679E2B-7B58-4037-97DF-6DB6ADB3F271}"/>
            </a:ext>
          </a:extLst>
        </xdr:cNvPr>
        <xdr:cNvSpPr/>
      </xdr:nvSpPr>
      <xdr:spPr>
        <a:xfrm>
          <a:off x="13652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137160</xdr:rowOff>
    </xdr:from>
    <xdr:to>
      <xdr:col>76</xdr:col>
      <xdr:colOff>114300</xdr:colOff>
      <xdr:row>59</xdr:row>
      <xdr:rowOff>7620</xdr:rowOff>
    </xdr:to>
    <xdr:cxnSp macro="">
      <xdr:nvCxnSpPr>
        <xdr:cNvPr id="560" name="直線コネクタ 559">
          <a:extLst>
            <a:ext uri="{FF2B5EF4-FFF2-40B4-BE49-F238E27FC236}">
              <a16:creationId xmlns:a16="http://schemas.microsoft.com/office/drawing/2014/main" id="{A3895290-BE35-43DE-9A0C-BA926C61C24E}"/>
            </a:ext>
          </a:extLst>
        </xdr:cNvPr>
        <xdr:cNvCxnSpPr/>
      </xdr:nvCxnSpPr>
      <xdr:spPr>
        <a:xfrm>
          <a:off x="13703300" y="100812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561" name="楕円 560">
          <a:extLst>
            <a:ext uri="{FF2B5EF4-FFF2-40B4-BE49-F238E27FC236}">
              <a16:creationId xmlns:a16="http://schemas.microsoft.com/office/drawing/2014/main" id="{48991CF6-A5D3-4471-9FC9-C1FE61637F0D}"/>
            </a:ext>
          </a:extLst>
        </xdr:cNvPr>
        <xdr:cNvSpPr/>
      </xdr:nvSpPr>
      <xdr:spPr>
        <a:xfrm>
          <a:off x="12763500" y="99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137160</xdr:rowOff>
    </xdr:to>
    <xdr:cxnSp macro="">
      <xdr:nvCxnSpPr>
        <xdr:cNvPr id="562" name="直線コネクタ 561">
          <a:extLst>
            <a:ext uri="{FF2B5EF4-FFF2-40B4-BE49-F238E27FC236}">
              <a16:creationId xmlns:a16="http://schemas.microsoft.com/office/drawing/2014/main" id="{589AB19E-52D5-4902-8C6B-1BE5BA2C3DB2}"/>
            </a:ext>
          </a:extLst>
        </xdr:cNvPr>
        <xdr:cNvCxnSpPr/>
      </xdr:nvCxnSpPr>
      <xdr:spPr>
        <a:xfrm>
          <a:off x="12814300" y="100393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142892</xdr:rowOff>
    </xdr:from>
    <xdr:ext cx="405111" cy="259045"/>
    <xdr:sp macro="" textlink="">
      <xdr:nvSpPr>
        <xdr:cNvPr id="563" name="n_1aveValue【学校施設】&#10;有形固定資産減価償却率">
          <a:extLst>
            <a:ext uri="{FF2B5EF4-FFF2-40B4-BE49-F238E27FC236}">
              <a16:creationId xmlns:a16="http://schemas.microsoft.com/office/drawing/2014/main" id="{41632A9E-7D32-4910-B22F-26CA79B6A9CA}"/>
            </a:ext>
          </a:extLst>
        </xdr:cNvPr>
        <xdr:cNvSpPr txBox="1"/>
      </xdr:nvSpPr>
      <xdr:spPr>
        <a:xfrm>
          <a:off x="15266044"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36212</xdr:rowOff>
    </xdr:from>
    <xdr:ext cx="405111" cy="259045"/>
    <xdr:sp macro="" textlink="">
      <xdr:nvSpPr>
        <xdr:cNvPr id="564" name="n_2aveValue【学校施設】&#10;有形固定資産減価償却率">
          <a:extLst>
            <a:ext uri="{FF2B5EF4-FFF2-40B4-BE49-F238E27FC236}">
              <a16:creationId xmlns:a16="http://schemas.microsoft.com/office/drawing/2014/main" id="{012DB95D-5A91-44F2-877C-4A55C7837955}"/>
            </a:ext>
          </a:extLst>
        </xdr:cNvPr>
        <xdr:cNvSpPr txBox="1"/>
      </xdr:nvSpPr>
      <xdr:spPr>
        <a:xfrm>
          <a:off x="14389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5" name="n_3aveValue【学校施設】&#10;有形固定資産減価償却率">
          <a:extLst>
            <a:ext uri="{FF2B5EF4-FFF2-40B4-BE49-F238E27FC236}">
              <a16:creationId xmlns:a16="http://schemas.microsoft.com/office/drawing/2014/main" id="{69DE170A-988D-4AA4-824B-97B3BF5E9CE9}"/>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6" name="n_4aveValue【学校施設】&#10;有形固定資産減価償却率">
          <a:extLst>
            <a:ext uri="{FF2B5EF4-FFF2-40B4-BE49-F238E27FC236}">
              <a16:creationId xmlns:a16="http://schemas.microsoft.com/office/drawing/2014/main" id="{1E6FEDFE-5F85-4B4C-95EF-081070628332}"/>
            </a:ext>
          </a:extLst>
        </xdr:cNvPr>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116857</xdr:rowOff>
    </xdr:from>
    <xdr:ext cx="405111" cy="259045"/>
    <xdr:sp macro="" textlink="">
      <xdr:nvSpPr>
        <xdr:cNvPr id="567" name="n_1mainValue【学校施設】&#10;有形固定資産減価償却率">
          <a:extLst>
            <a:ext uri="{FF2B5EF4-FFF2-40B4-BE49-F238E27FC236}">
              <a16:creationId xmlns:a16="http://schemas.microsoft.com/office/drawing/2014/main" id="{A3E032C1-A141-47D0-95EA-86793AACC1C5}"/>
            </a:ext>
          </a:extLst>
        </xdr:cNvPr>
        <xdr:cNvSpPr txBox="1"/>
      </xdr:nvSpPr>
      <xdr:spPr>
        <a:xfrm>
          <a:off x="15266044"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74947</xdr:rowOff>
    </xdr:from>
    <xdr:ext cx="405111" cy="259045"/>
    <xdr:sp macro="" textlink="">
      <xdr:nvSpPr>
        <xdr:cNvPr id="568" name="n_2mainValue【学校施設】&#10;有形固定資産減価償却率">
          <a:extLst>
            <a:ext uri="{FF2B5EF4-FFF2-40B4-BE49-F238E27FC236}">
              <a16:creationId xmlns:a16="http://schemas.microsoft.com/office/drawing/2014/main" id="{C991607B-F15B-4017-B027-A41351736F83}"/>
            </a:ext>
          </a:extLst>
        </xdr:cNvPr>
        <xdr:cNvSpPr txBox="1"/>
      </xdr:nvSpPr>
      <xdr:spPr>
        <a:xfrm>
          <a:off x="143897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69" name="n_3mainValue【学校施設】&#10;有形固定資産減価償却率">
          <a:extLst>
            <a:ext uri="{FF2B5EF4-FFF2-40B4-BE49-F238E27FC236}">
              <a16:creationId xmlns:a16="http://schemas.microsoft.com/office/drawing/2014/main" id="{9E366893-7594-4664-9062-B26BA2FF8D97}"/>
            </a:ext>
          </a:extLst>
        </xdr:cNvPr>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570" name="n_4mainValue【学校施設】&#10;有形固定資産減価償却率">
          <a:extLst>
            <a:ext uri="{FF2B5EF4-FFF2-40B4-BE49-F238E27FC236}">
              <a16:creationId xmlns:a16="http://schemas.microsoft.com/office/drawing/2014/main" id="{54D7881D-79C9-480C-A538-F466B9A92659}"/>
            </a:ext>
          </a:extLst>
        </xdr:cNvPr>
        <xdr:cNvSpPr txBox="1"/>
      </xdr:nvSpPr>
      <xdr:spPr>
        <a:xfrm>
          <a:off x="1261174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1" name="正方形/長方形 570">
          <a:extLst>
            <a:ext uri="{FF2B5EF4-FFF2-40B4-BE49-F238E27FC236}">
              <a16:creationId xmlns:a16="http://schemas.microsoft.com/office/drawing/2014/main" id="{A5674762-00ED-42DF-A19D-27929D7D292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2" name="正方形/長方形 571">
          <a:extLst>
            <a:ext uri="{FF2B5EF4-FFF2-40B4-BE49-F238E27FC236}">
              <a16:creationId xmlns:a16="http://schemas.microsoft.com/office/drawing/2014/main" id="{0DE701AD-F792-4502-BCDE-3803C97DAD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3" name="正方形/長方形 572">
          <a:extLst>
            <a:ext uri="{FF2B5EF4-FFF2-40B4-BE49-F238E27FC236}">
              <a16:creationId xmlns:a16="http://schemas.microsoft.com/office/drawing/2014/main" id="{623A7F3B-58AE-476B-8165-F957EF0C5E8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4" name="正方形/長方形 573">
          <a:extLst>
            <a:ext uri="{FF2B5EF4-FFF2-40B4-BE49-F238E27FC236}">
              <a16:creationId xmlns:a16="http://schemas.microsoft.com/office/drawing/2014/main" id="{E12048EB-9B03-48DC-9ADB-7E36663ADF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5" name="正方形/長方形 574">
          <a:extLst>
            <a:ext uri="{FF2B5EF4-FFF2-40B4-BE49-F238E27FC236}">
              <a16:creationId xmlns:a16="http://schemas.microsoft.com/office/drawing/2014/main" id="{F38E483A-A326-4D18-8095-B049E110E5C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6" name="正方形/長方形 575">
          <a:extLst>
            <a:ext uri="{FF2B5EF4-FFF2-40B4-BE49-F238E27FC236}">
              <a16:creationId xmlns:a16="http://schemas.microsoft.com/office/drawing/2014/main" id="{85CF1A41-61A1-4A37-BFAB-110ACFE04A6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7" name="正方形/長方形 576">
          <a:extLst>
            <a:ext uri="{FF2B5EF4-FFF2-40B4-BE49-F238E27FC236}">
              <a16:creationId xmlns:a16="http://schemas.microsoft.com/office/drawing/2014/main" id="{3297D6A2-0312-4645-8B13-B6B653370D2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8" name="正方形/長方形 577">
          <a:extLst>
            <a:ext uri="{FF2B5EF4-FFF2-40B4-BE49-F238E27FC236}">
              <a16:creationId xmlns:a16="http://schemas.microsoft.com/office/drawing/2014/main" id="{92F9C42B-39FD-463A-A02C-E656E543F00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9" name="テキスト ボックス 578">
          <a:extLst>
            <a:ext uri="{FF2B5EF4-FFF2-40B4-BE49-F238E27FC236}">
              <a16:creationId xmlns:a16="http://schemas.microsoft.com/office/drawing/2014/main" id="{919072A3-F00A-40CF-A720-B5DC72438659}"/>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0" name="直線コネクタ 579">
          <a:extLst>
            <a:ext uri="{FF2B5EF4-FFF2-40B4-BE49-F238E27FC236}">
              <a16:creationId xmlns:a16="http://schemas.microsoft.com/office/drawing/2014/main" id="{FF4589C0-467D-42B3-8DF9-535CD073192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F8B042AA-6166-4538-99AF-29C7AC18600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D75FE715-A6C0-4385-970B-A831D165B20A}"/>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F08D0C91-4B0D-480A-986A-F820C43239E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C28B0D59-87AA-446E-BC52-4204B07C4D5A}"/>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6F10615F-4CD5-4F34-91DD-763D445D9DB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F885D298-6230-40E0-8DBB-B67DB4D74EB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194873E7-F360-4588-9CB2-B588AC3137C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D28ED4F9-35C9-4933-A0FD-43166A00C14C}"/>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89C958A2-0693-4333-BE40-4AAA89B3B0C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2A381136-BAD1-4532-A7CE-4B1C9AD44F95}"/>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8DBE1305-40A6-43E4-896C-69593FB6F376}"/>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92" name="テキスト ボックス 591">
          <a:extLst>
            <a:ext uri="{FF2B5EF4-FFF2-40B4-BE49-F238E27FC236}">
              <a16:creationId xmlns:a16="http://schemas.microsoft.com/office/drawing/2014/main" id="{FD841F0A-B811-4F0A-9446-08BF1EFD23B7}"/>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41141B6C-7A93-45B1-BDCF-B37994D565B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4" name="テキスト ボックス 593">
          <a:extLst>
            <a:ext uri="{FF2B5EF4-FFF2-40B4-BE49-F238E27FC236}">
              <a16:creationId xmlns:a16="http://schemas.microsoft.com/office/drawing/2014/main" id="{23A1DEB1-67C3-4A3D-B6C7-7C844550FE4A}"/>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2BB913B5-01E0-4971-88F7-349127BA681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139773</xdr:rowOff>
    </xdr:from>
    <xdr:to>
      <xdr:col>116</xdr:col>
      <xdr:colOff>62864</xdr:colOff>
      <xdr:row>64</xdr:row>
      <xdr:rowOff>14859</xdr:rowOff>
    </xdr:to>
    <xdr:cxnSp macro="">
      <xdr:nvCxnSpPr>
        <xdr:cNvPr id="596" name="直線コネクタ 595">
          <a:extLst>
            <a:ext uri="{FF2B5EF4-FFF2-40B4-BE49-F238E27FC236}">
              <a16:creationId xmlns:a16="http://schemas.microsoft.com/office/drawing/2014/main" id="{F3085C06-E26A-4949-8DD5-92CDCDC71058}"/>
            </a:ext>
          </a:extLst>
        </xdr:cNvPr>
        <xdr:cNvCxnSpPr/>
      </xdr:nvCxnSpPr>
      <xdr:spPr>
        <a:xfrm flipV="1">
          <a:off x="22160864" y="9569523"/>
          <a:ext cx="0" cy="141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18686</xdr:rowOff>
    </xdr:from>
    <xdr:ext cx="469744" cy="259045"/>
    <xdr:sp macro="" textlink="">
      <xdr:nvSpPr>
        <xdr:cNvPr id="597" name="【学校施設】&#10;一人当たり面積最小値テキスト">
          <a:extLst>
            <a:ext uri="{FF2B5EF4-FFF2-40B4-BE49-F238E27FC236}">
              <a16:creationId xmlns:a16="http://schemas.microsoft.com/office/drawing/2014/main" id="{5FCD686B-4BD9-4ECD-A058-51C08F575876}"/>
            </a:ext>
          </a:extLst>
        </xdr:cNvPr>
        <xdr:cNvSpPr txBox="1"/>
      </xdr:nvSpPr>
      <xdr:spPr>
        <a:xfrm>
          <a:off x="22199600" y="109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14859</xdr:rowOff>
    </xdr:from>
    <xdr:to>
      <xdr:col>116</xdr:col>
      <xdr:colOff>152400</xdr:colOff>
      <xdr:row>64</xdr:row>
      <xdr:rowOff>14859</xdr:rowOff>
    </xdr:to>
    <xdr:cxnSp macro="">
      <xdr:nvCxnSpPr>
        <xdr:cNvPr id="598" name="直線コネクタ 597">
          <a:extLst>
            <a:ext uri="{FF2B5EF4-FFF2-40B4-BE49-F238E27FC236}">
              <a16:creationId xmlns:a16="http://schemas.microsoft.com/office/drawing/2014/main" id="{8EAE282D-A467-49CD-83FE-8B07A24703C4}"/>
            </a:ext>
          </a:extLst>
        </xdr:cNvPr>
        <xdr:cNvCxnSpPr/>
      </xdr:nvCxnSpPr>
      <xdr:spPr>
        <a:xfrm>
          <a:off x="22072600" y="10987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86450</xdr:rowOff>
    </xdr:from>
    <xdr:ext cx="469744" cy="259045"/>
    <xdr:sp macro="" textlink="">
      <xdr:nvSpPr>
        <xdr:cNvPr id="599" name="【学校施設】&#10;一人当たり面積最大値テキスト">
          <a:extLst>
            <a:ext uri="{FF2B5EF4-FFF2-40B4-BE49-F238E27FC236}">
              <a16:creationId xmlns:a16="http://schemas.microsoft.com/office/drawing/2014/main" id="{055E6B2A-94BB-4E03-A1F8-FBCC7580426B}"/>
            </a:ext>
          </a:extLst>
        </xdr:cNvPr>
        <xdr:cNvSpPr txBox="1"/>
      </xdr:nvSpPr>
      <xdr:spPr>
        <a:xfrm>
          <a:off x="22199600" y="934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139773</xdr:rowOff>
    </xdr:from>
    <xdr:to>
      <xdr:col>116</xdr:col>
      <xdr:colOff>152400</xdr:colOff>
      <xdr:row>55</xdr:row>
      <xdr:rowOff>139773</xdr:rowOff>
    </xdr:to>
    <xdr:cxnSp macro="">
      <xdr:nvCxnSpPr>
        <xdr:cNvPr id="600" name="直線コネクタ 599">
          <a:extLst>
            <a:ext uri="{FF2B5EF4-FFF2-40B4-BE49-F238E27FC236}">
              <a16:creationId xmlns:a16="http://schemas.microsoft.com/office/drawing/2014/main" id="{265CA161-CF08-4E23-8998-16425EC37FDA}"/>
            </a:ext>
          </a:extLst>
        </xdr:cNvPr>
        <xdr:cNvCxnSpPr/>
      </xdr:nvCxnSpPr>
      <xdr:spPr>
        <a:xfrm>
          <a:off x="22072600" y="956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14495</xdr:rowOff>
    </xdr:from>
    <xdr:ext cx="469744" cy="259045"/>
    <xdr:sp macro="" textlink="">
      <xdr:nvSpPr>
        <xdr:cNvPr id="601" name="【学校施設】&#10;一人当たり面積平均値テキスト">
          <a:extLst>
            <a:ext uri="{FF2B5EF4-FFF2-40B4-BE49-F238E27FC236}">
              <a16:creationId xmlns:a16="http://schemas.microsoft.com/office/drawing/2014/main" id="{487C816A-ADE9-4D63-A0D6-2D0B0F9AFFA7}"/>
            </a:ext>
          </a:extLst>
        </xdr:cNvPr>
        <xdr:cNvSpPr txBox="1"/>
      </xdr:nvSpPr>
      <xdr:spPr>
        <a:xfrm>
          <a:off x="22199600" y="1047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36068</xdr:rowOff>
    </xdr:from>
    <xdr:to>
      <xdr:col>116</xdr:col>
      <xdr:colOff>114300</xdr:colOff>
      <xdr:row>61</xdr:row>
      <xdr:rowOff>137668</xdr:rowOff>
    </xdr:to>
    <xdr:sp macro="" textlink="">
      <xdr:nvSpPr>
        <xdr:cNvPr id="602" name="フローチャート: 判断 601">
          <a:extLst>
            <a:ext uri="{FF2B5EF4-FFF2-40B4-BE49-F238E27FC236}">
              <a16:creationId xmlns:a16="http://schemas.microsoft.com/office/drawing/2014/main" id="{34B2FA92-A36C-4E9C-89E8-5981161DCF6B}"/>
            </a:ext>
          </a:extLst>
        </xdr:cNvPr>
        <xdr:cNvSpPr/>
      </xdr:nvSpPr>
      <xdr:spPr>
        <a:xfrm>
          <a:off x="22110700" y="1049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52233</xdr:rowOff>
    </xdr:from>
    <xdr:to>
      <xdr:col>112</xdr:col>
      <xdr:colOff>38100</xdr:colOff>
      <xdr:row>61</xdr:row>
      <xdr:rowOff>153833</xdr:rowOff>
    </xdr:to>
    <xdr:sp macro="" textlink="">
      <xdr:nvSpPr>
        <xdr:cNvPr id="603" name="フローチャート: 判断 602">
          <a:extLst>
            <a:ext uri="{FF2B5EF4-FFF2-40B4-BE49-F238E27FC236}">
              <a16:creationId xmlns:a16="http://schemas.microsoft.com/office/drawing/2014/main" id="{A23B61EB-B9FC-4942-9987-58728230C071}"/>
            </a:ext>
          </a:extLst>
        </xdr:cNvPr>
        <xdr:cNvSpPr/>
      </xdr:nvSpPr>
      <xdr:spPr>
        <a:xfrm>
          <a:off x="21272500" y="1051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135182</xdr:rowOff>
    </xdr:from>
    <xdr:to>
      <xdr:col>107</xdr:col>
      <xdr:colOff>101600</xdr:colOff>
      <xdr:row>61</xdr:row>
      <xdr:rowOff>65332</xdr:rowOff>
    </xdr:to>
    <xdr:sp macro="" textlink="">
      <xdr:nvSpPr>
        <xdr:cNvPr id="604" name="フローチャート: 判断 603">
          <a:extLst>
            <a:ext uri="{FF2B5EF4-FFF2-40B4-BE49-F238E27FC236}">
              <a16:creationId xmlns:a16="http://schemas.microsoft.com/office/drawing/2014/main" id="{12334CDC-D5EF-4F4F-A1D2-B33A0C922280}"/>
            </a:ext>
          </a:extLst>
        </xdr:cNvPr>
        <xdr:cNvSpPr/>
      </xdr:nvSpPr>
      <xdr:spPr>
        <a:xfrm>
          <a:off x="20383500" y="1042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116078</xdr:rowOff>
    </xdr:from>
    <xdr:to>
      <xdr:col>102</xdr:col>
      <xdr:colOff>165100</xdr:colOff>
      <xdr:row>61</xdr:row>
      <xdr:rowOff>46228</xdr:rowOff>
    </xdr:to>
    <xdr:sp macro="" textlink="">
      <xdr:nvSpPr>
        <xdr:cNvPr id="605" name="フローチャート: 判断 604">
          <a:extLst>
            <a:ext uri="{FF2B5EF4-FFF2-40B4-BE49-F238E27FC236}">
              <a16:creationId xmlns:a16="http://schemas.microsoft.com/office/drawing/2014/main" id="{ADFE18D0-53A8-4164-B592-8F5C5DC998E9}"/>
            </a:ext>
          </a:extLst>
        </xdr:cNvPr>
        <xdr:cNvSpPr/>
      </xdr:nvSpPr>
      <xdr:spPr>
        <a:xfrm>
          <a:off x="19494500" y="104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131590</xdr:rowOff>
    </xdr:from>
    <xdr:to>
      <xdr:col>98</xdr:col>
      <xdr:colOff>38100</xdr:colOff>
      <xdr:row>61</xdr:row>
      <xdr:rowOff>61740</xdr:rowOff>
    </xdr:to>
    <xdr:sp macro="" textlink="">
      <xdr:nvSpPr>
        <xdr:cNvPr id="606" name="フローチャート: 判断 605">
          <a:extLst>
            <a:ext uri="{FF2B5EF4-FFF2-40B4-BE49-F238E27FC236}">
              <a16:creationId xmlns:a16="http://schemas.microsoft.com/office/drawing/2014/main" id="{8FB9B385-E190-41CC-8474-F87272C4B123}"/>
            </a:ext>
          </a:extLst>
        </xdr:cNvPr>
        <xdr:cNvSpPr/>
      </xdr:nvSpPr>
      <xdr:spPr>
        <a:xfrm>
          <a:off x="18605500" y="1041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D3A79E94-8734-4390-8724-E1A047780B5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6FDA5AF3-CAB3-448F-B271-654CB9034C2E}"/>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2A3F2979-CAD3-43A0-A4ED-6AF64EFBD2F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AFF730DE-0C0F-4F0A-9142-76A4DADBB92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7FA83F16-761F-46A1-B473-AB94A59DDD0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88973</xdr:rowOff>
    </xdr:from>
    <xdr:to>
      <xdr:col>116</xdr:col>
      <xdr:colOff>114300</xdr:colOff>
      <xdr:row>56</xdr:row>
      <xdr:rowOff>19123</xdr:rowOff>
    </xdr:to>
    <xdr:sp macro="" textlink="">
      <xdr:nvSpPr>
        <xdr:cNvPr id="612" name="楕円 611">
          <a:extLst>
            <a:ext uri="{FF2B5EF4-FFF2-40B4-BE49-F238E27FC236}">
              <a16:creationId xmlns:a16="http://schemas.microsoft.com/office/drawing/2014/main" id="{CEEDC07E-F24C-48C6-B803-17FB414BD66C}"/>
            </a:ext>
          </a:extLst>
        </xdr:cNvPr>
        <xdr:cNvSpPr/>
      </xdr:nvSpPr>
      <xdr:spPr>
        <a:xfrm>
          <a:off x="22110700" y="951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42000</xdr:rowOff>
    </xdr:from>
    <xdr:ext cx="469744" cy="259045"/>
    <xdr:sp macro="" textlink="">
      <xdr:nvSpPr>
        <xdr:cNvPr id="613" name="【学校施設】&#10;一人当たり面積該当値テキスト">
          <a:extLst>
            <a:ext uri="{FF2B5EF4-FFF2-40B4-BE49-F238E27FC236}">
              <a16:creationId xmlns:a16="http://schemas.microsoft.com/office/drawing/2014/main" id="{E6CF3589-36A2-4860-AB7D-1EBD49537121}"/>
            </a:ext>
          </a:extLst>
        </xdr:cNvPr>
        <xdr:cNvSpPr txBox="1"/>
      </xdr:nvSpPr>
      <xdr:spPr>
        <a:xfrm>
          <a:off x="22199600" y="9471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124406</xdr:rowOff>
    </xdr:from>
    <xdr:to>
      <xdr:col>112</xdr:col>
      <xdr:colOff>38100</xdr:colOff>
      <xdr:row>56</xdr:row>
      <xdr:rowOff>54556</xdr:rowOff>
    </xdr:to>
    <xdr:sp macro="" textlink="">
      <xdr:nvSpPr>
        <xdr:cNvPr id="614" name="楕円 613">
          <a:extLst>
            <a:ext uri="{FF2B5EF4-FFF2-40B4-BE49-F238E27FC236}">
              <a16:creationId xmlns:a16="http://schemas.microsoft.com/office/drawing/2014/main" id="{8DEBCEBA-028D-428F-8AF0-2978F994D642}"/>
            </a:ext>
          </a:extLst>
        </xdr:cNvPr>
        <xdr:cNvSpPr/>
      </xdr:nvSpPr>
      <xdr:spPr>
        <a:xfrm>
          <a:off x="21272500" y="955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139773</xdr:rowOff>
    </xdr:from>
    <xdr:to>
      <xdr:col>116</xdr:col>
      <xdr:colOff>63500</xdr:colOff>
      <xdr:row>56</xdr:row>
      <xdr:rowOff>3756</xdr:rowOff>
    </xdr:to>
    <xdr:cxnSp macro="">
      <xdr:nvCxnSpPr>
        <xdr:cNvPr id="615" name="直線コネクタ 614">
          <a:extLst>
            <a:ext uri="{FF2B5EF4-FFF2-40B4-BE49-F238E27FC236}">
              <a16:creationId xmlns:a16="http://schemas.microsoft.com/office/drawing/2014/main" id="{7D6351E0-787B-4733-ABF8-E6C90B9C7B2F}"/>
            </a:ext>
          </a:extLst>
        </xdr:cNvPr>
        <xdr:cNvCxnSpPr/>
      </xdr:nvCxnSpPr>
      <xdr:spPr>
        <a:xfrm flipV="1">
          <a:off x="21323300" y="9569523"/>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29210</xdr:rowOff>
    </xdr:from>
    <xdr:to>
      <xdr:col>107</xdr:col>
      <xdr:colOff>101600</xdr:colOff>
      <xdr:row>56</xdr:row>
      <xdr:rowOff>130810</xdr:rowOff>
    </xdr:to>
    <xdr:sp macro="" textlink="">
      <xdr:nvSpPr>
        <xdr:cNvPr id="616" name="楕円 615">
          <a:extLst>
            <a:ext uri="{FF2B5EF4-FFF2-40B4-BE49-F238E27FC236}">
              <a16:creationId xmlns:a16="http://schemas.microsoft.com/office/drawing/2014/main" id="{3942AFDE-53E4-4599-8A88-A2E876478AC5}"/>
            </a:ext>
          </a:extLst>
        </xdr:cNvPr>
        <xdr:cNvSpPr/>
      </xdr:nvSpPr>
      <xdr:spPr>
        <a:xfrm>
          <a:off x="203835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3756</xdr:rowOff>
    </xdr:from>
    <xdr:to>
      <xdr:col>111</xdr:col>
      <xdr:colOff>177800</xdr:colOff>
      <xdr:row>56</xdr:row>
      <xdr:rowOff>80010</xdr:rowOff>
    </xdr:to>
    <xdr:cxnSp macro="">
      <xdr:nvCxnSpPr>
        <xdr:cNvPr id="617" name="直線コネクタ 616">
          <a:extLst>
            <a:ext uri="{FF2B5EF4-FFF2-40B4-BE49-F238E27FC236}">
              <a16:creationId xmlns:a16="http://schemas.microsoft.com/office/drawing/2014/main" id="{1F437F6F-812D-40B0-A218-9DD8A902D35A}"/>
            </a:ext>
          </a:extLst>
        </xdr:cNvPr>
        <xdr:cNvCxnSpPr/>
      </xdr:nvCxnSpPr>
      <xdr:spPr>
        <a:xfrm flipV="1">
          <a:off x="20434300" y="9604956"/>
          <a:ext cx="889000" cy="7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81298</xdr:rowOff>
    </xdr:from>
    <xdr:to>
      <xdr:col>102</xdr:col>
      <xdr:colOff>165100</xdr:colOff>
      <xdr:row>57</xdr:row>
      <xdr:rowOff>11448</xdr:rowOff>
    </xdr:to>
    <xdr:sp macro="" textlink="">
      <xdr:nvSpPr>
        <xdr:cNvPr id="618" name="楕円 617">
          <a:extLst>
            <a:ext uri="{FF2B5EF4-FFF2-40B4-BE49-F238E27FC236}">
              <a16:creationId xmlns:a16="http://schemas.microsoft.com/office/drawing/2014/main" id="{61769AF4-ECC6-4D5F-AC08-340DBEA2E277}"/>
            </a:ext>
          </a:extLst>
        </xdr:cNvPr>
        <xdr:cNvSpPr/>
      </xdr:nvSpPr>
      <xdr:spPr>
        <a:xfrm>
          <a:off x="19494500" y="968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80010</xdr:rowOff>
    </xdr:from>
    <xdr:to>
      <xdr:col>107</xdr:col>
      <xdr:colOff>50800</xdr:colOff>
      <xdr:row>56</xdr:row>
      <xdr:rowOff>132098</xdr:rowOff>
    </xdr:to>
    <xdr:cxnSp macro="">
      <xdr:nvCxnSpPr>
        <xdr:cNvPr id="619" name="直線コネクタ 618">
          <a:extLst>
            <a:ext uri="{FF2B5EF4-FFF2-40B4-BE49-F238E27FC236}">
              <a16:creationId xmlns:a16="http://schemas.microsoft.com/office/drawing/2014/main" id="{19C093B3-6285-48EE-AE40-59C707EE1050}"/>
            </a:ext>
          </a:extLst>
        </xdr:cNvPr>
        <xdr:cNvCxnSpPr/>
      </xdr:nvCxnSpPr>
      <xdr:spPr>
        <a:xfrm flipV="1">
          <a:off x="19545300" y="9681210"/>
          <a:ext cx="889000" cy="5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112159</xdr:rowOff>
    </xdr:from>
    <xdr:to>
      <xdr:col>98</xdr:col>
      <xdr:colOff>38100</xdr:colOff>
      <xdr:row>57</xdr:row>
      <xdr:rowOff>42309</xdr:rowOff>
    </xdr:to>
    <xdr:sp macro="" textlink="">
      <xdr:nvSpPr>
        <xdr:cNvPr id="620" name="楕円 619">
          <a:extLst>
            <a:ext uri="{FF2B5EF4-FFF2-40B4-BE49-F238E27FC236}">
              <a16:creationId xmlns:a16="http://schemas.microsoft.com/office/drawing/2014/main" id="{080693F0-7E30-4FB5-AE89-98F6530E11AB}"/>
            </a:ext>
          </a:extLst>
        </xdr:cNvPr>
        <xdr:cNvSpPr/>
      </xdr:nvSpPr>
      <xdr:spPr>
        <a:xfrm>
          <a:off x="18605500" y="97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132098</xdr:rowOff>
    </xdr:from>
    <xdr:to>
      <xdr:col>102</xdr:col>
      <xdr:colOff>114300</xdr:colOff>
      <xdr:row>56</xdr:row>
      <xdr:rowOff>162959</xdr:rowOff>
    </xdr:to>
    <xdr:cxnSp macro="">
      <xdr:nvCxnSpPr>
        <xdr:cNvPr id="621" name="直線コネクタ 620">
          <a:extLst>
            <a:ext uri="{FF2B5EF4-FFF2-40B4-BE49-F238E27FC236}">
              <a16:creationId xmlns:a16="http://schemas.microsoft.com/office/drawing/2014/main" id="{38D14251-D4BD-431D-8FD0-0541A3364330}"/>
            </a:ext>
          </a:extLst>
        </xdr:cNvPr>
        <xdr:cNvCxnSpPr/>
      </xdr:nvCxnSpPr>
      <xdr:spPr>
        <a:xfrm flipV="1">
          <a:off x="18656300" y="9733298"/>
          <a:ext cx="8890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144960</xdr:rowOff>
    </xdr:from>
    <xdr:ext cx="469744" cy="259045"/>
    <xdr:sp macro="" textlink="">
      <xdr:nvSpPr>
        <xdr:cNvPr id="622" name="n_1aveValue【学校施設】&#10;一人当たり面積">
          <a:extLst>
            <a:ext uri="{FF2B5EF4-FFF2-40B4-BE49-F238E27FC236}">
              <a16:creationId xmlns:a16="http://schemas.microsoft.com/office/drawing/2014/main" id="{2E48494C-2410-4274-84AF-E7B79AE5B2D3}"/>
            </a:ext>
          </a:extLst>
        </xdr:cNvPr>
        <xdr:cNvSpPr txBox="1"/>
      </xdr:nvSpPr>
      <xdr:spPr>
        <a:xfrm>
          <a:off x="21075727" y="1060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56459</xdr:rowOff>
    </xdr:from>
    <xdr:ext cx="469744" cy="259045"/>
    <xdr:sp macro="" textlink="">
      <xdr:nvSpPr>
        <xdr:cNvPr id="623" name="n_2aveValue【学校施設】&#10;一人当たり面積">
          <a:extLst>
            <a:ext uri="{FF2B5EF4-FFF2-40B4-BE49-F238E27FC236}">
              <a16:creationId xmlns:a16="http://schemas.microsoft.com/office/drawing/2014/main" id="{A4E82C0B-ECEE-479C-BA72-E544A1AA515C}"/>
            </a:ext>
          </a:extLst>
        </xdr:cNvPr>
        <xdr:cNvSpPr txBox="1"/>
      </xdr:nvSpPr>
      <xdr:spPr>
        <a:xfrm>
          <a:off x="20199427" y="1051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37355</xdr:rowOff>
    </xdr:from>
    <xdr:ext cx="469744" cy="259045"/>
    <xdr:sp macro="" textlink="">
      <xdr:nvSpPr>
        <xdr:cNvPr id="624" name="n_3aveValue【学校施設】&#10;一人当たり面積">
          <a:extLst>
            <a:ext uri="{FF2B5EF4-FFF2-40B4-BE49-F238E27FC236}">
              <a16:creationId xmlns:a16="http://schemas.microsoft.com/office/drawing/2014/main" id="{0FF90E48-4405-4E48-A394-76D890B1E564}"/>
            </a:ext>
          </a:extLst>
        </xdr:cNvPr>
        <xdr:cNvSpPr txBox="1"/>
      </xdr:nvSpPr>
      <xdr:spPr>
        <a:xfrm>
          <a:off x="19310427" y="10495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52867</xdr:rowOff>
    </xdr:from>
    <xdr:ext cx="469744" cy="259045"/>
    <xdr:sp macro="" textlink="">
      <xdr:nvSpPr>
        <xdr:cNvPr id="625" name="n_4aveValue【学校施設】&#10;一人当たり面積">
          <a:extLst>
            <a:ext uri="{FF2B5EF4-FFF2-40B4-BE49-F238E27FC236}">
              <a16:creationId xmlns:a16="http://schemas.microsoft.com/office/drawing/2014/main" id="{F92E9104-A997-4F36-867B-C1D65919828F}"/>
            </a:ext>
          </a:extLst>
        </xdr:cNvPr>
        <xdr:cNvSpPr txBox="1"/>
      </xdr:nvSpPr>
      <xdr:spPr>
        <a:xfrm>
          <a:off x="18421427" y="1051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71083</xdr:rowOff>
    </xdr:from>
    <xdr:ext cx="469744" cy="259045"/>
    <xdr:sp macro="" textlink="">
      <xdr:nvSpPr>
        <xdr:cNvPr id="626" name="n_1mainValue【学校施設】&#10;一人当たり面積">
          <a:extLst>
            <a:ext uri="{FF2B5EF4-FFF2-40B4-BE49-F238E27FC236}">
              <a16:creationId xmlns:a16="http://schemas.microsoft.com/office/drawing/2014/main" id="{D05B7F65-D42E-420C-BDF6-66F541A8AA87}"/>
            </a:ext>
          </a:extLst>
        </xdr:cNvPr>
        <xdr:cNvSpPr txBox="1"/>
      </xdr:nvSpPr>
      <xdr:spPr>
        <a:xfrm>
          <a:off x="21075727" y="9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147337</xdr:rowOff>
    </xdr:from>
    <xdr:ext cx="469744" cy="259045"/>
    <xdr:sp macro="" textlink="">
      <xdr:nvSpPr>
        <xdr:cNvPr id="627" name="n_2mainValue【学校施設】&#10;一人当たり面積">
          <a:extLst>
            <a:ext uri="{FF2B5EF4-FFF2-40B4-BE49-F238E27FC236}">
              <a16:creationId xmlns:a16="http://schemas.microsoft.com/office/drawing/2014/main" id="{6C76CF2A-531B-4259-99BE-DC06686A4638}"/>
            </a:ext>
          </a:extLst>
        </xdr:cNvPr>
        <xdr:cNvSpPr txBox="1"/>
      </xdr:nvSpPr>
      <xdr:spPr>
        <a:xfrm>
          <a:off x="20199427" y="940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27975</xdr:rowOff>
    </xdr:from>
    <xdr:ext cx="469744" cy="259045"/>
    <xdr:sp macro="" textlink="">
      <xdr:nvSpPr>
        <xdr:cNvPr id="628" name="n_3mainValue【学校施設】&#10;一人当たり面積">
          <a:extLst>
            <a:ext uri="{FF2B5EF4-FFF2-40B4-BE49-F238E27FC236}">
              <a16:creationId xmlns:a16="http://schemas.microsoft.com/office/drawing/2014/main" id="{752AAF02-6FD0-443F-88F0-99154BA05C6B}"/>
            </a:ext>
          </a:extLst>
        </xdr:cNvPr>
        <xdr:cNvSpPr txBox="1"/>
      </xdr:nvSpPr>
      <xdr:spPr>
        <a:xfrm>
          <a:off x="19310427" y="94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58836</xdr:rowOff>
    </xdr:from>
    <xdr:ext cx="469744" cy="259045"/>
    <xdr:sp macro="" textlink="">
      <xdr:nvSpPr>
        <xdr:cNvPr id="629" name="n_4mainValue【学校施設】&#10;一人当たり面積">
          <a:extLst>
            <a:ext uri="{FF2B5EF4-FFF2-40B4-BE49-F238E27FC236}">
              <a16:creationId xmlns:a16="http://schemas.microsoft.com/office/drawing/2014/main" id="{B15DE1C6-A60F-4129-950E-970D51C11B28}"/>
            </a:ext>
          </a:extLst>
        </xdr:cNvPr>
        <xdr:cNvSpPr txBox="1"/>
      </xdr:nvSpPr>
      <xdr:spPr>
        <a:xfrm>
          <a:off x="18421427" y="948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60B60EA3-2499-48A1-B79A-E730317B0F5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4A212016-B031-44F5-8247-C882B3D4326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D608B931-C992-495A-BD50-525DC3512A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FEE7FBEE-AC88-4151-A60B-0374F3B2DF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EDADA95-A1FE-4DFA-B497-A908B402D1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C09ACB7C-7D0D-404F-A1B7-61ABA0A593F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29F2667F-F6F9-428F-8218-FB66AB77CE2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26CBF473-CD90-4EF4-9D91-09BB2D5044B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8" name="正方形/長方形 637">
          <a:extLst>
            <a:ext uri="{FF2B5EF4-FFF2-40B4-BE49-F238E27FC236}">
              <a16:creationId xmlns:a16="http://schemas.microsoft.com/office/drawing/2014/main" id="{18D45009-CA75-45F2-9AA1-9FB591082BA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9" name="正方形/長方形 638">
          <a:extLst>
            <a:ext uri="{FF2B5EF4-FFF2-40B4-BE49-F238E27FC236}">
              <a16:creationId xmlns:a16="http://schemas.microsoft.com/office/drawing/2014/main" id="{4849927C-7CF5-4AB5-B0CF-1941A2CD3DA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0" name="正方形/長方形 639">
          <a:extLst>
            <a:ext uri="{FF2B5EF4-FFF2-40B4-BE49-F238E27FC236}">
              <a16:creationId xmlns:a16="http://schemas.microsoft.com/office/drawing/2014/main" id="{592AD462-7F87-4183-8711-7AD4E156BD1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1" name="正方形/長方形 640">
          <a:extLst>
            <a:ext uri="{FF2B5EF4-FFF2-40B4-BE49-F238E27FC236}">
              <a16:creationId xmlns:a16="http://schemas.microsoft.com/office/drawing/2014/main" id="{AE7AB81F-1126-4188-A639-90C686D7E5E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2" name="正方形/長方形 641">
          <a:extLst>
            <a:ext uri="{FF2B5EF4-FFF2-40B4-BE49-F238E27FC236}">
              <a16:creationId xmlns:a16="http://schemas.microsoft.com/office/drawing/2014/main" id="{41BB68C2-88A6-47BE-8504-05E1DC439A2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3" name="正方形/長方形 642">
          <a:extLst>
            <a:ext uri="{FF2B5EF4-FFF2-40B4-BE49-F238E27FC236}">
              <a16:creationId xmlns:a16="http://schemas.microsoft.com/office/drawing/2014/main" id="{61C9D5CA-0CB9-41C2-AB6D-4870DADDEEB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4" name="正方形/長方形 643">
          <a:extLst>
            <a:ext uri="{FF2B5EF4-FFF2-40B4-BE49-F238E27FC236}">
              <a16:creationId xmlns:a16="http://schemas.microsoft.com/office/drawing/2014/main" id="{938A0414-71A3-400D-9883-B61DCFBA15B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5" name="正方形/長方形 644">
          <a:extLst>
            <a:ext uri="{FF2B5EF4-FFF2-40B4-BE49-F238E27FC236}">
              <a16:creationId xmlns:a16="http://schemas.microsoft.com/office/drawing/2014/main" id="{CAF3B6EC-DC06-460D-BB95-0237327D61F4}"/>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6" name="正方形/長方形 645">
          <a:extLst>
            <a:ext uri="{FF2B5EF4-FFF2-40B4-BE49-F238E27FC236}">
              <a16:creationId xmlns:a16="http://schemas.microsoft.com/office/drawing/2014/main" id="{5833CDA6-E60E-4390-BEB3-9FE4B987547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7" name="正方形/長方形 646">
          <a:extLst>
            <a:ext uri="{FF2B5EF4-FFF2-40B4-BE49-F238E27FC236}">
              <a16:creationId xmlns:a16="http://schemas.microsoft.com/office/drawing/2014/main" id="{C4A876D9-4831-47FC-90BC-A518174A5CC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8" name="正方形/長方形 647">
          <a:extLst>
            <a:ext uri="{FF2B5EF4-FFF2-40B4-BE49-F238E27FC236}">
              <a16:creationId xmlns:a16="http://schemas.microsoft.com/office/drawing/2014/main" id="{73365756-67A9-4196-9E37-98FE9AB5129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9" name="正方形/長方形 648">
          <a:extLst>
            <a:ext uri="{FF2B5EF4-FFF2-40B4-BE49-F238E27FC236}">
              <a16:creationId xmlns:a16="http://schemas.microsoft.com/office/drawing/2014/main" id="{BEC07839-B0E2-47B3-AB3E-C78707A56A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0" name="正方形/長方形 649">
          <a:extLst>
            <a:ext uri="{FF2B5EF4-FFF2-40B4-BE49-F238E27FC236}">
              <a16:creationId xmlns:a16="http://schemas.microsoft.com/office/drawing/2014/main" id="{131E0BA1-EF03-4906-AA14-4C81811C1A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1" name="正方形/長方形 650">
          <a:extLst>
            <a:ext uri="{FF2B5EF4-FFF2-40B4-BE49-F238E27FC236}">
              <a16:creationId xmlns:a16="http://schemas.microsoft.com/office/drawing/2014/main" id="{7A70F4D3-536E-4626-9CF5-7C46E9D2C8B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2" name="正方形/長方形 651">
          <a:extLst>
            <a:ext uri="{FF2B5EF4-FFF2-40B4-BE49-F238E27FC236}">
              <a16:creationId xmlns:a16="http://schemas.microsoft.com/office/drawing/2014/main" id="{84F181A3-05CA-44F9-AE8F-4033E58EE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3" name="正方形/長方形 652">
          <a:extLst>
            <a:ext uri="{FF2B5EF4-FFF2-40B4-BE49-F238E27FC236}">
              <a16:creationId xmlns:a16="http://schemas.microsoft.com/office/drawing/2014/main" id="{F255823E-D8F4-4F0D-9803-38ACD261876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4" name="テキスト ボックス 653">
          <a:extLst>
            <a:ext uri="{FF2B5EF4-FFF2-40B4-BE49-F238E27FC236}">
              <a16:creationId xmlns:a16="http://schemas.microsoft.com/office/drawing/2014/main" id="{C2C908A0-E9C5-4864-B843-FF493C8672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5" name="直線コネクタ 654">
          <a:extLst>
            <a:ext uri="{FF2B5EF4-FFF2-40B4-BE49-F238E27FC236}">
              <a16:creationId xmlns:a16="http://schemas.microsoft.com/office/drawing/2014/main" id="{92BB4EA5-E0EC-4153-A5D7-D81F8C5264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6" name="テキスト ボックス 655">
          <a:extLst>
            <a:ext uri="{FF2B5EF4-FFF2-40B4-BE49-F238E27FC236}">
              <a16:creationId xmlns:a16="http://schemas.microsoft.com/office/drawing/2014/main" id="{1318BCF9-D979-4B1E-9D16-2478A356DA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7" name="直線コネクタ 656">
          <a:extLst>
            <a:ext uri="{FF2B5EF4-FFF2-40B4-BE49-F238E27FC236}">
              <a16:creationId xmlns:a16="http://schemas.microsoft.com/office/drawing/2014/main" id="{645B6387-E88F-4D3F-A982-06A7A2259C7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8" name="テキスト ボックス 657">
          <a:extLst>
            <a:ext uri="{FF2B5EF4-FFF2-40B4-BE49-F238E27FC236}">
              <a16:creationId xmlns:a16="http://schemas.microsoft.com/office/drawing/2014/main" id="{A0442F79-A3D3-4A02-8F5F-8E35B361641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9" name="直線コネクタ 658">
          <a:extLst>
            <a:ext uri="{FF2B5EF4-FFF2-40B4-BE49-F238E27FC236}">
              <a16:creationId xmlns:a16="http://schemas.microsoft.com/office/drawing/2014/main" id="{924CD1ED-98B4-4D7D-8176-F19B8EBCF2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0" name="テキスト ボックス 659">
          <a:extLst>
            <a:ext uri="{FF2B5EF4-FFF2-40B4-BE49-F238E27FC236}">
              <a16:creationId xmlns:a16="http://schemas.microsoft.com/office/drawing/2014/main" id="{7390866F-2738-4D5E-95D0-D03C981E1A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1" name="直線コネクタ 660">
          <a:extLst>
            <a:ext uri="{FF2B5EF4-FFF2-40B4-BE49-F238E27FC236}">
              <a16:creationId xmlns:a16="http://schemas.microsoft.com/office/drawing/2014/main" id="{903510AA-9965-4765-9F6B-BC5148BF3BD7}"/>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2" name="テキスト ボックス 661">
          <a:extLst>
            <a:ext uri="{FF2B5EF4-FFF2-40B4-BE49-F238E27FC236}">
              <a16:creationId xmlns:a16="http://schemas.microsoft.com/office/drawing/2014/main" id="{CD62B13A-9917-47A9-B690-C5AE7013DE0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3" name="直線コネクタ 662">
          <a:extLst>
            <a:ext uri="{FF2B5EF4-FFF2-40B4-BE49-F238E27FC236}">
              <a16:creationId xmlns:a16="http://schemas.microsoft.com/office/drawing/2014/main" id="{D913ABEF-EDAF-4A2D-ACE5-9E57B21F04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4" name="テキスト ボックス 663">
          <a:extLst>
            <a:ext uri="{FF2B5EF4-FFF2-40B4-BE49-F238E27FC236}">
              <a16:creationId xmlns:a16="http://schemas.microsoft.com/office/drawing/2014/main" id="{493555F3-6B7C-4A49-A05C-7462EA3D3A1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5" name="直線コネクタ 664">
          <a:extLst>
            <a:ext uri="{FF2B5EF4-FFF2-40B4-BE49-F238E27FC236}">
              <a16:creationId xmlns:a16="http://schemas.microsoft.com/office/drawing/2014/main" id="{A16AA144-9EA7-4E9B-8841-11797828F1A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6" name="テキスト ボックス 665">
          <a:extLst>
            <a:ext uri="{FF2B5EF4-FFF2-40B4-BE49-F238E27FC236}">
              <a16:creationId xmlns:a16="http://schemas.microsoft.com/office/drawing/2014/main" id="{F97BB80E-9882-43C2-9BDE-9866E1A9D7AE}"/>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7" name="直線コネクタ 666">
          <a:extLst>
            <a:ext uri="{FF2B5EF4-FFF2-40B4-BE49-F238E27FC236}">
              <a16:creationId xmlns:a16="http://schemas.microsoft.com/office/drawing/2014/main" id="{12E33E48-6C81-49EE-BF9E-37D2A748E12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8" name="テキスト ボックス 667">
          <a:extLst>
            <a:ext uri="{FF2B5EF4-FFF2-40B4-BE49-F238E27FC236}">
              <a16:creationId xmlns:a16="http://schemas.microsoft.com/office/drawing/2014/main" id="{2FB2E3F4-73F6-4A12-AC1B-4092D1A0888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9" name="直線コネクタ 668">
          <a:extLst>
            <a:ext uri="{FF2B5EF4-FFF2-40B4-BE49-F238E27FC236}">
              <a16:creationId xmlns:a16="http://schemas.microsoft.com/office/drawing/2014/main" id="{33F79669-7718-4F9E-A256-F85ACBA50E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0" name="【公民館】&#10;有形固定資産減価償却率グラフ枠">
          <a:extLst>
            <a:ext uri="{FF2B5EF4-FFF2-40B4-BE49-F238E27FC236}">
              <a16:creationId xmlns:a16="http://schemas.microsoft.com/office/drawing/2014/main" id="{DB05859B-617D-4F2C-8015-EE223E3874F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71" name="直線コネクタ 670">
          <a:extLst>
            <a:ext uri="{FF2B5EF4-FFF2-40B4-BE49-F238E27FC236}">
              <a16:creationId xmlns:a16="http://schemas.microsoft.com/office/drawing/2014/main" id="{A2FA2299-8C26-4AEB-ADE1-558EC85305F2}"/>
            </a:ext>
          </a:extLst>
        </xdr:cNvPr>
        <xdr:cNvCxnSpPr/>
      </xdr:nvCxnSpPr>
      <xdr:spPr>
        <a:xfrm flipV="1">
          <a:off x="16318864" y="17183644"/>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72" name="【公民館】&#10;有形固定資産減価償却率最小値テキスト">
          <a:extLst>
            <a:ext uri="{FF2B5EF4-FFF2-40B4-BE49-F238E27FC236}">
              <a16:creationId xmlns:a16="http://schemas.microsoft.com/office/drawing/2014/main" id="{557C4513-A788-4338-A8F3-58FB763796E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3" name="直線コネクタ 672">
          <a:extLst>
            <a:ext uri="{FF2B5EF4-FFF2-40B4-BE49-F238E27FC236}">
              <a16:creationId xmlns:a16="http://schemas.microsoft.com/office/drawing/2014/main" id="{96DB3105-FCAA-40C2-A2E3-CC09A0BC94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74" name="【公民館】&#10;有形固定資産減価償却率最大値テキスト">
          <a:extLst>
            <a:ext uri="{FF2B5EF4-FFF2-40B4-BE49-F238E27FC236}">
              <a16:creationId xmlns:a16="http://schemas.microsoft.com/office/drawing/2014/main" id="{536EAAF0-6E9A-46BC-BC99-AE7F28D1B833}"/>
            </a:ext>
          </a:extLst>
        </xdr:cNvPr>
        <xdr:cNvSpPr txBox="1"/>
      </xdr:nvSpPr>
      <xdr:spPr>
        <a:xfrm>
          <a:off x="16357600" y="169588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75" name="直線コネクタ 674">
          <a:extLst>
            <a:ext uri="{FF2B5EF4-FFF2-40B4-BE49-F238E27FC236}">
              <a16:creationId xmlns:a16="http://schemas.microsoft.com/office/drawing/2014/main" id="{06585812-DC6E-4D95-8D0C-5E753AA157A1}"/>
            </a:ext>
          </a:extLst>
        </xdr:cNvPr>
        <xdr:cNvCxnSpPr/>
      </xdr:nvCxnSpPr>
      <xdr:spPr>
        <a:xfrm>
          <a:off x="16230600" y="171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169108</xdr:rowOff>
    </xdr:from>
    <xdr:ext cx="405111" cy="259045"/>
    <xdr:sp macro="" textlink="">
      <xdr:nvSpPr>
        <xdr:cNvPr id="676" name="【公民館】&#10;有形固定資産減価償却率平均値テキスト">
          <a:extLst>
            <a:ext uri="{FF2B5EF4-FFF2-40B4-BE49-F238E27FC236}">
              <a16:creationId xmlns:a16="http://schemas.microsoft.com/office/drawing/2014/main" id="{80072B82-DC65-4BA8-90A8-E73E8B8BE697}"/>
            </a:ext>
          </a:extLst>
        </xdr:cNvPr>
        <xdr:cNvSpPr txBox="1"/>
      </xdr:nvSpPr>
      <xdr:spPr>
        <a:xfrm>
          <a:off x="16357600" y="1799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146231</xdr:rowOff>
    </xdr:from>
    <xdr:to>
      <xdr:col>85</xdr:col>
      <xdr:colOff>177800</xdr:colOff>
      <xdr:row>106</xdr:row>
      <xdr:rowOff>76381</xdr:rowOff>
    </xdr:to>
    <xdr:sp macro="" textlink="">
      <xdr:nvSpPr>
        <xdr:cNvPr id="677" name="フローチャート: 判断 676">
          <a:extLst>
            <a:ext uri="{FF2B5EF4-FFF2-40B4-BE49-F238E27FC236}">
              <a16:creationId xmlns:a16="http://schemas.microsoft.com/office/drawing/2014/main" id="{59A73D62-68B0-4616-A21C-2281488D020E}"/>
            </a:ext>
          </a:extLst>
        </xdr:cNvPr>
        <xdr:cNvSpPr/>
      </xdr:nvSpPr>
      <xdr:spPr>
        <a:xfrm>
          <a:off x="16268700" y="1814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10705</xdr:rowOff>
    </xdr:from>
    <xdr:to>
      <xdr:col>81</xdr:col>
      <xdr:colOff>101600</xdr:colOff>
      <xdr:row>106</xdr:row>
      <xdr:rowOff>112305</xdr:rowOff>
    </xdr:to>
    <xdr:sp macro="" textlink="">
      <xdr:nvSpPr>
        <xdr:cNvPr id="678" name="フローチャート: 判断 677">
          <a:extLst>
            <a:ext uri="{FF2B5EF4-FFF2-40B4-BE49-F238E27FC236}">
              <a16:creationId xmlns:a16="http://schemas.microsoft.com/office/drawing/2014/main" id="{68A08A82-B9AC-41FE-BEDB-113C0BF8EE43}"/>
            </a:ext>
          </a:extLst>
        </xdr:cNvPr>
        <xdr:cNvSpPr/>
      </xdr:nvSpPr>
      <xdr:spPr>
        <a:xfrm>
          <a:off x="15430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15602</xdr:rowOff>
    </xdr:from>
    <xdr:to>
      <xdr:col>76</xdr:col>
      <xdr:colOff>165100</xdr:colOff>
      <xdr:row>106</xdr:row>
      <xdr:rowOff>117202</xdr:rowOff>
    </xdr:to>
    <xdr:sp macro="" textlink="">
      <xdr:nvSpPr>
        <xdr:cNvPr id="679" name="フローチャート: 判断 678">
          <a:extLst>
            <a:ext uri="{FF2B5EF4-FFF2-40B4-BE49-F238E27FC236}">
              <a16:creationId xmlns:a16="http://schemas.microsoft.com/office/drawing/2014/main" id="{143BF443-1B75-4D20-9276-A418739AF09E}"/>
            </a:ext>
          </a:extLst>
        </xdr:cNvPr>
        <xdr:cNvSpPr/>
      </xdr:nvSpPr>
      <xdr:spPr>
        <a:xfrm>
          <a:off x="14541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102144</xdr:rowOff>
    </xdr:from>
    <xdr:to>
      <xdr:col>72</xdr:col>
      <xdr:colOff>38100</xdr:colOff>
      <xdr:row>106</xdr:row>
      <xdr:rowOff>32294</xdr:rowOff>
    </xdr:to>
    <xdr:sp macro="" textlink="">
      <xdr:nvSpPr>
        <xdr:cNvPr id="680" name="フローチャート: 判断 679">
          <a:extLst>
            <a:ext uri="{FF2B5EF4-FFF2-40B4-BE49-F238E27FC236}">
              <a16:creationId xmlns:a16="http://schemas.microsoft.com/office/drawing/2014/main" id="{2648DC56-2A27-48D7-A6C8-4FE508E5EE88}"/>
            </a:ext>
          </a:extLst>
        </xdr:cNvPr>
        <xdr:cNvSpPr/>
      </xdr:nvSpPr>
      <xdr:spPr>
        <a:xfrm>
          <a:off x="1365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48261</xdr:rowOff>
    </xdr:from>
    <xdr:to>
      <xdr:col>67</xdr:col>
      <xdr:colOff>101600</xdr:colOff>
      <xdr:row>105</xdr:row>
      <xdr:rowOff>149861</xdr:rowOff>
    </xdr:to>
    <xdr:sp macro="" textlink="">
      <xdr:nvSpPr>
        <xdr:cNvPr id="681" name="フローチャート: 判断 680">
          <a:extLst>
            <a:ext uri="{FF2B5EF4-FFF2-40B4-BE49-F238E27FC236}">
              <a16:creationId xmlns:a16="http://schemas.microsoft.com/office/drawing/2014/main" id="{4128439F-03AF-4A16-872E-BADB2CE3BF93}"/>
            </a:ext>
          </a:extLst>
        </xdr:cNvPr>
        <xdr:cNvSpPr/>
      </xdr:nvSpPr>
      <xdr:spPr>
        <a:xfrm>
          <a:off x="12763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41737A7A-2E78-4462-B313-6F43A165B3C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57387681-B3E6-4953-AD1B-5A04CC6BEB8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D13CE3C2-A1BE-46E2-9595-B3276640DAC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73B6D32D-657D-48A6-B943-33C2A6362A6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id="{4B0E0752-017E-46DF-BA12-489CF8E257D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139700</xdr:rowOff>
    </xdr:from>
    <xdr:to>
      <xdr:col>85</xdr:col>
      <xdr:colOff>177800</xdr:colOff>
      <xdr:row>109</xdr:row>
      <xdr:rowOff>69850</xdr:rowOff>
    </xdr:to>
    <xdr:sp macro="" textlink="">
      <xdr:nvSpPr>
        <xdr:cNvPr id="687" name="楕円 686">
          <a:extLst>
            <a:ext uri="{FF2B5EF4-FFF2-40B4-BE49-F238E27FC236}">
              <a16:creationId xmlns:a16="http://schemas.microsoft.com/office/drawing/2014/main" id="{A15B869D-C94D-4C0B-A7A3-4FE9194887C2}"/>
            </a:ext>
          </a:extLst>
        </xdr:cNvPr>
        <xdr:cNvSpPr/>
      </xdr:nvSpPr>
      <xdr:spPr>
        <a:xfrm>
          <a:off x="162687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54627</xdr:rowOff>
    </xdr:from>
    <xdr:ext cx="405111" cy="259045"/>
    <xdr:sp macro="" textlink="">
      <xdr:nvSpPr>
        <xdr:cNvPr id="688" name="【公民館】&#10;有形固定資産減価償却率該当値テキスト">
          <a:extLst>
            <a:ext uri="{FF2B5EF4-FFF2-40B4-BE49-F238E27FC236}">
              <a16:creationId xmlns:a16="http://schemas.microsoft.com/office/drawing/2014/main" id="{36DFF60C-BC99-4A23-B76A-EC3638BB511D}"/>
            </a:ext>
          </a:extLst>
        </xdr:cNvPr>
        <xdr:cNvSpPr txBox="1"/>
      </xdr:nvSpPr>
      <xdr:spPr>
        <a:xfrm>
          <a:off x="16357600" y="1857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136434</xdr:rowOff>
    </xdr:from>
    <xdr:to>
      <xdr:col>81</xdr:col>
      <xdr:colOff>101600</xdr:colOff>
      <xdr:row>109</xdr:row>
      <xdr:rowOff>66584</xdr:rowOff>
    </xdr:to>
    <xdr:sp macro="" textlink="">
      <xdr:nvSpPr>
        <xdr:cNvPr id="689" name="楕円 688">
          <a:extLst>
            <a:ext uri="{FF2B5EF4-FFF2-40B4-BE49-F238E27FC236}">
              <a16:creationId xmlns:a16="http://schemas.microsoft.com/office/drawing/2014/main" id="{9AC140C0-634F-4846-A285-34F14CE96685}"/>
            </a:ext>
          </a:extLst>
        </xdr:cNvPr>
        <xdr:cNvSpPr/>
      </xdr:nvSpPr>
      <xdr:spPr>
        <a:xfrm>
          <a:off x="15430500" y="1865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15784</xdr:rowOff>
    </xdr:from>
    <xdr:to>
      <xdr:col>85</xdr:col>
      <xdr:colOff>127000</xdr:colOff>
      <xdr:row>109</xdr:row>
      <xdr:rowOff>19050</xdr:rowOff>
    </xdr:to>
    <xdr:cxnSp macro="">
      <xdr:nvCxnSpPr>
        <xdr:cNvPr id="690" name="直線コネクタ 689">
          <a:extLst>
            <a:ext uri="{FF2B5EF4-FFF2-40B4-BE49-F238E27FC236}">
              <a16:creationId xmlns:a16="http://schemas.microsoft.com/office/drawing/2014/main" id="{52377889-9375-49FA-8DE6-CF20ADE6A091}"/>
            </a:ext>
          </a:extLst>
        </xdr:cNvPr>
        <xdr:cNvCxnSpPr/>
      </xdr:nvCxnSpPr>
      <xdr:spPr>
        <a:xfrm>
          <a:off x="15481300" y="1870383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131536</xdr:rowOff>
    </xdr:from>
    <xdr:to>
      <xdr:col>76</xdr:col>
      <xdr:colOff>165100</xdr:colOff>
      <xdr:row>109</xdr:row>
      <xdr:rowOff>61686</xdr:rowOff>
    </xdr:to>
    <xdr:sp macro="" textlink="">
      <xdr:nvSpPr>
        <xdr:cNvPr id="691" name="楕円 690">
          <a:extLst>
            <a:ext uri="{FF2B5EF4-FFF2-40B4-BE49-F238E27FC236}">
              <a16:creationId xmlns:a16="http://schemas.microsoft.com/office/drawing/2014/main" id="{C905663A-EE55-4588-8059-63B4ECD22FFA}"/>
            </a:ext>
          </a:extLst>
        </xdr:cNvPr>
        <xdr:cNvSpPr/>
      </xdr:nvSpPr>
      <xdr:spPr>
        <a:xfrm>
          <a:off x="14541500" y="186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10886</xdr:rowOff>
    </xdr:from>
    <xdr:to>
      <xdr:col>81</xdr:col>
      <xdr:colOff>50800</xdr:colOff>
      <xdr:row>109</xdr:row>
      <xdr:rowOff>15784</xdr:rowOff>
    </xdr:to>
    <xdr:cxnSp macro="">
      <xdr:nvCxnSpPr>
        <xdr:cNvPr id="692" name="直線コネクタ 691">
          <a:extLst>
            <a:ext uri="{FF2B5EF4-FFF2-40B4-BE49-F238E27FC236}">
              <a16:creationId xmlns:a16="http://schemas.microsoft.com/office/drawing/2014/main" id="{EAABA5DE-0143-49A5-8854-A548922B0295}"/>
            </a:ext>
          </a:extLst>
        </xdr:cNvPr>
        <xdr:cNvCxnSpPr/>
      </xdr:nvCxnSpPr>
      <xdr:spPr>
        <a:xfrm>
          <a:off x="14592300" y="186989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126637</xdr:rowOff>
    </xdr:from>
    <xdr:to>
      <xdr:col>72</xdr:col>
      <xdr:colOff>38100</xdr:colOff>
      <xdr:row>109</xdr:row>
      <xdr:rowOff>56787</xdr:rowOff>
    </xdr:to>
    <xdr:sp macro="" textlink="">
      <xdr:nvSpPr>
        <xdr:cNvPr id="693" name="楕円 692">
          <a:extLst>
            <a:ext uri="{FF2B5EF4-FFF2-40B4-BE49-F238E27FC236}">
              <a16:creationId xmlns:a16="http://schemas.microsoft.com/office/drawing/2014/main" id="{FF68D912-2337-419E-B461-C0DA5E917648}"/>
            </a:ext>
          </a:extLst>
        </xdr:cNvPr>
        <xdr:cNvSpPr/>
      </xdr:nvSpPr>
      <xdr:spPr>
        <a:xfrm>
          <a:off x="13652500" y="1864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5987</xdr:rowOff>
    </xdr:from>
    <xdr:to>
      <xdr:col>76</xdr:col>
      <xdr:colOff>114300</xdr:colOff>
      <xdr:row>109</xdr:row>
      <xdr:rowOff>10886</xdr:rowOff>
    </xdr:to>
    <xdr:cxnSp macro="">
      <xdr:nvCxnSpPr>
        <xdr:cNvPr id="694" name="直線コネクタ 693">
          <a:extLst>
            <a:ext uri="{FF2B5EF4-FFF2-40B4-BE49-F238E27FC236}">
              <a16:creationId xmlns:a16="http://schemas.microsoft.com/office/drawing/2014/main" id="{E1BB034F-8257-4E3A-A5C6-1E92C36C1833}"/>
            </a:ext>
          </a:extLst>
        </xdr:cNvPr>
        <xdr:cNvCxnSpPr/>
      </xdr:nvCxnSpPr>
      <xdr:spPr>
        <a:xfrm>
          <a:off x="13703300" y="186940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102144</xdr:rowOff>
    </xdr:from>
    <xdr:to>
      <xdr:col>67</xdr:col>
      <xdr:colOff>101600</xdr:colOff>
      <xdr:row>109</xdr:row>
      <xdr:rowOff>32294</xdr:rowOff>
    </xdr:to>
    <xdr:sp macro="" textlink="">
      <xdr:nvSpPr>
        <xdr:cNvPr id="695" name="楕円 694">
          <a:extLst>
            <a:ext uri="{FF2B5EF4-FFF2-40B4-BE49-F238E27FC236}">
              <a16:creationId xmlns:a16="http://schemas.microsoft.com/office/drawing/2014/main" id="{08C60CA2-79A5-432C-8D12-93984C31FC78}"/>
            </a:ext>
          </a:extLst>
        </xdr:cNvPr>
        <xdr:cNvSpPr/>
      </xdr:nvSpPr>
      <xdr:spPr>
        <a:xfrm>
          <a:off x="12763500" y="186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152944</xdr:rowOff>
    </xdr:from>
    <xdr:to>
      <xdr:col>71</xdr:col>
      <xdr:colOff>177800</xdr:colOff>
      <xdr:row>109</xdr:row>
      <xdr:rowOff>5987</xdr:rowOff>
    </xdr:to>
    <xdr:cxnSp macro="">
      <xdr:nvCxnSpPr>
        <xdr:cNvPr id="696" name="直線コネクタ 695">
          <a:extLst>
            <a:ext uri="{FF2B5EF4-FFF2-40B4-BE49-F238E27FC236}">
              <a16:creationId xmlns:a16="http://schemas.microsoft.com/office/drawing/2014/main" id="{604AB8BB-CAE9-4D85-9485-641D257C0358}"/>
            </a:ext>
          </a:extLst>
        </xdr:cNvPr>
        <xdr:cNvCxnSpPr/>
      </xdr:nvCxnSpPr>
      <xdr:spPr>
        <a:xfrm>
          <a:off x="12814300" y="1866954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128832</xdr:rowOff>
    </xdr:from>
    <xdr:ext cx="405111" cy="259045"/>
    <xdr:sp macro="" textlink="">
      <xdr:nvSpPr>
        <xdr:cNvPr id="697" name="n_1aveValue【公民館】&#10;有形固定資産減価償却率">
          <a:extLst>
            <a:ext uri="{FF2B5EF4-FFF2-40B4-BE49-F238E27FC236}">
              <a16:creationId xmlns:a16="http://schemas.microsoft.com/office/drawing/2014/main" id="{44595EEC-A4A8-4CDD-B2DC-9F629B4E2ED8}"/>
            </a:ext>
          </a:extLst>
        </xdr:cNvPr>
        <xdr:cNvSpPr txBox="1"/>
      </xdr:nvSpPr>
      <xdr:spPr>
        <a:xfrm>
          <a:off x="15266044" y="17959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133729</xdr:rowOff>
    </xdr:from>
    <xdr:ext cx="405111" cy="259045"/>
    <xdr:sp macro="" textlink="">
      <xdr:nvSpPr>
        <xdr:cNvPr id="698" name="n_2aveValue【公民館】&#10;有形固定資産減価償却率">
          <a:extLst>
            <a:ext uri="{FF2B5EF4-FFF2-40B4-BE49-F238E27FC236}">
              <a16:creationId xmlns:a16="http://schemas.microsoft.com/office/drawing/2014/main" id="{C1349CD9-3172-47A8-8F2C-6C5118C5187A}"/>
            </a:ext>
          </a:extLst>
        </xdr:cNvPr>
        <xdr:cNvSpPr txBox="1"/>
      </xdr:nvSpPr>
      <xdr:spPr>
        <a:xfrm>
          <a:off x="143897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48821</xdr:rowOff>
    </xdr:from>
    <xdr:ext cx="405111" cy="259045"/>
    <xdr:sp macro="" textlink="">
      <xdr:nvSpPr>
        <xdr:cNvPr id="699" name="n_3aveValue【公民館】&#10;有形固定資産減価償却率">
          <a:extLst>
            <a:ext uri="{FF2B5EF4-FFF2-40B4-BE49-F238E27FC236}">
              <a16:creationId xmlns:a16="http://schemas.microsoft.com/office/drawing/2014/main" id="{0C425CC1-17F2-4123-BADD-FE4F8A56F268}"/>
            </a:ext>
          </a:extLst>
        </xdr:cNvPr>
        <xdr:cNvSpPr txBox="1"/>
      </xdr:nvSpPr>
      <xdr:spPr>
        <a:xfrm>
          <a:off x="13500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166388</xdr:rowOff>
    </xdr:from>
    <xdr:ext cx="405111" cy="259045"/>
    <xdr:sp macro="" textlink="">
      <xdr:nvSpPr>
        <xdr:cNvPr id="700" name="n_4aveValue【公民館】&#10;有形固定資産減価償却率">
          <a:extLst>
            <a:ext uri="{FF2B5EF4-FFF2-40B4-BE49-F238E27FC236}">
              <a16:creationId xmlns:a16="http://schemas.microsoft.com/office/drawing/2014/main" id="{BA38E069-2C2A-49D9-AAE1-30E3346200A6}"/>
            </a:ext>
          </a:extLst>
        </xdr:cNvPr>
        <xdr:cNvSpPr txBox="1"/>
      </xdr:nvSpPr>
      <xdr:spPr>
        <a:xfrm>
          <a:off x="12611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57711</xdr:rowOff>
    </xdr:from>
    <xdr:ext cx="405111" cy="259045"/>
    <xdr:sp macro="" textlink="">
      <xdr:nvSpPr>
        <xdr:cNvPr id="701" name="n_1mainValue【公民館】&#10;有形固定資産減価償却率">
          <a:extLst>
            <a:ext uri="{FF2B5EF4-FFF2-40B4-BE49-F238E27FC236}">
              <a16:creationId xmlns:a16="http://schemas.microsoft.com/office/drawing/2014/main" id="{471D949E-5BB9-42BE-8819-709B879429B6}"/>
            </a:ext>
          </a:extLst>
        </xdr:cNvPr>
        <xdr:cNvSpPr txBox="1"/>
      </xdr:nvSpPr>
      <xdr:spPr>
        <a:xfrm>
          <a:off x="15266044" y="1874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52813</xdr:rowOff>
    </xdr:from>
    <xdr:ext cx="405111" cy="259045"/>
    <xdr:sp macro="" textlink="">
      <xdr:nvSpPr>
        <xdr:cNvPr id="702" name="n_2mainValue【公民館】&#10;有形固定資産減価償却率">
          <a:extLst>
            <a:ext uri="{FF2B5EF4-FFF2-40B4-BE49-F238E27FC236}">
              <a16:creationId xmlns:a16="http://schemas.microsoft.com/office/drawing/2014/main" id="{1D368370-8DF0-4602-8BA1-E8A84DC88430}"/>
            </a:ext>
          </a:extLst>
        </xdr:cNvPr>
        <xdr:cNvSpPr txBox="1"/>
      </xdr:nvSpPr>
      <xdr:spPr>
        <a:xfrm>
          <a:off x="14389744" y="187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47914</xdr:rowOff>
    </xdr:from>
    <xdr:ext cx="405111" cy="259045"/>
    <xdr:sp macro="" textlink="">
      <xdr:nvSpPr>
        <xdr:cNvPr id="703" name="n_3mainValue【公民館】&#10;有形固定資産減価償却率">
          <a:extLst>
            <a:ext uri="{FF2B5EF4-FFF2-40B4-BE49-F238E27FC236}">
              <a16:creationId xmlns:a16="http://schemas.microsoft.com/office/drawing/2014/main" id="{10BF9A68-3874-4692-B39F-84785E742850}"/>
            </a:ext>
          </a:extLst>
        </xdr:cNvPr>
        <xdr:cNvSpPr txBox="1"/>
      </xdr:nvSpPr>
      <xdr:spPr>
        <a:xfrm>
          <a:off x="13500744" y="187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23421</xdr:rowOff>
    </xdr:from>
    <xdr:ext cx="405111" cy="259045"/>
    <xdr:sp macro="" textlink="">
      <xdr:nvSpPr>
        <xdr:cNvPr id="704" name="n_4mainValue【公民館】&#10;有形固定資産減価償却率">
          <a:extLst>
            <a:ext uri="{FF2B5EF4-FFF2-40B4-BE49-F238E27FC236}">
              <a16:creationId xmlns:a16="http://schemas.microsoft.com/office/drawing/2014/main" id="{73D8C9E9-7D3E-4F2F-9037-CB10A3B8A170}"/>
            </a:ext>
          </a:extLst>
        </xdr:cNvPr>
        <xdr:cNvSpPr txBox="1"/>
      </xdr:nvSpPr>
      <xdr:spPr>
        <a:xfrm>
          <a:off x="12611744" y="187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5" name="正方形/長方形 704">
          <a:extLst>
            <a:ext uri="{FF2B5EF4-FFF2-40B4-BE49-F238E27FC236}">
              <a16:creationId xmlns:a16="http://schemas.microsoft.com/office/drawing/2014/main" id="{E09C604F-E587-4EFE-BFB8-24AD3DA2F24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6" name="正方形/長方形 705">
          <a:extLst>
            <a:ext uri="{FF2B5EF4-FFF2-40B4-BE49-F238E27FC236}">
              <a16:creationId xmlns:a16="http://schemas.microsoft.com/office/drawing/2014/main" id="{F629112A-F018-450B-BB94-C80C4535E45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7" name="正方形/長方形 706">
          <a:extLst>
            <a:ext uri="{FF2B5EF4-FFF2-40B4-BE49-F238E27FC236}">
              <a16:creationId xmlns:a16="http://schemas.microsoft.com/office/drawing/2014/main" id="{2A081B2B-16E1-4950-9826-FB87FB7C7BC7}"/>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8" name="正方形/長方形 707">
          <a:extLst>
            <a:ext uri="{FF2B5EF4-FFF2-40B4-BE49-F238E27FC236}">
              <a16:creationId xmlns:a16="http://schemas.microsoft.com/office/drawing/2014/main" id="{2C7C15DE-5BB9-4EB3-A2A9-634F9AC4DA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9" name="正方形/長方形 708">
          <a:extLst>
            <a:ext uri="{FF2B5EF4-FFF2-40B4-BE49-F238E27FC236}">
              <a16:creationId xmlns:a16="http://schemas.microsoft.com/office/drawing/2014/main" id="{E449D664-1256-403C-BC1E-C63C39A9B98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0" name="正方形/長方形 709">
          <a:extLst>
            <a:ext uri="{FF2B5EF4-FFF2-40B4-BE49-F238E27FC236}">
              <a16:creationId xmlns:a16="http://schemas.microsoft.com/office/drawing/2014/main" id="{19CA420B-4BD5-4770-A47E-B901ACEC7ED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1" name="正方形/長方形 710">
          <a:extLst>
            <a:ext uri="{FF2B5EF4-FFF2-40B4-BE49-F238E27FC236}">
              <a16:creationId xmlns:a16="http://schemas.microsoft.com/office/drawing/2014/main" id="{148F97EE-B541-41F8-A07B-D9D9D650694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2" name="正方形/長方形 711">
          <a:extLst>
            <a:ext uri="{FF2B5EF4-FFF2-40B4-BE49-F238E27FC236}">
              <a16:creationId xmlns:a16="http://schemas.microsoft.com/office/drawing/2014/main" id="{6577B0F5-FE50-4080-9CAD-D81E3D90519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3" name="テキスト ボックス 712">
          <a:extLst>
            <a:ext uri="{FF2B5EF4-FFF2-40B4-BE49-F238E27FC236}">
              <a16:creationId xmlns:a16="http://schemas.microsoft.com/office/drawing/2014/main" id="{D59DDB22-9093-4C58-A82F-5977EB0603E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4" name="直線コネクタ 713">
          <a:extLst>
            <a:ext uri="{FF2B5EF4-FFF2-40B4-BE49-F238E27FC236}">
              <a16:creationId xmlns:a16="http://schemas.microsoft.com/office/drawing/2014/main" id="{CC617A0C-3D4F-4B0F-8516-0F408DA7D39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4BFE8FFA-896D-4278-A801-35738D825AF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1E59B2A6-D33F-4E87-8489-F85CA3743B7A}"/>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8A88F9F4-1923-461C-94A1-6C224A12AA91}"/>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8EB10A06-D7B3-48E3-B5A6-7EDFE16270B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C9BE4DC3-9D21-40D7-8184-69462C9AF16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EEAA1259-6251-4589-99D4-F1DB22D2B619}"/>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8BA54EE-B2C7-48F9-B9CD-44FF7527F5E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B296629D-CBF3-4D62-B4EE-18D599580DE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166CE2F3-1D51-4E44-BD75-484A6BBD0B5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34DA2BD1-ADDE-471F-8E5C-619C9BF742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12AABB8F-EA0A-4FC1-A648-FEED37DA51A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26" name="テキスト ボックス 725">
          <a:extLst>
            <a:ext uri="{FF2B5EF4-FFF2-40B4-BE49-F238E27FC236}">
              <a16:creationId xmlns:a16="http://schemas.microsoft.com/office/drawing/2014/main" id="{015893CE-A047-43F3-8885-CCC0B5089CF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id="{4C2DF743-E314-4319-A51A-7B2145BC29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142112</xdr:rowOff>
    </xdr:from>
    <xdr:to>
      <xdr:col>116</xdr:col>
      <xdr:colOff>62864</xdr:colOff>
      <xdr:row>108</xdr:row>
      <xdr:rowOff>128588</xdr:rowOff>
    </xdr:to>
    <xdr:cxnSp macro="">
      <xdr:nvCxnSpPr>
        <xdr:cNvPr id="728" name="直線コネクタ 727">
          <a:extLst>
            <a:ext uri="{FF2B5EF4-FFF2-40B4-BE49-F238E27FC236}">
              <a16:creationId xmlns:a16="http://schemas.microsoft.com/office/drawing/2014/main" id="{D8D2166A-8E42-4AD5-A823-9EAB15735576}"/>
            </a:ext>
          </a:extLst>
        </xdr:cNvPr>
        <xdr:cNvCxnSpPr/>
      </xdr:nvCxnSpPr>
      <xdr:spPr>
        <a:xfrm flipV="1">
          <a:off x="22160864" y="17287112"/>
          <a:ext cx="0" cy="1358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132415</xdr:rowOff>
    </xdr:from>
    <xdr:ext cx="469744" cy="259045"/>
    <xdr:sp macro="" textlink="">
      <xdr:nvSpPr>
        <xdr:cNvPr id="729" name="【公民館】&#10;一人当たり面積最小値テキスト">
          <a:extLst>
            <a:ext uri="{FF2B5EF4-FFF2-40B4-BE49-F238E27FC236}">
              <a16:creationId xmlns:a16="http://schemas.microsoft.com/office/drawing/2014/main" id="{E64BD625-E997-4E4A-81FA-E6F6EDD9AB64}"/>
            </a:ext>
          </a:extLst>
        </xdr:cNvPr>
        <xdr:cNvSpPr txBox="1"/>
      </xdr:nvSpPr>
      <xdr:spPr>
        <a:xfrm>
          <a:off x="22199600" y="1864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128588</xdr:rowOff>
    </xdr:from>
    <xdr:to>
      <xdr:col>116</xdr:col>
      <xdr:colOff>152400</xdr:colOff>
      <xdr:row>108</xdr:row>
      <xdr:rowOff>128588</xdr:rowOff>
    </xdr:to>
    <xdr:cxnSp macro="">
      <xdr:nvCxnSpPr>
        <xdr:cNvPr id="730" name="直線コネクタ 729">
          <a:extLst>
            <a:ext uri="{FF2B5EF4-FFF2-40B4-BE49-F238E27FC236}">
              <a16:creationId xmlns:a16="http://schemas.microsoft.com/office/drawing/2014/main" id="{EBE7873E-0FA7-47A0-9355-EA93678EBB55}"/>
            </a:ext>
          </a:extLst>
        </xdr:cNvPr>
        <xdr:cNvCxnSpPr/>
      </xdr:nvCxnSpPr>
      <xdr:spPr>
        <a:xfrm>
          <a:off x="22072600" y="1864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88789</xdr:rowOff>
    </xdr:from>
    <xdr:ext cx="469744" cy="259045"/>
    <xdr:sp macro="" textlink="">
      <xdr:nvSpPr>
        <xdr:cNvPr id="731" name="【公民館】&#10;一人当たり面積最大値テキスト">
          <a:extLst>
            <a:ext uri="{FF2B5EF4-FFF2-40B4-BE49-F238E27FC236}">
              <a16:creationId xmlns:a16="http://schemas.microsoft.com/office/drawing/2014/main" id="{57872B0A-483B-4269-AA11-AE3F5EE15C9E}"/>
            </a:ext>
          </a:extLst>
        </xdr:cNvPr>
        <xdr:cNvSpPr txBox="1"/>
      </xdr:nvSpPr>
      <xdr:spPr>
        <a:xfrm>
          <a:off x="22199600" y="170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142112</xdr:rowOff>
    </xdr:from>
    <xdr:to>
      <xdr:col>116</xdr:col>
      <xdr:colOff>152400</xdr:colOff>
      <xdr:row>100</xdr:row>
      <xdr:rowOff>142112</xdr:rowOff>
    </xdr:to>
    <xdr:cxnSp macro="">
      <xdr:nvCxnSpPr>
        <xdr:cNvPr id="732" name="直線コネクタ 731">
          <a:extLst>
            <a:ext uri="{FF2B5EF4-FFF2-40B4-BE49-F238E27FC236}">
              <a16:creationId xmlns:a16="http://schemas.microsoft.com/office/drawing/2014/main" id="{713AFD1D-9F88-46DF-8981-7BF36B14FB91}"/>
            </a:ext>
          </a:extLst>
        </xdr:cNvPr>
        <xdr:cNvCxnSpPr/>
      </xdr:nvCxnSpPr>
      <xdr:spPr>
        <a:xfrm>
          <a:off x="22072600" y="17287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88219</xdr:rowOff>
    </xdr:from>
    <xdr:ext cx="469744" cy="259045"/>
    <xdr:sp macro="" textlink="">
      <xdr:nvSpPr>
        <xdr:cNvPr id="733" name="【公民館】&#10;一人当たり面積平均値テキスト">
          <a:extLst>
            <a:ext uri="{FF2B5EF4-FFF2-40B4-BE49-F238E27FC236}">
              <a16:creationId xmlns:a16="http://schemas.microsoft.com/office/drawing/2014/main" id="{7187C6CE-6F05-43F0-A413-CF92532EE5E1}"/>
            </a:ext>
          </a:extLst>
        </xdr:cNvPr>
        <xdr:cNvSpPr txBox="1"/>
      </xdr:nvSpPr>
      <xdr:spPr>
        <a:xfrm>
          <a:off x="22199600" y="184333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109792</xdr:rowOff>
    </xdr:from>
    <xdr:to>
      <xdr:col>116</xdr:col>
      <xdr:colOff>114300</xdr:colOff>
      <xdr:row>108</xdr:row>
      <xdr:rowOff>39942</xdr:rowOff>
    </xdr:to>
    <xdr:sp macro="" textlink="">
      <xdr:nvSpPr>
        <xdr:cNvPr id="734" name="フローチャート: 判断 733">
          <a:extLst>
            <a:ext uri="{FF2B5EF4-FFF2-40B4-BE49-F238E27FC236}">
              <a16:creationId xmlns:a16="http://schemas.microsoft.com/office/drawing/2014/main" id="{7038F81A-554D-4946-BE35-01836C7D2137}"/>
            </a:ext>
          </a:extLst>
        </xdr:cNvPr>
        <xdr:cNvSpPr/>
      </xdr:nvSpPr>
      <xdr:spPr>
        <a:xfrm>
          <a:off x="22110700" y="1845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109220</xdr:rowOff>
    </xdr:from>
    <xdr:to>
      <xdr:col>112</xdr:col>
      <xdr:colOff>38100</xdr:colOff>
      <xdr:row>108</xdr:row>
      <xdr:rowOff>39370</xdr:rowOff>
    </xdr:to>
    <xdr:sp macro="" textlink="">
      <xdr:nvSpPr>
        <xdr:cNvPr id="735" name="フローチャート: 判断 734">
          <a:extLst>
            <a:ext uri="{FF2B5EF4-FFF2-40B4-BE49-F238E27FC236}">
              <a16:creationId xmlns:a16="http://schemas.microsoft.com/office/drawing/2014/main" id="{8A12A20B-E3B8-48ED-9105-19A579EC7785}"/>
            </a:ext>
          </a:extLst>
        </xdr:cNvPr>
        <xdr:cNvSpPr/>
      </xdr:nvSpPr>
      <xdr:spPr>
        <a:xfrm>
          <a:off x="21272500" y="1845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112077</xdr:rowOff>
    </xdr:from>
    <xdr:to>
      <xdr:col>107</xdr:col>
      <xdr:colOff>101600</xdr:colOff>
      <xdr:row>108</xdr:row>
      <xdr:rowOff>42227</xdr:rowOff>
    </xdr:to>
    <xdr:sp macro="" textlink="">
      <xdr:nvSpPr>
        <xdr:cNvPr id="736" name="フローチャート: 判断 735">
          <a:extLst>
            <a:ext uri="{FF2B5EF4-FFF2-40B4-BE49-F238E27FC236}">
              <a16:creationId xmlns:a16="http://schemas.microsoft.com/office/drawing/2014/main" id="{D5A0A10C-7C35-42BF-B71B-6460A8F6A566}"/>
            </a:ext>
          </a:extLst>
        </xdr:cNvPr>
        <xdr:cNvSpPr/>
      </xdr:nvSpPr>
      <xdr:spPr>
        <a:xfrm>
          <a:off x="20383500" y="1845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89027</xdr:rowOff>
    </xdr:from>
    <xdr:to>
      <xdr:col>102</xdr:col>
      <xdr:colOff>165100</xdr:colOff>
      <xdr:row>108</xdr:row>
      <xdr:rowOff>19177</xdr:rowOff>
    </xdr:to>
    <xdr:sp macro="" textlink="">
      <xdr:nvSpPr>
        <xdr:cNvPr id="737" name="フローチャート: 判断 736">
          <a:extLst>
            <a:ext uri="{FF2B5EF4-FFF2-40B4-BE49-F238E27FC236}">
              <a16:creationId xmlns:a16="http://schemas.microsoft.com/office/drawing/2014/main" id="{A0EC0210-25C4-406A-BA8E-396BAF60ED72}"/>
            </a:ext>
          </a:extLst>
        </xdr:cNvPr>
        <xdr:cNvSpPr/>
      </xdr:nvSpPr>
      <xdr:spPr>
        <a:xfrm>
          <a:off x="19494500" y="1843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95886</xdr:rowOff>
    </xdr:from>
    <xdr:to>
      <xdr:col>98</xdr:col>
      <xdr:colOff>38100</xdr:colOff>
      <xdr:row>108</xdr:row>
      <xdr:rowOff>26036</xdr:rowOff>
    </xdr:to>
    <xdr:sp macro="" textlink="">
      <xdr:nvSpPr>
        <xdr:cNvPr id="738" name="フローチャート: 判断 737">
          <a:extLst>
            <a:ext uri="{FF2B5EF4-FFF2-40B4-BE49-F238E27FC236}">
              <a16:creationId xmlns:a16="http://schemas.microsoft.com/office/drawing/2014/main" id="{2ED3C547-C999-4BB2-BB31-D0C9CE1E7ABC}"/>
            </a:ext>
          </a:extLst>
        </xdr:cNvPr>
        <xdr:cNvSpPr/>
      </xdr:nvSpPr>
      <xdr:spPr>
        <a:xfrm>
          <a:off x="18605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1F11FF3A-8408-48EC-9C7C-2D406D72453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57570E4-853B-4B1D-836D-24E1B334FD0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94F27CFA-CB1F-4AE2-BA55-29F990AC6F6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DD5082F3-331D-41C7-80B2-BEABBA4BC94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12496E26-6307-49FF-AAF4-1FB5D2B05CD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91312</xdr:rowOff>
    </xdr:from>
    <xdr:to>
      <xdr:col>116</xdr:col>
      <xdr:colOff>114300</xdr:colOff>
      <xdr:row>101</xdr:row>
      <xdr:rowOff>21462</xdr:rowOff>
    </xdr:to>
    <xdr:sp macro="" textlink="">
      <xdr:nvSpPr>
        <xdr:cNvPr id="744" name="楕円 743">
          <a:extLst>
            <a:ext uri="{FF2B5EF4-FFF2-40B4-BE49-F238E27FC236}">
              <a16:creationId xmlns:a16="http://schemas.microsoft.com/office/drawing/2014/main" id="{C9E4466C-2B8C-46FE-90F8-8C58B5068CC4}"/>
            </a:ext>
          </a:extLst>
        </xdr:cNvPr>
        <xdr:cNvSpPr/>
      </xdr:nvSpPr>
      <xdr:spPr>
        <a:xfrm>
          <a:off x="22110700" y="1723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44339</xdr:rowOff>
    </xdr:from>
    <xdr:ext cx="469744" cy="259045"/>
    <xdr:sp macro="" textlink="">
      <xdr:nvSpPr>
        <xdr:cNvPr id="745" name="【公民館】&#10;一人当たり面積該当値テキスト">
          <a:extLst>
            <a:ext uri="{FF2B5EF4-FFF2-40B4-BE49-F238E27FC236}">
              <a16:creationId xmlns:a16="http://schemas.microsoft.com/office/drawing/2014/main" id="{4844B9C6-D275-4D5D-BB59-C9CFDC976D3A}"/>
            </a:ext>
          </a:extLst>
        </xdr:cNvPr>
        <xdr:cNvSpPr txBox="1"/>
      </xdr:nvSpPr>
      <xdr:spPr>
        <a:xfrm>
          <a:off x="22199600" y="1718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100</xdr:row>
      <xdr:rowOff>123317</xdr:rowOff>
    </xdr:from>
    <xdr:to>
      <xdr:col>112</xdr:col>
      <xdr:colOff>38100</xdr:colOff>
      <xdr:row>101</xdr:row>
      <xdr:rowOff>53467</xdr:rowOff>
    </xdr:to>
    <xdr:sp macro="" textlink="">
      <xdr:nvSpPr>
        <xdr:cNvPr id="746" name="楕円 745">
          <a:extLst>
            <a:ext uri="{FF2B5EF4-FFF2-40B4-BE49-F238E27FC236}">
              <a16:creationId xmlns:a16="http://schemas.microsoft.com/office/drawing/2014/main" id="{A3D4DB95-D54A-4C69-A33B-C388399DAAD2}"/>
            </a:ext>
          </a:extLst>
        </xdr:cNvPr>
        <xdr:cNvSpPr/>
      </xdr:nvSpPr>
      <xdr:spPr>
        <a:xfrm>
          <a:off x="21272500" y="1726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142112</xdr:rowOff>
    </xdr:from>
    <xdr:to>
      <xdr:col>116</xdr:col>
      <xdr:colOff>63500</xdr:colOff>
      <xdr:row>101</xdr:row>
      <xdr:rowOff>2667</xdr:rowOff>
    </xdr:to>
    <xdr:cxnSp macro="">
      <xdr:nvCxnSpPr>
        <xdr:cNvPr id="747" name="直線コネクタ 746">
          <a:extLst>
            <a:ext uri="{FF2B5EF4-FFF2-40B4-BE49-F238E27FC236}">
              <a16:creationId xmlns:a16="http://schemas.microsoft.com/office/drawing/2014/main" id="{7C6282ED-3DEB-4828-AB73-4A485EB78C13}"/>
            </a:ext>
          </a:extLst>
        </xdr:cNvPr>
        <xdr:cNvCxnSpPr/>
      </xdr:nvCxnSpPr>
      <xdr:spPr>
        <a:xfrm flipV="1">
          <a:off x="21323300" y="17287112"/>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20447</xdr:rowOff>
    </xdr:from>
    <xdr:to>
      <xdr:col>107</xdr:col>
      <xdr:colOff>101600</xdr:colOff>
      <xdr:row>101</xdr:row>
      <xdr:rowOff>122047</xdr:rowOff>
    </xdr:to>
    <xdr:sp macro="" textlink="">
      <xdr:nvSpPr>
        <xdr:cNvPr id="748" name="楕円 747">
          <a:extLst>
            <a:ext uri="{FF2B5EF4-FFF2-40B4-BE49-F238E27FC236}">
              <a16:creationId xmlns:a16="http://schemas.microsoft.com/office/drawing/2014/main" id="{7D838137-6E32-4021-9679-A940993C80A5}"/>
            </a:ext>
          </a:extLst>
        </xdr:cNvPr>
        <xdr:cNvSpPr/>
      </xdr:nvSpPr>
      <xdr:spPr>
        <a:xfrm>
          <a:off x="20383500" y="1733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2667</xdr:rowOff>
    </xdr:from>
    <xdr:to>
      <xdr:col>111</xdr:col>
      <xdr:colOff>177800</xdr:colOff>
      <xdr:row>101</xdr:row>
      <xdr:rowOff>71247</xdr:rowOff>
    </xdr:to>
    <xdr:cxnSp macro="">
      <xdr:nvCxnSpPr>
        <xdr:cNvPr id="749" name="直線コネクタ 748">
          <a:extLst>
            <a:ext uri="{FF2B5EF4-FFF2-40B4-BE49-F238E27FC236}">
              <a16:creationId xmlns:a16="http://schemas.microsoft.com/office/drawing/2014/main" id="{5ACB8EF4-94C0-46FB-883A-5D7E5E5BE67F}"/>
            </a:ext>
          </a:extLst>
        </xdr:cNvPr>
        <xdr:cNvCxnSpPr/>
      </xdr:nvCxnSpPr>
      <xdr:spPr>
        <a:xfrm flipV="1">
          <a:off x="20434300" y="17319117"/>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67311</xdr:rowOff>
    </xdr:from>
    <xdr:to>
      <xdr:col>102</xdr:col>
      <xdr:colOff>165100</xdr:colOff>
      <xdr:row>101</xdr:row>
      <xdr:rowOff>168911</xdr:rowOff>
    </xdr:to>
    <xdr:sp macro="" textlink="">
      <xdr:nvSpPr>
        <xdr:cNvPr id="750" name="楕円 749">
          <a:extLst>
            <a:ext uri="{FF2B5EF4-FFF2-40B4-BE49-F238E27FC236}">
              <a16:creationId xmlns:a16="http://schemas.microsoft.com/office/drawing/2014/main" id="{773FDE05-8461-442F-8418-638EC3040DE1}"/>
            </a:ext>
          </a:extLst>
        </xdr:cNvPr>
        <xdr:cNvSpPr/>
      </xdr:nvSpPr>
      <xdr:spPr>
        <a:xfrm>
          <a:off x="19494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71247</xdr:rowOff>
    </xdr:from>
    <xdr:to>
      <xdr:col>107</xdr:col>
      <xdr:colOff>50800</xdr:colOff>
      <xdr:row>101</xdr:row>
      <xdr:rowOff>118111</xdr:rowOff>
    </xdr:to>
    <xdr:cxnSp macro="">
      <xdr:nvCxnSpPr>
        <xdr:cNvPr id="751" name="直線コネクタ 750">
          <a:extLst>
            <a:ext uri="{FF2B5EF4-FFF2-40B4-BE49-F238E27FC236}">
              <a16:creationId xmlns:a16="http://schemas.microsoft.com/office/drawing/2014/main" id="{C9C15FA3-1A8A-4F05-88CF-010C0FC3164D}"/>
            </a:ext>
          </a:extLst>
        </xdr:cNvPr>
        <xdr:cNvCxnSpPr/>
      </xdr:nvCxnSpPr>
      <xdr:spPr>
        <a:xfrm flipV="1">
          <a:off x="19545300" y="17387697"/>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95123</xdr:rowOff>
    </xdr:from>
    <xdr:to>
      <xdr:col>98</xdr:col>
      <xdr:colOff>38100</xdr:colOff>
      <xdr:row>102</xdr:row>
      <xdr:rowOff>25273</xdr:rowOff>
    </xdr:to>
    <xdr:sp macro="" textlink="">
      <xdr:nvSpPr>
        <xdr:cNvPr id="752" name="楕円 751">
          <a:extLst>
            <a:ext uri="{FF2B5EF4-FFF2-40B4-BE49-F238E27FC236}">
              <a16:creationId xmlns:a16="http://schemas.microsoft.com/office/drawing/2014/main" id="{B69294F9-0A4E-4800-BF4F-8AC082359019}"/>
            </a:ext>
          </a:extLst>
        </xdr:cNvPr>
        <xdr:cNvSpPr/>
      </xdr:nvSpPr>
      <xdr:spPr>
        <a:xfrm>
          <a:off x="18605500" y="1741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118111</xdr:rowOff>
    </xdr:from>
    <xdr:to>
      <xdr:col>102</xdr:col>
      <xdr:colOff>114300</xdr:colOff>
      <xdr:row>101</xdr:row>
      <xdr:rowOff>145923</xdr:rowOff>
    </xdr:to>
    <xdr:cxnSp macro="">
      <xdr:nvCxnSpPr>
        <xdr:cNvPr id="753" name="直線コネクタ 752">
          <a:extLst>
            <a:ext uri="{FF2B5EF4-FFF2-40B4-BE49-F238E27FC236}">
              <a16:creationId xmlns:a16="http://schemas.microsoft.com/office/drawing/2014/main" id="{02D73CF4-5B55-44C9-BD0D-DEFCB3502F87}"/>
            </a:ext>
          </a:extLst>
        </xdr:cNvPr>
        <xdr:cNvCxnSpPr/>
      </xdr:nvCxnSpPr>
      <xdr:spPr>
        <a:xfrm flipV="1">
          <a:off x="18656300" y="17434561"/>
          <a:ext cx="8890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30497</xdr:rowOff>
    </xdr:from>
    <xdr:ext cx="469744" cy="259045"/>
    <xdr:sp macro="" textlink="">
      <xdr:nvSpPr>
        <xdr:cNvPr id="754" name="n_1aveValue【公民館】&#10;一人当たり面積">
          <a:extLst>
            <a:ext uri="{FF2B5EF4-FFF2-40B4-BE49-F238E27FC236}">
              <a16:creationId xmlns:a16="http://schemas.microsoft.com/office/drawing/2014/main" id="{8D04EF64-5633-4DA2-B441-431160BD85F3}"/>
            </a:ext>
          </a:extLst>
        </xdr:cNvPr>
        <xdr:cNvSpPr txBox="1"/>
      </xdr:nvSpPr>
      <xdr:spPr>
        <a:xfrm>
          <a:off x="21075727" y="1854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33354</xdr:rowOff>
    </xdr:from>
    <xdr:ext cx="469744" cy="259045"/>
    <xdr:sp macro="" textlink="">
      <xdr:nvSpPr>
        <xdr:cNvPr id="755" name="n_2aveValue【公民館】&#10;一人当たり面積">
          <a:extLst>
            <a:ext uri="{FF2B5EF4-FFF2-40B4-BE49-F238E27FC236}">
              <a16:creationId xmlns:a16="http://schemas.microsoft.com/office/drawing/2014/main" id="{887E6FFF-4025-47BC-AABB-D18BFAE3F2DB}"/>
            </a:ext>
          </a:extLst>
        </xdr:cNvPr>
        <xdr:cNvSpPr txBox="1"/>
      </xdr:nvSpPr>
      <xdr:spPr>
        <a:xfrm>
          <a:off x="20199427" y="1854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10304</xdr:rowOff>
    </xdr:from>
    <xdr:ext cx="469744" cy="259045"/>
    <xdr:sp macro="" textlink="">
      <xdr:nvSpPr>
        <xdr:cNvPr id="756" name="n_3aveValue【公民館】&#10;一人当たり面積">
          <a:extLst>
            <a:ext uri="{FF2B5EF4-FFF2-40B4-BE49-F238E27FC236}">
              <a16:creationId xmlns:a16="http://schemas.microsoft.com/office/drawing/2014/main" id="{AED92E2A-0613-42C0-A4F7-24BF986A2B4B}"/>
            </a:ext>
          </a:extLst>
        </xdr:cNvPr>
        <xdr:cNvSpPr txBox="1"/>
      </xdr:nvSpPr>
      <xdr:spPr>
        <a:xfrm>
          <a:off x="19310427" y="185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17163</xdr:rowOff>
    </xdr:from>
    <xdr:ext cx="469744" cy="259045"/>
    <xdr:sp macro="" textlink="">
      <xdr:nvSpPr>
        <xdr:cNvPr id="757" name="n_4aveValue【公民館】&#10;一人当たり面積">
          <a:extLst>
            <a:ext uri="{FF2B5EF4-FFF2-40B4-BE49-F238E27FC236}">
              <a16:creationId xmlns:a16="http://schemas.microsoft.com/office/drawing/2014/main" id="{E6784751-55D1-4543-9F92-052C70EDFDDA}"/>
            </a:ext>
          </a:extLst>
        </xdr:cNvPr>
        <xdr:cNvSpPr txBox="1"/>
      </xdr:nvSpPr>
      <xdr:spPr>
        <a:xfrm>
          <a:off x="18421427" y="1853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69994</xdr:rowOff>
    </xdr:from>
    <xdr:ext cx="469744" cy="259045"/>
    <xdr:sp macro="" textlink="">
      <xdr:nvSpPr>
        <xdr:cNvPr id="758" name="n_1mainValue【公民館】&#10;一人当たり面積">
          <a:extLst>
            <a:ext uri="{FF2B5EF4-FFF2-40B4-BE49-F238E27FC236}">
              <a16:creationId xmlns:a16="http://schemas.microsoft.com/office/drawing/2014/main" id="{5C4887A4-2211-4AA1-9A7D-D09DA98CA64F}"/>
            </a:ext>
          </a:extLst>
        </xdr:cNvPr>
        <xdr:cNvSpPr txBox="1"/>
      </xdr:nvSpPr>
      <xdr:spPr>
        <a:xfrm>
          <a:off x="21075727" y="1704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138574</xdr:rowOff>
    </xdr:from>
    <xdr:ext cx="469744" cy="259045"/>
    <xdr:sp macro="" textlink="">
      <xdr:nvSpPr>
        <xdr:cNvPr id="759" name="n_2mainValue【公民館】&#10;一人当たり面積">
          <a:extLst>
            <a:ext uri="{FF2B5EF4-FFF2-40B4-BE49-F238E27FC236}">
              <a16:creationId xmlns:a16="http://schemas.microsoft.com/office/drawing/2014/main" id="{7F131DB2-9805-4DE2-86E1-969D590A5097}"/>
            </a:ext>
          </a:extLst>
        </xdr:cNvPr>
        <xdr:cNvSpPr txBox="1"/>
      </xdr:nvSpPr>
      <xdr:spPr>
        <a:xfrm>
          <a:off x="20199427" y="171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13988</xdr:rowOff>
    </xdr:from>
    <xdr:ext cx="469744" cy="259045"/>
    <xdr:sp macro="" textlink="">
      <xdr:nvSpPr>
        <xdr:cNvPr id="760" name="n_3mainValue【公民館】&#10;一人当たり面積">
          <a:extLst>
            <a:ext uri="{FF2B5EF4-FFF2-40B4-BE49-F238E27FC236}">
              <a16:creationId xmlns:a16="http://schemas.microsoft.com/office/drawing/2014/main" id="{32C433B3-3FEA-41E4-A959-3F7EAAD1438A}"/>
            </a:ext>
          </a:extLst>
        </xdr:cNvPr>
        <xdr:cNvSpPr txBox="1"/>
      </xdr:nvSpPr>
      <xdr:spPr>
        <a:xfrm>
          <a:off x="193104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41800</xdr:rowOff>
    </xdr:from>
    <xdr:ext cx="469744" cy="259045"/>
    <xdr:sp macro="" textlink="">
      <xdr:nvSpPr>
        <xdr:cNvPr id="761" name="n_4mainValue【公民館】&#10;一人当たり面積">
          <a:extLst>
            <a:ext uri="{FF2B5EF4-FFF2-40B4-BE49-F238E27FC236}">
              <a16:creationId xmlns:a16="http://schemas.microsoft.com/office/drawing/2014/main" id="{64DE3B51-ED21-4E4B-BFA6-6D5F41D47656}"/>
            </a:ext>
          </a:extLst>
        </xdr:cNvPr>
        <xdr:cNvSpPr txBox="1"/>
      </xdr:nvSpPr>
      <xdr:spPr>
        <a:xfrm>
          <a:off x="18421427" y="1718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27F60F8-898B-4EBC-9BA2-4A1910FE13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23942785-14D5-4436-8AD4-9A3498B6E81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73C8C513-A207-4DF3-BE8C-74435C3D9F98}"/>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類似団体と比較して特に有形固定資産減価償却率が高くなっている施設は公民館であり、特に低くなっている施設は道路である。</a:t>
          </a:r>
          <a:endParaRPr lang="ja-JP" altLang="ja-JP" sz="1400">
            <a:effectLst/>
          </a:endParaRPr>
        </a:p>
        <a:p>
          <a:r>
            <a:rPr kumimoji="1" lang="ja-JP" altLang="ja-JP" sz="1100">
              <a:solidFill>
                <a:schemeClr val="dk1"/>
              </a:solidFill>
              <a:effectLst/>
              <a:latin typeface="+mn-lt"/>
              <a:ea typeface="+mn-ea"/>
              <a:cs typeface="+mn-cs"/>
            </a:rPr>
            <a:t>公民館は各集落に整備されているが、集落が点在し集落間の距離が離れているため、施設の統廃合による集約化が難しい状況の中で竣工から年数が経過している施設が多数を占めていることが高い要因と考えられる。</a:t>
          </a:r>
          <a:endParaRPr lang="ja-JP" altLang="ja-JP" sz="1400">
            <a:effectLst/>
          </a:endParaRPr>
        </a:p>
        <a:p>
          <a:r>
            <a:rPr kumimoji="1" lang="ja-JP" altLang="ja-JP" sz="1100">
              <a:solidFill>
                <a:schemeClr val="dk1"/>
              </a:solidFill>
              <a:effectLst/>
              <a:latin typeface="+mn-lt"/>
              <a:ea typeface="+mn-ea"/>
              <a:cs typeface="+mn-cs"/>
            </a:rPr>
            <a:t>令和１年度に策定の公共施設個別施設計画に基づいて計画的な老朽化対策に取り組んでいく必要がある。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87A5A42-E3D9-40E5-8D76-68CAE6A5000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2A88D16-F331-41DA-B9B4-65AB5DAD2F5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00CF243-4640-491E-8949-DB13EC218E1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5D8C778-A01D-48FF-921A-0D3ABA3EAC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山梨県早川町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618310-9748-4763-89B1-6237E5640B1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4D20A9B-9B10-4BAB-A1D8-BFB82893311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F6401E0-4F53-4486-B55E-1705BC8D093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70FC236-447E-4E38-9800-D5B35E9B690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500959B-3574-46C0-B926-04E512A3C1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4A6DFDC-42C9-4E43-BE38-9C83915527A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929
916
369.96
3,911,454
3,512,390
369,252
1,647,356
2,147,637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C8811E6-17BC-4CE6-9F62-D6FB26A2C72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792BEEB-B3FB-461F-9D7B-A1F31F5337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2B74F8-FF04-42D2-8451-634D1E2FE51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495980-D2B5-4552-B18C-D22F52ADF5D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7B2CDA-B48D-4C1F-9B3F-87BB06EB211C}"/>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C9E8EEF-737A-41A3-90AE-A5D8232E695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DFB79B-2ED7-4DF5-AE55-75844F65B2C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3AA19B3-08E2-46F7-B388-4CC391E019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08726FE-A7D4-4529-B9E9-45C35434899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F4BAB4B-DF2B-4EE4-923B-B70819A8A3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7A19A9-2D4C-4205-BDF3-DD42CA50361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A6DD37A-ECC4-4E4B-BF3B-BE1FAB7C42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94B94FE-39E7-4E25-B54F-0796CC2922D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F922C7-4515-4B57-B28B-9C04A650FA7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776F3F9-BE8A-4EC9-9C4D-B611C56C430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65B7986-5D3E-416B-9820-82663F07174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2C2B06F-F747-4EF7-ADF8-CA5CD746713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0B88F71-4CEA-4FE4-BA49-29CA7D524F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78EEC3E-10F1-4039-8CBA-1E2E8A2596D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B918707-DB77-48AE-AFB5-DC0E9A3CE66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22491EF-D567-4179-942E-ED0013BD40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311877D-D117-4079-92D5-C1BD55324B1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69CD703-3AC9-4753-B6C5-2875AAD3233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BDCC7DE-43C1-4C02-AE94-6283DC27010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DA7A910-81D1-493E-A968-66F2FB38562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E2A3E5-CCF0-422B-B004-033F6DC078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F3B1C16-A5EA-4311-B8EB-30A2172B16B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E9EC8D-8080-421B-8FE1-99240ABF87E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C4E3B34-6D0D-4060-B934-2F4262B933A8}"/>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36608FEF-2BE0-4440-AB3B-192300049C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F460CDA-43C7-41BE-85EF-1742F336819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4D42C0-D6BF-42B5-AC39-FBD95BBF59D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6B7931D-1E1D-4A3D-9CE4-E542C8B005B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FFF94EF2-0536-46CE-ADF8-606D793B50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54E20AB3-B694-439B-9332-79282EC37E0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3B71AC0-23BF-40D1-97B1-B8807116FE4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6C548C5F-464D-49F8-993A-17DCE932735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77C864F-9230-4562-8608-245F60DC6B9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129C261A-F49D-4B7A-9B2E-FDFBEA544A4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0B44E92-8214-4D55-893A-0D86FAD62B8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8ED010F-9FBC-43CE-A680-E1B1F8F6EDC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5F0D065-1D48-49BC-8C4C-E0760E79A10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940F347F-9F25-4214-9E03-EC3B0E29176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DC72E5DA-50B7-4302-8B79-9C0DA39DDCA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13D1BF0-2BE6-441B-8212-F865DE39562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9C0F8621-F4DD-442E-BB3C-D24DCA31CB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3BB92C0F-D57A-4EDB-927E-C082640327C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6EFD1A06-8246-458C-ACBE-E5B3B93FCF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CE96E9E-5D39-4F65-B9E3-3D66509B9D8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8863A45D-59CA-4943-82DC-FEF5514B3E0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C622EFB3-6C31-4759-B3FC-74170C4750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A16008B-0850-447A-B366-A38C67A647CB}"/>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FB75738E-D1A9-47FE-9803-1C6169B89594}"/>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2E905803-D6B4-46D0-96FB-F2F32C7248F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61D21E4E-8ED3-4445-B1E9-36EE9C4A614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F731D663-E212-4C97-BFD2-A46E728000C2}"/>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97272DDE-42DC-4E45-B265-64BFFB2ADF4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73C3D30D-E8AC-4195-98BB-4E71C5272CEE}"/>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9AF75C0-7C6D-4DF9-99A3-F32C57E60B5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F29FC71-404C-454A-90BE-7D19D4CB69C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030FEB3-43C2-4A8A-90B8-C4ADE72DAA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E0C4E05F-439F-4D76-BB7C-4817B7ACB18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58D6609B-710F-41BD-8B79-ED422A711031}"/>
            </a:ext>
          </a:extLst>
        </xdr:cNvPr>
        <xdr:cNvCxnSpPr/>
      </xdr:nvCxnSpPr>
      <xdr:spPr>
        <a:xfrm flipV="1">
          <a:off x="4634865" y="9694273"/>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832F1F27-8F52-4919-936D-2DFD57B3EAA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3CB42FD-5C8E-4ECB-B704-58ACCA3934B2}"/>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D58B573-A0F7-4BF6-986B-9B191E037756}"/>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78" name="直線コネクタ 77">
          <a:extLst>
            <a:ext uri="{FF2B5EF4-FFF2-40B4-BE49-F238E27FC236}">
              <a16:creationId xmlns:a16="http://schemas.microsoft.com/office/drawing/2014/main" id="{2BC49D70-BB15-4A56-9B40-114E9D43C58B}"/>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48821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E9AF24D6-05DA-4938-A789-8E3941D90EAA}"/>
            </a:ext>
          </a:extLst>
        </xdr:cNvPr>
        <xdr:cNvSpPr txBox="1"/>
      </xdr:nvSpPr>
      <xdr:spPr>
        <a:xfrm>
          <a:off x="4673600" y="1033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25944</xdr:rowOff>
    </xdr:from>
    <xdr:to>
      <xdr:col>24</xdr:col>
      <xdr:colOff>114300</xdr:colOff>
      <xdr:row>61</xdr:row>
      <xdr:rowOff>127544</xdr:rowOff>
    </xdr:to>
    <xdr:sp macro="" textlink="">
      <xdr:nvSpPr>
        <xdr:cNvPr id="80" name="フローチャート: 判断 79">
          <a:extLst>
            <a:ext uri="{FF2B5EF4-FFF2-40B4-BE49-F238E27FC236}">
              <a16:creationId xmlns:a16="http://schemas.microsoft.com/office/drawing/2014/main" id="{4E50F526-43C6-43BA-90E3-FE65086C3C79}"/>
            </a:ext>
          </a:extLst>
        </xdr:cNvPr>
        <xdr:cNvSpPr/>
      </xdr:nvSpPr>
      <xdr:spPr>
        <a:xfrm>
          <a:off x="45847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81" name="フローチャート: 判断 80">
          <a:extLst>
            <a:ext uri="{FF2B5EF4-FFF2-40B4-BE49-F238E27FC236}">
              <a16:creationId xmlns:a16="http://schemas.microsoft.com/office/drawing/2014/main" id="{09766B4F-5B25-4169-8842-627E09435BC8}"/>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153307</xdr:rowOff>
    </xdr:from>
    <xdr:to>
      <xdr:col>15</xdr:col>
      <xdr:colOff>101600</xdr:colOff>
      <xdr:row>61</xdr:row>
      <xdr:rowOff>83457</xdr:rowOff>
    </xdr:to>
    <xdr:sp macro="" textlink="">
      <xdr:nvSpPr>
        <xdr:cNvPr id="82" name="フローチャート: 判断 81">
          <a:extLst>
            <a:ext uri="{FF2B5EF4-FFF2-40B4-BE49-F238E27FC236}">
              <a16:creationId xmlns:a16="http://schemas.microsoft.com/office/drawing/2014/main" id="{543D4A43-4DF9-4AA4-9954-E2E48BB7E7C6}"/>
            </a:ext>
          </a:extLst>
        </xdr:cNvPr>
        <xdr:cNvSpPr/>
      </xdr:nvSpPr>
      <xdr:spPr>
        <a:xfrm>
          <a:off x="2857500" y="1044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135346</xdr:rowOff>
    </xdr:from>
    <xdr:to>
      <xdr:col>10</xdr:col>
      <xdr:colOff>165100</xdr:colOff>
      <xdr:row>61</xdr:row>
      <xdr:rowOff>65496</xdr:rowOff>
    </xdr:to>
    <xdr:sp macro="" textlink="">
      <xdr:nvSpPr>
        <xdr:cNvPr id="83" name="フローチャート: 判断 82">
          <a:extLst>
            <a:ext uri="{FF2B5EF4-FFF2-40B4-BE49-F238E27FC236}">
              <a16:creationId xmlns:a16="http://schemas.microsoft.com/office/drawing/2014/main" id="{9D013B1C-4E7A-4F4D-BFE0-47D0BAC33441}"/>
            </a:ext>
          </a:extLst>
        </xdr:cNvPr>
        <xdr:cNvSpPr/>
      </xdr:nvSpPr>
      <xdr:spPr>
        <a:xfrm>
          <a:off x="1968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9616</xdr:rowOff>
    </xdr:from>
    <xdr:to>
      <xdr:col>6</xdr:col>
      <xdr:colOff>38100</xdr:colOff>
      <xdr:row>61</xdr:row>
      <xdr:rowOff>111216</xdr:rowOff>
    </xdr:to>
    <xdr:sp macro="" textlink="">
      <xdr:nvSpPr>
        <xdr:cNvPr id="84" name="フローチャート: 判断 83">
          <a:extLst>
            <a:ext uri="{FF2B5EF4-FFF2-40B4-BE49-F238E27FC236}">
              <a16:creationId xmlns:a16="http://schemas.microsoft.com/office/drawing/2014/main" id="{7E655EB3-ECA3-4E25-B5D2-E6686350CAAE}"/>
            </a:ext>
          </a:extLst>
        </xdr:cNvPr>
        <xdr:cNvSpPr/>
      </xdr:nvSpPr>
      <xdr:spPr>
        <a:xfrm>
          <a:off x="1079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71EFCACF-6EA8-4BF1-8C4E-06ED7D7DB916}"/>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FA74D518-67AD-4951-BDED-93273D5CBC6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F075F60E-1FA1-483A-A69D-EBA4DEC3582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911C64-D167-43FC-B2EE-7641940FD3F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94225A46-C0FF-438D-8F07-4E6C9A3F94C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39007</xdr:rowOff>
    </xdr:from>
    <xdr:to>
      <xdr:col>24</xdr:col>
      <xdr:colOff>114300</xdr:colOff>
      <xdr:row>64</xdr:row>
      <xdr:rowOff>140607</xdr:rowOff>
    </xdr:to>
    <xdr:sp macro="" textlink="">
      <xdr:nvSpPr>
        <xdr:cNvPr id="90" name="楕円 89">
          <a:extLst>
            <a:ext uri="{FF2B5EF4-FFF2-40B4-BE49-F238E27FC236}">
              <a16:creationId xmlns:a16="http://schemas.microsoft.com/office/drawing/2014/main" id="{357C169C-4159-4542-878A-D2F0084877C3}"/>
            </a:ext>
          </a:extLst>
        </xdr:cNvPr>
        <xdr:cNvSpPr/>
      </xdr:nvSpPr>
      <xdr:spPr>
        <a:xfrm>
          <a:off x="4584700" y="1101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125384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5CB5D948-F351-4887-9F6E-4EFFA9CAADF2}"/>
            </a:ext>
          </a:extLst>
        </xdr:cNvPr>
        <xdr:cNvSpPr txBox="1"/>
      </xdr:nvSpPr>
      <xdr:spPr>
        <a:xfrm>
          <a:off x="4673600" y="1092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22678</xdr:rowOff>
    </xdr:from>
    <xdr:to>
      <xdr:col>20</xdr:col>
      <xdr:colOff>38100</xdr:colOff>
      <xdr:row>64</xdr:row>
      <xdr:rowOff>124278</xdr:rowOff>
    </xdr:to>
    <xdr:sp macro="" textlink="">
      <xdr:nvSpPr>
        <xdr:cNvPr id="92" name="楕円 91">
          <a:extLst>
            <a:ext uri="{FF2B5EF4-FFF2-40B4-BE49-F238E27FC236}">
              <a16:creationId xmlns:a16="http://schemas.microsoft.com/office/drawing/2014/main" id="{1975F0A7-172D-44BA-B72E-B541834B01FD}"/>
            </a:ext>
          </a:extLst>
        </xdr:cNvPr>
        <xdr:cNvSpPr/>
      </xdr:nvSpPr>
      <xdr:spPr>
        <a:xfrm>
          <a:off x="3746500" y="1099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73478</xdr:rowOff>
    </xdr:from>
    <xdr:to>
      <xdr:col>24</xdr:col>
      <xdr:colOff>63500</xdr:colOff>
      <xdr:row>64</xdr:row>
      <xdr:rowOff>89807</xdr:rowOff>
    </xdr:to>
    <xdr:cxnSp macro="">
      <xdr:nvCxnSpPr>
        <xdr:cNvPr id="93" name="直線コネクタ 92">
          <a:extLst>
            <a:ext uri="{FF2B5EF4-FFF2-40B4-BE49-F238E27FC236}">
              <a16:creationId xmlns:a16="http://schemas.microsoft.com/office/drawing/2014/main" id="{0FD08D73-666D-4303-8093-73D3EBE293AB}"/>
            </a:ext>
          </a:extLst>
        </xdr:cNvPr>
        <xdr:cNvCxnSpPr/>
      </xdr:nvCxnSpPr>
      <xdr:spPr>
        <a:xfrm>
          <a:off x="3797300" y="1104627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6350</xdr:rowOff>
    </xdr:from>
    <xdr:to>
      <xdr:col>15</xdr:col>
      <xdr:colOff>101600</xdr:colOff>
      <xdr:row>64</xdr:row>
      <xdr:rowOff>107950</xdr:rowOff>
    </xdr:to>
    <xdr:sp macro="" textlink="">
      <xdr:nvSpPr>
        <xdr:cNvPr id="94" name="楕円 93">
          <a:extLst>
            <a:ext uri="{FF2B5EF4-FFF2-40B4-BE49-F238E27FC236}">
              <a16:creationId xmlns:a16="http://schemas.microsoft.com/office/drawing/2014/main" id="{94F06300-2249-4ABF-B0F2-0E65E5D96D40}"/>
            </a:ext>
          </a:extLst>
        </xdr:cNvPr>
        <xdr:cNvSpPr/>
      </xdr:nvSpPr>
      <xdr:spPr>
        <a:xfrm>
          <a:off x="2857500" y="1097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57150</xdr:rowOff>
    </xdr:from>
    <xdr:to>
      <xdr:col>19</xdr:col>
      <xdr:colOff>177800</xdr:colOff>
      <xdr:row>64</xdr:row>
      <xdr:rowOff>73478</xdr:rowOff>
    </xdr:to>
    <xdr:cxnSp macro="">
      <xdr:nvCxnSpPr>
        <xdr:cNvPr id="95" name="直線コネクタ 94">
          <a:extLst>
            <a:ext uri="{FF2B5EF4-FFF2-40B4-BE49-F238E27FC236}">
              <a16:creationId xmlns:a16="http://schemas.microsoft.com/office/drawing/2014/main" id="{0F3F286F-6D4B-4182-97C2-81AF826C5508}"/>
            </a:ext>
          </a:extLst>
        </xdr:cNvPr>
        <xdr:cNvCxnSpPr/>
      </xdr:nvCxnSpPr>
      <xdr:spPr>
        <a:xfrm>
          <a:off x="2908300" y="110299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161472</xdr:rowOff>
    </xdr:from>
    <xdr:to>
      <xdr:col>10</xdr:col>
      <xdr:colOff>165100</xdr:colOff>
      <xdr:row>64</xdr:row>
      <xdr:rowOff>91622</xdr:rowOff>
    </xdr:to>
    <xdr:sp macro="" textlink="">
      <xdr:nvSpPr>
        <xdr:cNvPr id="96" name="楕円 95">
          <a:extLst>
            <a:ext uri="{FF2B5EF4-FFF2-40B4-BE49-F238E27FC236}">
              <a16:creationId xmlns:a16="http://schemas.microsoft.com/office/drawing/2014/main" id="{84B1BE7D-7DE3-476F-B2EA-F2B0C15D6C19}"/>
            </a:ext>
          </a:extLst>
        </xdr:cNvPr>
        <xdr:cNvSpPr/>
      </xdr:nvSpPr>
      <xdr:spPr>
        <a:xfrm>
          <a:off x="1968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40822</xdr:rowOff>
    </xdr:from>
    <xdr:to>
      <xdr:col>15</xdr:col>
      <xdr:colOff>50800</xdr:colOff>
      <xdr:row>64</xdr:row>
      <xdr:rowOff>57150</xdr:rowOff>
    </xdr:to>
    <xdr:cxnSp macro="">
      <xdr:nvCxnSpPr>
        <xdr:cNvPr id="97" name="直線コネクタ 96">
          <a:extLst>
            <a:ext uri="{FF2B5EF4-FFF2-40B4-BE49-F238E27FC236}">
              <a16:creationId xmlns:a16="http://schemas.microsoft.com/office/drawing/2014/main" id="{84E34241-2267-4406-BD35-D4268DFADACD}"/>
            </a:ext>
          </a:extLst>
        </xdr:cNvPr>
        <xdr:cNvCxnSpPr/>
      </xdr:nvCxnSpPr>
      <xdr:spPr>
        <a:xfrm>
          <a:off x="2019300" y="110136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145143</xdr:rowOff>
    </xdr:from>
    <xdr:to>
      <xdr:col>6</xdr:col>
      <xdr:colOff>38100</xdr:colOff>
      <xdr:row>64</xdr:row>
      <xdr:rowOff>75293</xdr:rowOff>
    </xdr:to>
    <xdr:sp macro="" textlink="">
      <xdr:nvSpPr>
        <xdr:cNvPr id="98" name="楕円 97">
          <a:extLst>
            <a:ext uri="{FF2B5EF4-FFF2-40B4-BE49-F238E27FC236}">
              <a16:creationId xmlns:a16="http://schemas.microsoft.com/office/drawing/2014/main" id="{B60777B1-8FEA-4301-AD5E-19C1B4FB38DB}"/>
            </a:ext>
          </a:extLst>
        </xdr:cNvPr>
        <xdr:cNvSpPr/>
      </xdr:nvSpPr>
      <xdr:spPr>
        <a:xfrm>
          <a:off x="1079500" y="1094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24493</xdr:rowOff>
    </xdr:from>
    <xdr:to>
      <xdr:col>10</xdr:col>
      <xdr:colOff>114300</xdr:colOff>
      <xdr:row>64</xdr:row>
      <xdr:rowOff>40822</xdr:rowOff>
    </xdr:to>
    <xdr:cxnSp macro="">
      <xdr:nvCxnSpPr>
        <xdr:cNvPr id="99" name="直線コネクタ 98">
          <a:extLst>
            <a:ext uri="{FF2B5EF4-FFF2-40B4-BE49-F238E27FC236}">
              <a16:creationId xmlns:a16="http://schemas.microsoft.com/office/drawing/2014/main" id="{FD6F2A01-7CB8-4186-8634-93A06FD0DC96}"/>
            </a:ext>
          </a:extLst>
        </xdr:cNvPr>
        <xdr:cNvCxnSpPr/>
      </xdr:nvCxnSpPr>
      <xdr:spPr>
        <a:xfrm>
          <a:off x="1130300" y="1099729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96718</xdr:rowOff>
    </xdr:from>
    <xdr:ext cx="405111" cy="259045"/>
    <xdr:sp macro="" textlink="">
      <xdr:nvSpPr>
        <xdr:cNvPr id="100" name="n_1aveValue【体育館・プール】&#10;有形固定資産減価償却率">
          <a:extLst>
            <a:ext uri="{FF2B5EF4-FFF2-40B4-BE49-F238E27FC236}">
              <a16:creationId xmlns:a16="http://schemas.microsoft.com/office/drawing/2014/main" id="{D1099F6D-88D8-4692-95F7-DEFFE2382966}"/>
            </a:ext>
          </a:extLst>
        </xdr:cNvPr>
        <xdr:cNvSpPr txBox="1"/>
      </xdr:nvSpPr>
      <xdr:spPr>
        <a:xfrm>
          <a:off x="35820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99984</xdr:rowOff>
    </xdr:from>
    <xdr:ext cx="405111" cy="259045"/>
    <xdr:sp macro="" textlink="">
      <xdr:nvSpPr>
        <xdr:cNvPr id="101" name="n_2aveValue【体育館・プール】&#10;有形固定資産減価償却率">
          <a:extLst>
            <a:ext uri="{FF2B5EF4-FFF2-40B4-BE49-F238E27FC236}">
              <a16:creationId xmlns:a16="http://schemas.microsoft.com/office/drawing/2014/main" id="{25D0BFC8-218C-4FD2-82C1-4942EFEF0AA1}"/>
            </a:ext>
          </a:extLst>
        </xdr:cNvPr>
        <xdr:cNvSpPr txBox="1"/>
      </xdr:nvSpPr>
      <xdr:spPr>
        <a:xfrm>
          <a:off x="2705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82023</xdr:rowOff>
    </xdr:from>
    <xdr:ext cx="405111" cy="259045"/>
    <xdr:sp macro="" textlink="">
      <xdr:nvSpPr>
        <xdr:cNvPr id="102" name="n_3aveValue【体育館・プール】&#10;有形固定資産減価償却率">
          <a:extLst>
            <a:ext uri="{FF2B5EF4-FFF2-40B4-BE49-F238E27FC236}">
              <a16:creationId xmlns:a16="http://schemas.microsoft.com/office/drawing/2014/main" id="{0FF95F2D-BB77-45AD-9E6E-A0AB0CE00324}"/>
            </a:ext>
          </a:extLst>
        </xdr:cNvPr>
        <xdr:cNvSpPr txBox="1"/>
      </xdr:nvSpPr>
      <xdr:spPr>
        <a:xfrm>
          <a:off x="1816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127743</xdr:rowOff>
    </xdr:from>
    <xdr:ext cx="405111" cy="259045"/>
    <xdr:sp macro="" textlink="">
      <xdr:nvSpPr>
        <xdr:cNvPr id="103" name="n_4aveValue【体育館・プール】&#10;有形固定資産減価償却率">
          <a:extLst>
            <a:ext uri="{FF2B5EF4-FFF2-40B4-BE49-F238E27FC236}">
              <a16:creationId xmlns:a16="http://schemas.microsoft.com/office/drawing/2014/main" id="{C629C43A-DA44-4E48-B55F-2BFD6095C401}"/>
            </a:ext>
          </a:extLst>
        </xdr:cNvPr>
        <xdr:cNvSpPr txBox="1"/>
      </xdr:nvSpPr>
      <xdr:spPr>
        <a:xfrm>
          <a:off x="927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115405</xdr:rowOff>
    </xdr:from>
    <xdr:ext cx="405111" cy="259045"/>
    <xdr:sp macro="" textlink="">
      <xdr:nvSpPr>
        <xdr:cNvPr id="104" name="n_1mainValue【体育館・プール】&#10;有形固定資産減価償却率">
          <a:extLst>
            <a:ext uri="{FF2B5EF4-FFF2-40B4-BE49-F238E27FC236}">
              <a16:creationId xmlns:a16="http://schemas.microsoft.com/office/drawing/2014/main" id="{4EDB5062-5793-4D84-9E6C-644FD16B1A01}"/>
            </a:ext>
          </a:extLst>
        </xdr:cNvPr>
        <xdr:cNvSpPr txBox="1"/>
      </xdr:nvSpPr>
      <xdr:spPr>
        <a:xfrm>
          <a:off x="3582044" y="1108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99077</xdr:rowOff>
    </xdr:from>
    <xdr:ext cx="405111" cy="259045"/>
    <xdr:sp macro="" textlink="">
      <xdr:nvSpPr>
        <xdr:cNvPr id="105" name="n_2mainValue【体育館・プール】&#10;有形固定資産減価償却率">
          <a:extLst>
            <a:ext uri="{FF2B5EF4-FFF2-40B4-BE49-F238E27FC236}">
              <a16:creationId xmlns:a16="http://schemas.microsoft.com/office/drawing/2014/main" id="{8E5DF683-E32A-42C1-85DD-E0EA164CE404}"/>
            </a:ext>
          </a:extLst>
        </xdr:cNvPr>
        <xdr:cNvSpPr txBox="1"/>
      </xdr:nvSpPr>
      <xdr:spPr>
        <a:xfrm>
          <a:off x="2705744" y="1107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82749</xdr:rowOff>
    </xdr:from>
    <xdr:ext cx="405111" cy="259045"/>
    <xdr:sp macro="" textlink="">
      <xdr:nvSpPr>
        <xdr:cNvPr id="106" name="n_3mainValue【体育館・プール】&#10;有形固定資産減価償却率">
          <a:extLst>
            <a:ext uri="{FF2B5EF4-FFF2-40B4-BE49-F238E27FC236}">
              <a16:creationId xmlns:a16="http://schemas.microsoft.com/office/drawing/2014/main" id="{C027CE80-F00A-41D4-ABCD-77FA0F843A20}"/>
            </a:ext>
          </a:extLst>
        </xdr:cNvPr>
        <xdr:cNvSpPr txBox="1"/>
      </xdr:nvSpPr>
      <xdr:spPr>
        <a:xfrm>
          <a:off x="1816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66420</xdr:rowOff>
    </xdr:from>
    <xdr:ext cx="405111" cy="259045"/>
    <xdr:sp macro="" textlink="">
      <xdr:nvSpPr>
        <xdr:cNvPr id="107" name="n_4mainValue【体育館・プール】&#10;有形固定資産減価償却率">
          <a:extLst>
            <a:ext uri="{FF2B5EF4-FFF2-40B4-BE49-F238E27FC236}">
              <a16:creationId xmlns:a16="http://schemas.microsoft.com/office/drawing/2014/main" id="{0CAF23AA-08CE-4200-AF72-B364C9A3F332}"/>
            </a:ext>
          </a:extLst>
        </xdr:cNvPr>
        <xdr:cNvSpPr txBox="1"/>
      </xdr:nvSpPr>
      <xdr:spPr>
        <a:xfrm>
          <a:off x="927744" y="1103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4ED1B1E-C617-4250-9536-E52D8E12986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F795502-8A67-4283-8801-DD3E4380FEE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F89DFCBE-CC24-4978-9364-57BAF58FC95D}"/>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C522800C-D5B2-471F-8EC1-75840CB13C7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0778C5E8-5A8C-4B0E-8B98-B84229783B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2AA00E06-72B2-4FE6-A281-64F6B450697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7D416F0F-C585-4C1D-8BE3-917E1316D0A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1532D0C0-CAFF-4105-8549-FAC1D3250B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9B5FD8EA-6417-4FFA-970B-89799D5B023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A1D2CEC7-F705-4890-BA4F-83DA06C94E3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9425A728-77BD-4E4D-A1E3-6AFD45D4ACE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5A427C39-6DA1-4263-993D-BBE4B22378CB}"/>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59F23655-FD47-4BA3-98B8-901D0638BDA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FE7B96EE-3A5B-49B3-A882-8D4314EC62F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38988D3A-00DE-40D2-A788-86B4359F41C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D5721F0B-BA02-46A1-A7CF-55322DC426CB}"/>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3DDC33B5-6306-403D-BCEB-F97CD441A5D9}"/>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937CC0A0-E3CF-4A07-9C9C-C2B6D2427EE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9F01096B-213F-4DAE-9F82-F7FBD3E19E9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E6EB8ACA-7E56-4DF4-BFE1-2E5A1D5E025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03339EFA-0A57-4AE6-BD74-97B6529FB8D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7845F4A5-8725-49DA-B781-4098F21C036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9608BD4-A05A-45DF-B09F-7FD43417AE1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102108</xdr:rowOff>
    </xdr:from>
    <xdr:to>
      <xdr:col>54</xdr:col>
      <xdr:colOff>189865</xdr:colOff>
      <xdr:row>64</xdr:row>
      <xdr:rowOff>23622</xdr:rowOff>
    </xdr:to>
    <xdr:cxnSp macro="">
      <xdr:nvCxnSpPr>
        <xdr:cNvPr id="131" name="直線コネクタ 130">
          <a:extLst>
            <a:ext uri="{FF2B5EF4-FFF2-40B4-BE49-F238E27FC236}">
              <a16:creationId xmlns:a16="http://schemas.microsoft.com/office/drawing/2014/main" id="{290B47DE-059A-4731-B3DB-2900C5BB170B}"/>
            </a:ext>
          </a:extLst>
        </xdr:cNvPr>
        <xdr:cNvCxnSpPr/>
      </xdr:nvCxnSpPr>
      <xdr:spPr>
        <a:xfrm flipV="1">
          <a:off x="10476865" y="9703308"/>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27449</xdr:rowOff>
    </xdr:from>
    <xdr:ext cx="469744" cy="259045"/>
    <xdr:sp macro="" textlink="">
      <xdr:nvSpPr>
        <xdr:cNvPr id="132" name="【体育館・プール】&#10;一人当たり面積最小値テキスト">
          <a:extLst>
            <a:ext uri="{FF2B5EF4-FFF2-40B4-BE49-F238E27FC236}">
              <a16:creationId xmlns:a16="http://schemas.microsoft.com/office/drawing/2014/main" id="{6EA08974-FE3B-4E39-B417-EA4D4EE8DE3C}"/>
            </a:ext>
          </a:extLst>
        </xdr:cNvPr>
        <xdr:cNvSpPr txBox="1"/>
      </xdr:nvSpPr>
      <xdr:spPr>
        <a:xfrm>
          <a:off x="10515600" y="1100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23622</xdr:rowOff>
    </xdr:from>
    <xdr:to>
      <xdr:col>55</xdr:col>
      <xdr:colOff>88900</xdr:colOff>
      <xdr:row>64</xdr:row>
      <xdr:rowOff>23622</xdr:rowOff>
    </xdr:to>
    <xdr:cxnSp macro="">
      <xdr:nvCxnSpPr>
        <xdr:cNvPr id="133" name="直線コネクタ 132">
          <a:extLst>
            <a:ext uri="{FF2B5EF4-FFF2-40B4-BE49-F238E27FC236}">
              <a16:creationId xmlns:a16="http://schemas.microsoft.com/office/drawing/2014/main" id="{712CC720-5915-44E6-8BF9-BAAAB06D8F35}"/>
            </a:ext>
          </a:extLst>
        </xdr:cNvPr>
        <xdr:cNvCxnSpPr/>
      </xdr:nvCxnSpPr>
      <xdr:spPr>
        <a:xfrm>
          <a:off x="10388600" y="1099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48785</xdr:rowOff>
    </xdr:from>
    <xdr:ext cx="469744" cy="259045"/>
    <xdr:sp macro="" textlink="">
      <xdr:nvSpPr>
        <xdr:cNvPr id="134" name="【体育館・プール】&#10;一人当たり面積最大値テキスト">
          <a:extLst>
            <a:ext uri="{FF2B5EF4-FFF2-40B4-BE49-F238E27FC236}">
              <a16:creationId xmlns:a16="http://schemas.microsoft.com/office/drawing/2014/main" id="{64EB2539-D5E9-4489-96E4-F5AC3E328CCD}"/>
            </a:ext>
          </a:extLst>
        </xdr:cNvPr>
        <xdr:cNvSpPr txBox="1"/>
      </xdr:nvSpPr>
      <xdr:spPr>
        <a:xfrm>
          <a:off x="10515600" y="9478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102108</xdr:rowOff>
    </xdr:from>
    <xdr:to>
      <xdr:col>55</xdr:col>
      <xdr:colOff>88900</xdr:colOff>
      <xdr:row>56</xdr:row>
      <xdr:rowOff>102108</xdr:rowOff>
    </xdr:to>
    <xdr:cxnSp macro="">
      <xdr:nvCxnSpPr>
        <xdr:cNvPr id="135" name="直線コネクタ 134">
          <a:extLst>
            <a:ext uri="{FF2B5EF4-FFF2-40B4-BE49-F238E27FC236}">
              <a16:creationId xmlns:a16="http://schemas.microsoft.com/office/drawing/2014/main" id="{080B50F3-69FD-4349-A410-272A8A84B797}"/>
            </a:ext>
          </a:extLst>
        </xdr:cNvPr>
        <xdr:cNvCxnSpPr/>
      </xdr:nvCxnSpPr>
      <xdr:spPr>
        <a:xfrm>
          <a:off x="10388600" y="970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140225</xdr:rowOff>
    </xdr:from>
    <xdr:ext cx="469744" cy="259045"/>
    <xdr:sp macro="" textlink="">
      <xdr:nvSpPr>
        <xdr:cNvPr id="136" name="【体育館・プール】&#10;一人当たり面積平均値テキスト">
          <a:extLst>
            <a:ext uri="{FF2B5EF4-FFF2-40B4-BE49-F238E27FC236}">
              <a16:creationId xmlns:a16="http://schemas.microsoft.com/office/drawing/2014/main" id="{D68FDD71-30BA-4137-93BB-4379BE7224D7}"/>
            </a:ext>
          </a:extLst>
        </xdr:cNvPr>
        <xdr:cNvSpPr txBox="1"/>
      </xdr:nvSpPr>
      <xdr:spPr>
        <a:xfrm>
          <a:off x="10515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161798</xdr:rowOff>
    </xdr:from>
    <xdr:to>
      <xdr:col>55</xdr:col>
      <xdr:colOff>50800</xdr:colOff>
      <xdr:row>62</xdr:row>
      <xdr:rowOff>91948</xdr:rowOff>
    </xdr:to>
    <xdr:sp macro="" textlink="">
      <xdr:nvSpPr>
        <xdr:cNvPr id="137" name="フローチャート: 判断 136">
          <a:extLst>
            <a:ext uri="{FF2B5EF4-FFF2-40B4-BE49-F238E27FC236}">
              <a16:creationId xmlns:a16="http://schemas.microsoft.com/office/drawing/2014/main" id="{557B20DE-0F17-4FD2-B81F-E675C37789A4}"/>
            </a:ext>
          </a:extLst>
        </xdr:cNvPr>
        <xdr:cNvSpPr/>
      </xdr:nvSpPr>
      <xdr:spPr>
        <a:xfrm>
          <a:off x="10426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xdr:rowOff>
    </xdr:from>
    <xdr:to>
      <xdr:col>50</xdr:col>
      <xdr:colOff>165100</xdr:colOff>
      <xdr:row>62</xdr:row>
      <xdr:rowOff>110617</xdr:rowOff>
    </xdr:to>
    <xdr:sp macro="" textlink="">
      <xdr:nvSpPr>
        <xdr:cNvPr id="138" name="フローチャート: 判断 137">
          <a:extLst>
            <a:ext uri="{FF2B5EF4-FFF2-40B4-BE49-F238E27FC236}">
              <a16:creationId xmlns:a16="http://schemas.microsoft.com/office/drawing/2014/main" id="{29B326B1-7944-42EE-AB18-5CFEA6CF8C94}"/>
            </a:ext>
          </a:extLst>
        </xdr:cNvPr>
        <xdr:cNvSpPr/>
      </xdr:nvSpPr>
      <xdr:spPr>
        <a:xfrm>
          <a:off x="9588500" y="1063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98933</xdr:rowOff>
    </xdr:from>
    <xdr:to>
      <xdr:col>46</xdr:col>
      <xdr:colOff>38100</xdr:colOff>
      <xdr:row>62</xdr:row>
      <xdr:rowOff>29083</xdr:rowOff>
    </xdr:to>
    <xdr:sp macro="" textlink="">
      <xdr:nvSpPr>
        <xdr:cNvPr id="139" name="フローチャート: 判断 138">
          <a:extLst>
            <a:ext uri="{FF2B5EF4-FFF2-40B4-BE49-F238E27FC236}">
              <a16:creationId xmlns:a16="http://schemas.microsoft.com/office/drawing/2014/main" id="{F4524EE2-E63C-499E-8A5A-D9D872E8723E}"/>
            </a:ext>
          </a:extLst>
        </xdr:cNvPr>
        <xdr:cNvSpPr/>
      </xdr:nvSpPr>
      <xdr:spPr>
        <a:xfrm>
          <a:off x="8699500" y="1055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104267</xdr:rowOff>
    </xdr:from>
    <xdr:to>
      <xdr:col>41</xdr:col>
      <xdr:colOff>101600</xdr:colOff>
      <xdr:row>62</xdr:row>
      <xdr:rowOff>34417</xdr:rowOff>
    </xdr:to>
    <xdr:sp macro="" textlink="">
      <xdr:nvSpPr>
        <xdr:cNvPr id="140" name="フローチャート: 判断 139">
          <a:extLst>
            <a:ext uri="{FF2B5EF4-FFF2-40B4-BE49-F238E27FC236}">
              <a16:creationId xmlns:a16="http://schemas.microsoft.com/office/drawing/2014/main" id="{A43A1D7C-BAFA-4B67-90D4-C460438ECCA4}"/>
            </a:ext>
          </a:extLst>
        </xdr:cNvPr>
        <xdr:cNvSpPr/>
      </xdr:nvSpPr>
      <xdr:spPr>
        <a:xfrm>
          <a:off x="7810500" y="1056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149225</xdr:rowOff>
    </xdr:from>
    <xdr:to>
      <xdr:col>36</xdr:col>
      <xdr:colOff>165100</xdr:colOff>
      <xdr:row>62</xdr:row>
      <xdr:rowOff>79375</xdr:rowOff>
    </xdr:to>
    <xdr:sp macro="" textlink="">
      <xdr:nvSpPr>
        <xdr:cNvPr id="141" name="フローチャート: 判断 140">
          <a:extLst>
            <a:ext uri="{FF2B5EF4-FFF2-40B4-BE49-F238E27FC236}">
              <a16:creationId xmlns:a16="http://schemas.microsoft.com/office/drawing/2014/main" id="{C536FDEF-7CE6-4D72-8E8F-6C31B2477DD0}"/>
            </a:ext>
          </a:extLst>
        </xdr:cNvPr>
        <xdr:cNvSpPr/>
      </xdr:nvSpPr>
      <xdr:spPr>
        <a:xfrm>
          <a:off x="6921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A611AF2-FF42-4E38-BABD-241E83BD21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8D0888B-18F9-4F44-A1D4-7DA31FE34F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E0A15B9-F42A-4B96-AB4C-1D2626EB089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20CD6926-3E72-4AB3-9433-A9165DE89BA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5824FF5-E1A7-432B-BE96-80CDB109FB0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51308</xdr:rowOff>
    </xdr:from>
    <xdr:to>
      <xdr:col>55</xdr:col>
      <xdr:colOff>50800</xdr:colOff>
      <xdr:row>56</xdr:row>
      <xdr:rowOff>152908</xdr:rowOff>
    </xdr:to>
    <xdr:sp macro="" textlink="">
      <xdr:nvSpPr>
        <xdr:cNvPr id="147" name="楕円 146">
          <a:extLst>
            <a:ext uri="{FF2B5EF4-FFF2-40B4-BE49-F238E27FC236}">
              <a16:creationId xmlns:a16="http://schemas.microsoft.com/office/drawing/2014/main" id="{3490AE8E-FF8E-454C-A2B8-D242358DE5A2}"/>
            </a:ext>
          </a:extLst>
        </xdr:cNvPr>
        <xdr:cNvSpPr/>
      </xdr:nvSpPr>
      <xdr:spPr>
        <a:xfrm>
          <a:off x="10426700" y="96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4335</xdr:rowOff>
    </xdr:from>
    <xdr:ext cx="469744" cy="259045"/>
    <xdr:sp macro="" textlink="">
      <xdr:nvSpPr>
        <xdr:cNvPr id="148" name="【体育館・プール】&#10;一人当たり面積該当値テキスト">
          <a:extLst>
            <a:ext uri="{FF2B5EF4-FFF2-40B4-BE49-F238E27FC236}">
              <a16:creationId xmlns:a16="http://schemas.microsoft.com/office/drawing/2014/main" id="{E13AD338-6EF4-444E-920F-E94964A4AFF2}"/>
            </a:ext>
          </a:extLst>
        </xdr:cNvPr>
        <xdr:cNvSpPr txBox="1"/>
      </xdr:nvSpPr>
      <xdr:spPr>
        <a:xfrm>
          <a:off x="10515600" y="960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82550</xdr:rowOff>
    </xdr:from>
    <xdr:to>
      <xdr:col>50</xdr:col>
      <xdr:colOff>165100</xdr:colOff>
      <xdr:row>57</xdr:row>
      <xdr:rowOff>12700</xdr:rowOff>
    </xdr:to>
    <xdr:sp macro="" textlink="">
      <xdr:nvSpPr>
        <xdr:cNvPr id="149" name="楕円 148">
          <a:extLst>
            <a:ext uri="{FF2B5EF4-FFF2-40B4-BE49-F238E27FC236}">
              <a16:creationId xmlns:a16="http://schemas.microsoft.com/office/drawing/2014/main" id="{5B9414C2-284B-456A-AC4E-7A54445731B1}"/>
            </a:ext>
          </a:extLst>
        </xdr:cNvPr>
        <xdr:cNvSpPr/>
      </xdr:nvSpPr>
      <xdr:spPr>
        <a:xfrm>
          <a:off x="9588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102108</xdr:rowOff>
    </xdr:from>
    <xdr:to>
      <xdr:col>55</xdr:col>
      <xdr:colOff>0</xdr:colOff>
      <xdr:row>56</xdr:row>
      <xdr:rowOff>133350</xdr:rowOff>
    </xdr:to>
    <xdr:cxnSp macro="">
      <xdr:nvCxnSpPr>
        <xdr:cNvPr id="150" name="直線コネクタ 149">
          <a:extLst>
            <a:ext uri="{FF2B5EF4-FFF2-40B4-BE49-F238E27FC236}">
              <a16:creationId xmlns:a16="http://schemas.microsoft.com/office/drawing/2014/main" id="{3479E169-B75F-4F80-88A3-A9634C3F2F00}"/>
            </a:ext>
          </a:extLst>
        </xdr:cNvPr>
        <xdr:cNvCxnSpPr/>
      </xdr:nvCxnSpPr>
      <xdr:spPr>
        <a:xfrm flipV="1">
          <a:off x="9639300" y="9703308"/>
          <a:ext cx="8382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149606</xdr:rowOff>
    </xdr:from>
    <xdr:to>
      <xdr:col>46</xdr:col>
      <xdr:colOff>38100</xdr:colOff>
      <xdr:row>57</xdr:row>
      <xdr:rowOff>79756</xdr:rowOff>
    </xdr:to>
    <xdr:sp macro="" textlink="">
      <xdr:nvSpPr>
        <xdr:cNvPr id="151" name="楕円 150">
          <a:extLst>
            <a:ext uri="{FF2B5EF4-FFF2-40B4-BE49-F238E27FC236}">
              <a16:creationId xmlns:a16="http://schemas.microsoft.com/office/drawing/2014/main" id="{6C132792-038A-41EE-AB0F-3900A523E12F}"/>
            </a:ext>
          </a:extLst>
        </xdr:cNvPr>
        <xdr:cNvSpPr/>
      </xdr:nvSpPr>
      <xdr:spPr>
        <a:xfrm>
          <a:off x="8699500" y="975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133350</xdr:rowOff>
    </xdr:from>
    <xdr:to>
      <xdr:col>50</xdr:col>
      <xdr:colOff>114300</xdr:colOff>
      <xdr:row>57</xdr:row>
      <xdr:rowOff>28956</xdr:rowOff>
    </xdr:to>
    <xdr:cxnSp macro="">
      <xdr:nvCxnSpPr>
        <xdr:cNvPr id="152" name="直線コネクタ 151">
          <a:extLst>
            <a:ext uri="{FF2B5EF4-FFF2-40B4-BE49-F238E27FC236}">
              <a16:creationId xmlns:a16="http://schemas.microsoft.com/office/drawing/2014/main" id="{EBCEFF52-4379-4378-8F1D-9607D57E1B04}"/>
            </a:ext>
          </a:extLst>
        </xdr:cNvPr>
        <xdr:cNvCxnSpPr/>
      </xdr:nvCxnSpPr>
      <xdr:spPr>
        <a:xfrm flipV="1">
          <a:off x="8750300" y="9734550"/>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23495</xdr:rowOff>
    </xdr:from>
    <xdr:to>
      <xdr:col>41</xdr:col>
      <xdr:colOff>101600</xdr:colOff>
      <xdr:row>57</xdr:row>
      <xdr:rowOff>125095</xdr:rowOff>
    </xdr:to>
    <xdr:sp macro="" textlink="">
      <xdr:nvSpPr>
        <xdr:cNvPr id="153" name="楕円 152">
          <a:extLst>
            <a:ext uri="{FF2B5EF4-FFF2-40B4-BE49-F238E27FC236}">
              <a16:creationId xmlns:a16="http://schemas.microsoft.com/office/drawing/2014/main" id="{3E85A263-5131-40E5-9B6C-848275DEB970}"/>
            </a:ext>
          </a:extLst>
        </xdr:cNvPr>
        <xdr:cNvSpPr/>
      </xdr:nvSpPr>
      <xdr:spPr>
        <a:xfrm>
          <a:off x="7810500" y="979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28956</xdr:rowOff>
    </xdr:from>
    <xdr:to>
      <xdr:col>45</xdr:col>
      <xdr:colOff>177800</xdr:colOff>
      <xdr:row>57</xdr:row>
      <xdr:rowOff>74295</xdr:rowOff>
    </xdr:to>
    <xdr:cxnSp macro="">
      <xdr:nvCxnSpPr>
        <xdr:cNvPr id="154" name="直線コネクタ 153">
          <a:extLst>
            <a:ext uri="{FF2B5EF4-FFF2-40B4-BE49-F238E27FC236}">
              <a16:creationId xmlns:a16="http://schemas.microsoft.com/office/drawing/2014/main" id="{7FBF885C-5EB3-4F4A-8CAE-FEF6148C1A3C}"/>
            </a:ext>
          </a:extLst>
        </xdr:cNvPr>
        <xdr:cNvCxnSpPr/>
      </xdr:nvCxnSpPr>
      <xdr:spPr>
        <a:xfrm flipV="1">
          <a:off x="7861300" y="9801606"/>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50546</xdr:rowOff>
    </xdr:from>
    <xdr:to>
      <xdr:col>36</xdr:col>
      <xdr:colOff>165100</xdr:colOff>
      <xdr:row>57</xdr:row>
      <xdr:rowOff>152146</xdr:rowOff>
    </xdr:to>
    <xdr:sp macro="" textlink="">
      <xdr:nvSpPr>
        <xdr:cNvPr id="155" name="楕円 154">
          <a:extLst>
            <a:ext uri="{FF2B5EF4-FFF2-40B4-BE49-F238E27FC236}">
              <a16:creationId xmlns:a16="http://schemas.microsoft.com/office/drawing/2014/main" id="{859D72B0-54D0-4088-A7BC-279C60D450D8}"/>
            </a:ext>
          </a:extLst>
        </xdr:cNvPr>
        <xdr:cNvSpPr/>
      </xdr:nvSpPr>
      <xdr:spPr>
        <a:xfrm>
          <a:off x="6921500" y="982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74295</xdr:rowOff>
    </xdr:from>
    <xdr:to>
      <xdr:col>41</xdr:col>
      <xdr:colOff>50800</xdr:colOff>
      <xdr:row>57</xdr:row>
      <xdr:rowOff>101346</xdr:rowOff>
    </xdr:to>
    <xdr:cxnSp macro="">
      <xdr:nvCxnSpPr>
        <xdr:cNvPr id="156" name="直線コネクタ 155">
          <a:extLst>
            <a:ext uri="{FF2B5EF4-FFF2-40B4-BE49-F238E27FC236}">
              <a16:creationId xmlns:a16="http://schemas.microsoft.com/office/drawing/2014/main" id="{7258C3C5-1915-4F73-A825-0A5D0CD7D20F}"/>
            </a:ext>
          </a:extLst>
        </xdr:cNvPr>
        <xdr:cNvCxnSpPr/>
      </xdr:nvCxnSpPr>
      <xdr:spPr>
        <a:xfrm flipV="1">
          <a:off x="6972300" y="9846945"/>
          <a:ext cx="8890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101744</xdr:rowOff>
    </xdr:from>
    <xdr:ext cx="469744" cy="259045"/>
    <xdr:sp macro="" textlink="">
      <xdr:nvSpPr>
        <xdr:cNvPr id="157" name="n_1aveValue【体育館・プール】&#10;一人当たり面積">
          <a:extLst>
            <a:ext uri="{FF2B5EF4-FFF2-40B4-BE49-F238E27FC236}">
              <a16:creationId xmlns:a16="http://schemas.microsoft.com/office/drawing/2014/main" id="{2F493E18-4401-4AFA-8F0A-A3044B7680A7}"/>
            </a:ext>
          </a:extLst>
        </xdr:cNvPr>
        <xdr:cNvSpPr txBox="1"/>
      </xdr:nvSpPr>
      <xdr:spPr>
        <a:xfrm>
          <a:off x="9391727" y="10731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20210</xdr:rowOff>
    </xdr:from>
    <xdr:ext cx="469744" cy="259045"/>
    <xdr:sp macro="" textlink="">
      <xdr:nvSpPr>
        <xdr:cNvPr id="158" name="n_2aveValue【体育館・プール】&#10;一人当たり面積">
          <a:extLst>
            <a:ext uri="{FF2B5EF4-FFF2-40B4-BE49-F238E27FC236}">
              <a16:creationId xmlns:a16="http://schemas.microsoft.com/office/drawing/2014/main" id="{F4A114D7-1BAD-4576-B96B-83C064228A3D}"/>
            </a:ext>
          </a:extLst>
        </xdr:cNvPr>
        <xdr:cNvSpPr txBox="1"/>
      </xdr:nvSpPr>
      <xdr:spPr>
        <a:xfrm>
          <a:off x="8515427" y="10650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25544</xdr:rowOff>
    </xdr:from>
    <xdr:ext cx="469744" cy="259045"/>
    <xdr:sp macro="" textlink="">
      <xdr:nvSpPr>
        <xdr:cNvPr id="159" name="n_3aveValue【体育館・プール】&#10;一人当たり面積">
          <a:extLst>
            <a:ext uri="{FF2B5EF4-FFF2-40B4-BE49-F238E27FC236}">
              <a16:creationId xmlns:a16="http://schemas.microsoft.com/office/drawing/2014/main" id="{43959226-0500-4E16-881F-F580E93E252E}"/>
            </a:ext>
          </a:extLst>
        </xdr:cNvPr>
        <xdr:cNvSpPr txBox="1"/>
      </xdr:nvSpPr>
      <xdr:spPr>
        <a:xfrm>
          <a:off x="7626427" y="10655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70502</xdr:rowOff>
    </xdr:from>
    <xdr:ext cx="469744" cy="259045"/>
    <xdr:sp macro="" textlink="">
      <xdr:nvSpPr>
        <xdr:cNvPr id="160" name="n_4aveValue【体育館・プール】&#10;一人当たり面積">
          <a:extLst>
            <a:ext uri="{FF2B5EF4-FFF2-40B4-BE49-F238E27FC236}">
              <a16:creationId xmlns:a16="http://schemas.microsoft.com/office/drawing/2014/main" id="{729D6C74-D44D-4819-B43C-EFE412300018}"/>
            </a:ext>
          </a:extLst>
        </xdr:cNvPr>
        <xdr:cNvSpPr txBox="1"/>
      </xdr:nvSpPr>
      <xdr:spPr>
        <a:xfrm>
          <a:off x="6737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29227</xdr:rowOff>
    </xdr:from>
    <xdr:ext cx="469744" cy="259045"/>
    <xdr:sp macro="" textlink="">
      <xdr:nvSpPr>
        <xdr:cNvPr id="161" name="n_1mainValue【体育館・プール】&#10;一人当たり面積">
          <a:extLst>
            <a:ext uri="{FF2B5EF4-FFF2-40B4-BE49-F238E27FC236}">
              <a16:creationId xmlns:a16="http://schemas.microsoft.com/office/drawing/2014/main" id="{D8F307F0-4A51-4569-9EA0-633037603B47}"/>
            </a:ext>
          </a:extLst>
        </xdr:cNvPr>
        <xdr:cNvSpPr txBox="1"/>
      </xdr:nvSpPr>
      <xdr:spPr>
        <a:xfrm>
          <a:off x="9391727" y="945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96283</xdr:rowOff>
    </xdr:from>
    <xdr:ext cx="469744" cy="259045"/>
    <xdr:sp macro="" textlink="">
      <xdr:nvSpPr>
        <xdr:cNvPr id="162" name="n_2mainValue【体育館・プール】&#10;一人当たり面積">
          <a:extLst>
            <a:ext uri="{FF2B5EF4-FFF2-40B4-BE49-F238E27FC236}">
              <a16:creationId xmlns:a16="http://schemas.microsoft.com/office/drawing/2014/main" id="{F864E991-8C0B-480E-8293-D4B1645BFD15}"/>
            </a:ext>
          </a:extLst>
        </xdr:cNvPr>
        <xdr:cNvSpPr txBox="1"/>
      </xdr:nvSpPr>
      <xdr:spPr>
        <a:xfrm>
          <a:off x="8515427" y="9526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141622</xdr:rowOff>
    </xdr:from>
    <xdr:ext cx="469744" cy="259045"/>
    <xdr:sp macro="" textlink="">
      <xdr:nvSpPr>
        <xdr:cNvPr id="163" name="n_3mainValue【体育館・プール】&#10;一人当たり面積">
          <a:extLst>
            <a:ext uri="{FF2B5EF4-FFF2-40B4-BE49-F238E27FC236}">
              <a16:creationId xmlns:a16="http://schemas.microsoft.com/office/drawing/2014/main" id="{CFBECB23-CAB7-4C7B-8D6D-C9A085A4AE33}"/>
            </a:ext>
          </a:extLst>
        </xdr:cNvPr>
        <xdr:cNvSpPr txBox="1"/>
      </xdr:nvSpPr>
      <xdr:spPr>
        <a:xfrm>
          <a:off x="7626427" y="957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55</xdr:row>
      <xdr:rowOff>168673</xdr:rowOff>
    </xdr:from>
    <xdr:ext cx="469744" cy="259045"/>
    <xdr:sp macro="" textlink="">
      <xdr:nvSpPr>
        <xdr:cNvPr id="164" name="n_4mainValue【体育館・プール】&#10;一人当たり面積">
          <a:extLst>
            <a:ext uri="{FF2B5EF4-FFF2-40B4-BE49-F238E27FC236}">
              <a16:creationId xmlns:a16="http://schemas.microsoft.com/office/drawing/2014/main" id="{281A1E0B-D26F-4E39-A980-20FF678C90EF}"/>
            </a:ext>
          </a:extLst>
        </xdr:cNvPr>
        <xdr:cNvSpPr txBox="1"/>
      </xdr:nvSpPr>
      <xdr:spPr>
        <a:xfrm>
          <a:off x="6737427" y="959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35753E2E-86D1-4161-9CA9-1D5AC2A9AC9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A81AACB0-17BF-40D7-B299-A762E4D514F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CC0344D1-E573-4ED9-9EDD-D0FC09ECFC3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E352EBBC-8818-4691-B094-17EA639A332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657B2A76-0844-4536-8B54-21CDF6E2239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73E2FCAE-9EE7-4C47-9752-C20EEC54E11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67D31EA1-E386-4B14-AE87-2071EC4D80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F5699989-03E9-4B2D-8210-827284B2A7C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B431534D-5D31-44B1-BFBA-3E4F5D8F0D2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CF26289A-81E1-4898-AD67-FE67A706761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D8769A07-5851-4FA4-8F18-B44D77FE5AC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6" name="直線コネクタ 175">
          <a:extLst>
            <a:ext uri="{FF2B5EF4-FFF2-40B4-BE49-F238E27FC236}">
              <a16:creationId xmlns:a16="http://schemas.microsoft.com/office/drawing/2014/main" id="{AE5FA461-105D-47CB-B96B-CA0D904F022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7" name="テキスト ボックス 176">
          <a:extLst>
            <a:ext uri="{FF2B5EF4-FFF2-40B4-BE49-F238E27FC236}">
              <a16:creationId xmlns:a16="http://schemas.microsoft.com/office/drawing/2014/main" id="{3C14A250-0817-4ADA-B7AF-2752E99DD4A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8" name="直線コネクタ 177">
          <a:extLst>
            <a:ext uri="{FF2B5EF4-FFF2-40B4-BE49-F238E27FC236}">
              <a16:creationId xmlns:a16="http://schemas.microsoft.com/office/drawing/2014/main" id="{7F7FAC74-F1A9-4EAB-9C34-D78E205CBF2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9" name="テキスト ボックス 178">
          <a:extLst>
            <a:ext uri="{FF2B5EF4-FFF2-40B4-BE49-F238E27FC236}">
              <a16:creationId xmlns:a16="http://schemas.microsoft.com/office/drawing/2014/main" id="{3229D14E-3885-4C26-B701-9E13E02BD04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80" name="直線コネクタ 179">
          <a:extLst>
            <a:ext uri="{FF2B5EF4-FFF2-40B4-BE49-F238E27FC236}">
              <a16:creationId xmlns:a16="http://schemas.microsoft.com/office/drawing/2014/main" id="{69F81143-09AC-4CF7-8880-B74A286EA769}"/>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81" name="テキスト ボックス 180">
          <a:extLst>
            <a:ext uri="{FF2B5EF4-FFF2-40B4-BE49-F238E27FC236}">
              <a16:creationId xmlns:a16="http://schemas.microsoft.com/office/drawing/2014/main" id="{6D0320F2-4FEA-4FA4-9760-950B6B5273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82" name="直線コネクタ 181">
          <a:extLst>
            <a:ext uri="{FF2B5EF4-FFF2-40B4-BE49-F238E27FC236}">
              <a16:creationId xmlns:a16="http://schemas.microsoft.com/office/drawing/2014/main" id="{0E2B4C59-4254-46DF-863A-1DE73EA652E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83" name="テキスト ボックス 182">
          <a:extLst>
            <a:ext uri="{FF2B5EF4-FFF2-40B4-BE49-F238E27FC236}">
              <a16:creationId xmlns:a16="http://schemas.microsoft.com/office/drawing/2014/main" id="{264A0410-13BC-4850-B642-42BD3142C00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4" name="直線コネクタ 183">
          <a:extLst>
            <a:ext uri="{FF2B5EF4-FFF2-40B4-BE49-F238E27FC236}">
              <a16:creationId xmlns:a16="http://schemas.microsoft.com/office/drawing/2014/main" id="{21989439-CC75-4EB3-865A-73FBDA9C2CF4}"/>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5" name="テキスト ボックス 184">
          <a:extLst>
            <a:ext uri="{FF2B5EF4-FFF2-40B4-BE49-F238E27FC236}">
              <a16:creationId xmlns:a16="http://schemas.microsoft.com/office/drawing/2014/main" id="{ECFDC1C8-94D2-424D-A600-473C56D1AA06}"/>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a:extLst>
            <a:ext uri="{FF2B5EF4-FFF2-40B4-BE49-F238E27FC236}">
              <a16:creationId xmlns:a16="http://schemas.microsoft.com/office/drawing/2014/main" id="{8F4B284E-1400-4331-B08A-0797CAB1045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7" name="テキスト ボックス 186">
          <a:extLst>
            <a:ext uri="{FF2B5EF4-FFF2-40B4-BE49-F238E27FC236}">
              <a16:creationId xmlns:a16="http://schemas.microsoft.com/office/drawing/2014/main" id="{5DE0291F-0471-425E-A00E-EACDC3EBFFA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F005138A-2486-4FBE-AD6F-EA1B937F17D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36195</xdr:rowOff>
    </xdr:from>
    <xdr:to>
      <xdr:col>24</xdr:col>
      <xdr:colOff>62865</xdr:colOff>
      <xdr:row>86</xdr:row>
      <xdr:rowOff>114300</xdr:rowOff>
    </xdr:to>
    <xdr:cxnSp macro="">
      <xdr:nvCxnSpPr>
        <xdr:cNvPr id="189" name="直線コネクタ 188">
          <a:extLst>
            <a:ext uri="{FF2B5EF4-FFF2-40B4-BE49-F238E27FC236}">
              <a16:creationId xmlns:a16="http://schemas.microsoft.com/office/drawing/2014/main" id="{AD785ECC-D801-4BEE-8650-7268714BEF0C}"/>
            </a:ext>
          </a:extLst>
        </xdr:cNvPr>
        <xdr:cNvCxnSpPr/>
      </xdr:nvCxnSpPr>
      <xdr:spPr>
        <a:xfrm flipV="1">
          <a:off x="4634865" y="13237845"/>
          <a:ext cx="0" cy="1621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3DA93C72-CCFC-4725-8DAE-367F252FE79D}"/>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91" name="直線コネクタ 190">
          <a:extLst>
            <a:ext uri="{FF2B5EF4-FFF2-40B4-BE49-F238E27FC236}">
              <a16:creationId xmlns:a16="http://schemas.microsoft.com/office/drawing/2014/main" id="{F92392F2-44C8-4522-981A-AA6D60BBE0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154322</xdr:rowOff>
    </xdr:from>
    <xdr:ext cx="405111" cy="259045"/>
    <xdr:sp macro="" textlink="">
      <xdr:nvSpPr>
        <xdr:cNvPr id="192" name="【福祉施設】&#10;有形固定資産減価償却率最大値テキスト">
          <a:extLst>
            <a:ext uri="{FF2B5EF4-FFF2-40B4-BE49-F238E27FC236}">
              <a16:creationId xmlns:a16="http://schemas.microsoft.com/office/drawing/2014/main" id="{9F015D5D-2CE9-482E-919E-3E34477A72A9}"/>
            </a:ext>
          </a:extLst>
        </xdr:cNvPr>
        <xdr:cNvSpPr txBox="1"/>
      </xdr:nvSpPr>
      <xdr:spPr>
        <a:xfrm>
          <a:off x="4673600" y="1301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36195</xdr:rowOff>
    </xdr:from>
    <xdr:to>
      <xdr:col>24</xdr:col>
      <xdr:colOff>152400</xdr:colOff>
      <xdr:row>77</xdr:row>
      <xdr:rowOff>36195</xdr:rowOff>
    </xdr:to>
    <xdr:cxnSp macro="">
      <xdr:nvCxnSpPr>
        <xdr:cNvPr id="193" name="直線コネクタ 192">
          <a:extLst>
            <a:ext uri="{FF2B5EF4-FFF2-40B4-BE49-F238E27FC236}">
              <a16:creationId xmlns:a16="http://schemas.microsoft.com/office/drawing/2014/main" id="{0FE2265D-6277-46DA-8FF7-2A2DCE43BBF7}"/>
            </a:ext>
          </a:extLst>
        </xdr:cNvPr>
        <xdr:cNvCxnSpPr/>
      </xdr:nvCxnSpPr>
      <xdr:spPr>
        <a:xfrm>
          <a:off x="4546600" y="1323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12082</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6C7F0271-2D5F-45FA-B129-04427A6577A2}"/>
            </a:ext>
          </a:extLst>
        </xdr:cNvPr>
        <xdr:cNvSpPr txBox="1"/>
      </xdr:nvSpPr>
      <xdr:spPr>
        <a:xfrm>
          <a:off x="4673600" y="13728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160655</xdr:rowOff>
    </xdr:from>
    <xdr:to>
      <xdr:col>24</xdr:col>
      <xdr:colOff>114300</xdr:colOff>
      <xdr:row>81</xdr:row>
      <xdr:rowOff>90805</xdr:rowOff>
    </xdr:to>
    <xdr:sp macro="" textlink="">
      <xdr:nvSpPr>
        <xdr:cNvPr id="195" name="フローチャート: 判断 194">
          <a:extLst>
            <a:ext uri="{FF2B5EF4-FFF2-40B4-BE49-F238E27FC236}">
              <a16:creationId xmlns:a16="http://schemas.microsoft.com/office/drawing/2014/main" id="{B33819EF-C9F6-4B3F-A42C-06F1929A137B}"/>
            </a:ext>
          </a:extLst>
        </xdr:cNvPr>
        <xdr:cNvSpPr/>
      </xdr:nvSpPr>
      <xdr:spPr>
        <a:xfrm>
          <a:off x="45847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120650</xdr:rowOff>
    </xdr:from>
    <xdr:to>
      <xdr:col>20</xdr:col>
      <xdr:colOff>38100</xdr:colOff>
      <xdr:row>81</xdr:row>
      <xdr:rowOff>50800</xdr:rowOff>
    </xdr:to>
    <xdr:sp macro="" textlink="">
      <xdr:nvSpPr>
        <xdr:cNvPr id="196" name="フローチャート: 判断 195">
          <a:extLst>
            <a:ext uri="{FF2B5EF4-FFF2-40B4-BE49-F238E27FC236}">
              <a16:creationId xmlns:a16="http://schemas.microsoft.com/office/drawing/2014/main" id="{1933C41C-2E69-48E6-B35A-4258F1175D04}"/>
            </a:ext>
          </a:extLst>
        </xdr:cNvPr>
        <xdr:cNvSpPr/>
      </xdr:nvSpPr>
      <xdr:spPr>
        <a:xfrm>
          <a:off x="3746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636</xdr:rowOff>
    </xdr:from>
    <xdr:to>
      <xdr:col>15</xdr:col>
      <xdr:colOff>101600</xdr:colOff>
      <xdr:row>81</xdr:row>
      <xdr:rowOff>102236</xdr:rowOff>
    </xdr:to>
    <xdr:sp macro="" textlink="">
      <xdr:nvSpPr>
        <xdr:cNvPr id="197" name="フローチャート: 判断 196">
          <a:extLst>
            <a:ext uri="{FF2B5EF4-FFF2-40B4-BE49-F238E27FC236}">
              <a16:creationId xmlns:a16="http://schemas.microsoft.com/office/drawing/2014/main" id="{9927F9EF-60A4-40D0-BC3B-BB4C063B0EC4}"/>
            </a:ext>
          </a:extLst>
        </xdr:cNvPr>
        <xdr:cNvSpPr/>
      </xdr:nvSpPr>
      <xdr:spPr>
        <a:xfrm>
          <a:off x="2857500" y="1388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98" name="フローチャート: 判断 197">
          <a:extLst>
            <a:ext uri="{FF2B5EF4-FFF2-40B4-BE49-F238E27FC236}">
              <a16:creationId xmlns:a16="http://schemas.microsoft.com/office/drawing/2014/main" id="{C3A2D2D5-A3F0-4CBF-B05D-08DE000A1C68}"/>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21589</xdr:rowOff>
    </xdr:from>
    <xdr:to>
      <xdr:col>6</xdr:col>
      <xdr:colOff>38100</xdr:colOff>
      <xdr:row>80</xdr:row>
      <xdr:rowOff>123189</xdr:rowOff>
    </xdr:to>
    <xdr:sp macro="" textlink="">
      <xdr:nvSpPr>
        <xdr:cNvPr id="199" name="フローチャート: 判断 198">
          <a:extLst>
            <a:ext uri="{FF2B5EF4-FFF2-40B4-BE49-F238E27FC236}">
              <a16:creationId xmlns:a16="http://schemas.microsoft.com/office/drawing/2014/main" id="{3139A1D0-0192-4B12-9593-9878EF8B97A8}"/>
            </a:ext>
          </a:extLst>
        </xdr:cNvPr>
        <xdr:cNvSpPr/>
      </xdr:nvSpPr>
      <xdr:spPr>
        <a:xfrm>
          <a:off x="1079500" y="1373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2E0D4DB3-0507-40F5-B4FA-43B9AF05DA7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548BF79D-4F1F-4F91-AD3D-BAFE43B768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970ABB5D-159E-40DA-B535-17A57340A0F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50133BC4-0732-40AB-857A-47FF66D300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77E033FF-3C42-456D-A3FE-B02B6B0FBAC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126364</xdr:rowOff>
    </xdr:from>
    <xdr:to>
      <xdr:col>24</xdr:col>
      <xdr:colOff>114300</xdr:colOff>
      <xdr:row>82</xdr:row>
      <xdr:rowOff>56514</xdr:rowOff>
    </xdr:to>
    <xdr:sp macro="" textlink="">
      <xdr:nvSpPr>
        <xdr:cNvPr id="205" name="楕円 204">
          <a:extLst>
            <a:ext uri="{FF2B5EF4-FFF2-40B4-BE49-F238E27FC236}">
              <a16:creationId xmlns:a16="http://schemas.microsoft.com/office/drawing/2014/main" id="{1AB38062-5F1D-4DEC-BE3D-D07C52235E5D}"/>
            </a:ext>
          </a:extLst>
        </xdr:cNvPr>
        <xdr:cNvSpPr/>
      </xdr:nvSpPr>
      <xdr:spPr>
        <a:xfrm>
          <a:off x="4584700" y="140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104791</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D91EC503-A0F5-49F9-9F16-962C6BFAB764}"/>
            </a:ext>
          </a:extLst>
        </xdr:cNvPr>
        <xdr:cNvSpPr txBox="1"/>
      </xdr:nvSpPr>
      <xdr:spPr>
        <a:xfrm>
          <a:off x="4673600"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207" name="楕円 206">
          <a:extLst>
            <a:ext uri="{FF2B5EF4-FFF2-40B4-BE49-F238E27FC236}">
              <a16:creationId xmlns:a16="http://schemas.microsoft.com/office/drawing/2014/main" id="{38575781-FF30-431B-B757-65DA9B9A45EA}"/>
            </a:ext>
          </a:extLst>
        </xdr:cNvPr>
        <xdr:cNvSpPr/>
      </xdr:nvSpPr>
      <xdr:spPr>
        <a:xfrm>
          <a:off x="3746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5714</xdr:rowOff>
    </xdr:to>
    <xdr:cxnSp macro="">
      <xdr:nvCxnSpPr>
        <xdr:cNvPr id="208" name="直線コネクタ 207">
          <a:extLst>
            <a:ext uri="{FF2B5EF4-FFF2-40B4-BE49-F238E27FC236}">
              <a16:creationId xmlns:a16="http://schemas.microsoft.com/office/drawing/2014/main" id="{3196E3A2-0013-4EAD-B773-B4645FC91AD0}"/>
            </a:ext>
          </a:extLst>
        </xdr:cNvPr>
        <xdr:cNvCxnSpPr/>
      </xdr:nvCxnSpPr>
      <xdr:spPr>
        <a:xfrm>
          <a:off x="3797300" y="1402080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67311</xdr:rowOff>
    </xdr:from>
    <xdr:to>
      <xdr:col>15</xdr:col>
      <xdr:colOff>101600</xdr:colOff>
      <xdr:row>81</xdr:row>
      <xdr:rowOff>168911</xdr:rowOff>
    </xdr:to>
    <xdr:sp macro="" textlink="">
      <xdr:nvSpPr>
        <xdr:cNvPr id="209" name="楕円 208">
          <a:extLst>
            <a:ext uri="{FF2B5EF4-FFF2-40B4-BE49-F238E27FC236}">
              <a16:creationId xmlns:a16="http://schemas.microsoft.com/office/drawing/2014/main" id="{0D42E83F-F0C1-4838-A9CC-DF711CC5DA40}"/>
            </a:ext>
          </a:extLst>
        </xdr:cNvPr>
        <xdr:cNvSpPr/>
      </xdr:nvSpPr>
      <xdr:spPr>
        <a:xfrm>
          <a:off x="2857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133350</xdr:rowOff>
    </xdr:to>
    <xdr:cxnSp macro="">
      <xdr:nvCxnSpPr>
        <xdr:cNvPr id="210" name="直線コネクタ 209">
          <a:extLst>
            <a:ext uri="{FF2B5EF4-FFF2-40B4-BE49-F238E27FC236}">
              <a16:creationId xmlns:a16="http://schemas.microsoft.com/office/drawing/2014/main" id="{1C343633-6D9C-43F1-B757-B87FC400F09F}"/>
            </a:ext>
          </a:extLst>
        </xdr:cNvPr>
        <xdr:cNvCxnSpPr/>
      </xdr:nvCxnSpPr>
      <xdr:spPr>
        <a:xfrm>
          <a:off x="2908300" y="140055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25400</xdr:rowOff>
    </xdr:from>
    <xdr:to>
      <xdr:col>10</xdr:col>
      <xdr:colOff>165100</xdr:colOff>
      <xdr:row>81</xdr:row>
      <xdr:rowOff>127000</xdr:rowOff>
    </xdr:to>
    <xdr:sp macro="" textlink="">
      <xdr:nvSpPr>
        <xdr:cNvPr id="211" name="楕円 210">
          <a:extLst>
            <a:ext uri="{FF2B5EF4-FFF2-40B4-BE49-F238E27FC236}">
              <a16:creationId xmlns:a16="http://schemas.microsoft.com/office/drawing/2014/main" id="{9D0C738D-2FB3-45F0-B887-AA5403DD0584}"/>
            </a:ext>
          </a:extLst>
        </xdr:cNvPr>
        <xdr:cNvSpPr/>
      </xdr:nvSpPr>
      <xdr:spPr>
        <a:xfrm>
          <a:off x="1968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76200</xdr:rowOff>
    </xdr:from>
    <xdr:to>
      <xdr:col>15</xdr:col>
      <xdr:colOff>50800</xdr:colOff>
      <xdr:row>81</xdr:row>
      <xdr:rowOff>118111</xdr:rowOff>
    </xdr:to>
    <xdr:cxnSp macro="">
      <xdr:nvCxnSpPr>
        <xdr:cNvPr id="212" name="直線コネクタ 211">
          <a:extLst>
            <a:ext uri="{FF2B5EF4-FFF2-40B4-BE49-F238E27FC236}">
              <a16:creationId xmlns:a16="http://schemas.microsoft.com/office/drawing/2014/main" id="{2DE1D748-7215-4C77-B5C6-639E1D9C8B10}"/>
            </a:ext>
          </a:extLst>
        </xdr:cNvPr>
        <xdr:cNvCxnSpPr/>
      </xdr:nvCxnSpPr>
      <xdr:spPr>
        <a:xfrm>
          <a:off x="2019300" y="139636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153036</xdr:rowOff>
    </xdr:from>
    <xdr:to>
      <xdr:col>6</xdr:col>
      <xdr:colOff>38100</xdr:colOff>
      <xdr:row>81</xdr:row>
      <xdr:rowOff>83186</xdr:rowOff>
    </xdr:to>
    <xdr:sp macro="" textlink="">
      <xdr:nvSpPr>
        <xdr:cNvPr id="213" name="楕円 212">
          <a:extLst>
            <a:ext uri="{FF2B5EF4-FFF2-40B4-BE49-F238E27FC236}">
              <a16:creationId xmlns:a16="http://schemas.microsoft.com/office/drawing/2014/main" id="{1FD70CD1-7FF0-4997-91B2-C8AAD173F75B}"/>
            </a:ext>
          </a:extLst>
        </xdr:cNvPr>
        <xdr:cNvSpPr/>
      </xdr:nvSpPr>
      <xdr:spPr>
        <a:xfrm>
          <a:off x="1079500" y="1386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32386</xdr:rowOff>
    </xdr:from>
    <xdr:to>
      <xdr:col>10</xdr:col>
      <xdr:colOff>114300</xdr:colOff>
      <xdr:row>81</xdr:row>
      <xdr:rowOff>76200</xdr:rowOff>
    </xdr:to>
    <xdr:cxnSp macro="">
      <xdr:nvCxnSpPr>
        <xdr:cNvPr id="214" name="直線コネクタ 213">
          <a:extLst>
            <a:ext uri="{FF2B5EF4-FFF2-40B4-BE49-F238E27FC236}">
              <a16:creationId xmlns:a16="http://schemas.microsoft.com/office/drawing/2014/main" id="{7D132464-6D1B-4B77-B022-E9DE82DCC569}"/>
            </a:ext>
          </a:extLst>
        </xdr:cNvPr>
        <xdr:cNvCxnSpPr/>
      </xdr:nvCxnSpPr>
      <xdr:spPr>
        <a:xfrm>
          <a:off x="1130300" y="1391983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67327</xdr:rowOff>
    </xdr:from>
    <xdr:ext cx="405111" cy="259045"/>
    <xdr:sp macro="" textlink="">
      <xdr:nvSpPr>
        <xdr:cNvPr id="215" name="n_1aveValue【福祉施設】&#10;有形固定資産減価償却率">
          <a:extLst>
            <a:ext uri="{FF2B5EF4-FFF2-40B4-BE49-F238E27FC236}">
              <a16:creationId xmlns:a16="http://schemas.microsoft.com/office/drawing/2014/main" id="{979E8F33-06AD-40B0-A824-54AAA9B28660}"/>
            </a:ext>
          </a:extLst>
        </xdr:cNvPr>
        <xdr:cNvSpPr txBox="1"/>
      </xdr:nvSpPr>
      <xdr:spPr>
        <a:xfrm>
          <a:off x="3582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118763</xdr:rowOff>
    </xdr:from>
    <xdr:ext cx="405111" cy="259045"/>
    <xdr:sp macro="" textlink="">
      <xdr:nvSpPr>
        <xdr:cNvPr id="216" name="n_2aveValue【福祉施設】&#10;有形固定資産減価償却率">
          <a:extLst>
            <a:ext uri="{FF2B5EF4-FFF2-40B4-BE49-F238E27FC236}">
              <a16:creationId xmlns:a16="http://schemas.microsoft.com/office/drawing/2014/main" id="{78A6A7FA-8C66-48FF-B26C-0FDDAA7A196A}"/>
            </a:ext>
          </a:extLst>
        </xdr:cNvPr>
        <xdr:cNvSpPr txBox="1"/>
      </xdr:nvSpPr>
      <xdr:spPr>
        <a:xfrm>
          <a:off x="2705744" y="1366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17" name="n_3aveValue【福祉施設】&#10;有形固定資産減価償却率">
          <a:extLst>
            <a:ext uri="{FF2B5EF4-FFF2-40B4-BE49-F238E27FC236}">
              <a16:creationId xmlns:a16="http://schemas.microsoft.com/office/drawing/2014/main" id="{D38B7BAB-BDD6-43CE-9D0D-DF45210962C4}"/>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218" name="n_4aveValue【福祉施設】&#10;有形固定資産減価償却率">
          <a:extLst>
            <a:ext uri="{FF2B5EF4-FFF2-40B4-BE49-F238E27FC236}">
              <a16:creationId xmlns:a16="http://schemas.microsoft.com/office/drawing/2014/main" id="{3712F58A-49B0-4FA3-AF8D-7433D65F421B}"/>
            </a:ext>
          </a:extLst>
        </xdr:cNvPr>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3827</xdr:rowOff>
    </xdr:from>
    <xdr:ext cx="405111" cy="259045"/>
    <xdr:sp macro="" textlink="">
      <xdr:nvSpPr>
        <xdr:cNvPr id="219" name="n_1mainValue【福祉施設】&#10;有形固定資産減価償却率">
          <a:extLst>
            <a:ext uri="{FF2B5EF4-FFF2-40B4-BE49-F238E27FC236}">
              <a16:creationId xmlns:a16="http://schemas.microsoft.com/office/drawing/2014/main" id="{9D3B150A-6DF7-41F1-A5D2-39CA239FE47A}"/>
            </a:ext>
          </a:extLst>
        </xdr:cNvPr>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160038</xdr:rowOff>
    </xdr:from>
    <xdr:ext cx="405111" cy="259045"/>
    <xdr:sp macro="" textlink="">
      <xdr:nvSpPr>
        <xdr:cNvPr id="220" name="n_2mainValue【福祉施設】&#10;有形固定資産減価償却率">
          <a:extLst>
            <a:ext uri="{FF2B5EF4-FFF2-40B4-BE49-F238E27FC236}">
              <a16:creationId xmlns:a16="http://schemas.microsoft.com/office/drawing/2014/main" id="{6A33B68F-DB84-49FD-84F9-2976587D2F7F}"/>
            </a:ext>
          </a:extLst>
        </xdr:cNvPr>
        <xdr:cNvSpPr txBox="1"/>
      </xdr:nvSpPr>
      <xdr:spPr>
        <a:xfrm>
          <a:off x="2705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118127</xdr:rowOff>
    </xdr:from>
    <xdr:ext cx="405111" cy="259045"/>
    <xdr:sp macro="" textlink="">
      <xdr:nvSpPr>
        <xdr:cNvPr id="221" name="n_3mainValue【福祉施設】&#10;有形固定資産減価償却率">
          <a:extLst>
            <a:ext uri="{FF2B5EF4-FFF2-40B4-BE49-F238E27FC236}">
              <a16:creationId xmlns:a16="http://schemas.microsoft.com/office/drawing/2014/main" id="{B692EDCC-EBF1-40E6-86B7-D8B222889F50}"/>
            </a:ext>
          </a:extLst>
        </xdr:cNvPr>
        <xdr:cNvSpPr txBox="1"/>
      </xdr:nvSpPr>
      <xdr:spPr>
        <a:xfrm>
          <a:off x="181674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74313</xdr:rowOff>
    </xdr:from>
    <xdr:ext cx="405111" cy="259045"/>
    <xdr:sp macro="" textlink="">
      <xdr:nvSpPr>
        <xdr:cNvPr id="222" name="n_4mainValue【福祉施設】&#10;有形固定資産減価償却率">
          <a:extLst>
            <a:ext uri="{FF2B5EF4-FFF2-40B4-BE49-F238E27FC236}">
              <a16:creationId xmlns:a16="http://schemas.microsoft.com/office/drawing/2014/main" id="{F99D6349-880E-4477-90B2-2BEC018064AC}"/>
            </a:ext>
          </a:extLst>
        </xdr:cNvPr>
        <xdr:cNvSpPr txBox="1"/>
      </xdr:nvSpPr>
      <xdr:spPr>
        <a:xfrm>
          <a:off x="927744" y="1396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C6B2C701-81C7-402F-9770-03AA794A510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979FFFE2-4442-4362-9C51-190C4A05238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C639667C-B299-4796-B28B-0E36910F0C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834D07E2-AC55-41F8-8077-326DB593570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64743446-67B4-44B2-8B21-E8EE8755D6D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61768B38-6E2B-4521-AC61-FE78639FE3E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88969D33-E751-49D1-9FB3-8B42AFAC9FE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1C28EE6B-A0F8-49F6-ABB7-7859101521E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DFCAE606-36F8-46D2-B90E-E5DF343AA1D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62842800-10C9-465A-9175-A330DFE2F04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BB86A61-F1F4-4ED1-8209-D400B9E472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4B5CE08F-FB0A-4CFF-BEB5-615F0195F5B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899CACAA-1A0F-4693-B813-6549A9A4DD7F}"/>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F0CE8F2E-A139-418A-8E54-B2D4AC4A29E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C030A4EF-F171-4489-8766-60A812F7E00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9601E256-C588-47C2-BBDE-5772BE50742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2AF4F49D-4289-4568-9E09-96C941D3C35B}"/>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742C3825-828F-427F-8BC8-ADE50DDA043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368BC975-DD06-429A-B06C-54DF45C813D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C891B894-C7A5-4EFE-9D31-16ADC56F3EAB}"/>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F42CC122-2AC3-4B6C-BF68-6BDF9209BCE7}"/>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37872</xdr:rowOff>
    </xdr:from>
    <xdr:to>
      <xdr:col>54</xdr:col>
      <xdr:colOff>189865</xdr:colOff>
      <xdr:row>86</xdr:row>
      <xdr:rowOff>24842</xdr:rowOff>
    </xdr:to>
    <xdr:cxnSp macro="">
      <xdr:nvCxnSpPr>
        <xdr:cNvPr id="244" name="直線コネクタ 243">
          <a:extLst>
            <a:ext uri="{FF2B5EF4-FFF2-40B4-BE49-F238E27FC236}">
              <a16:creationId xmlns:a16="http://schemas.microsoft.com/office/drawing/2014/main" id="{A19F9A09-2C7A-4DE0-A737-5CAC55DED467}"/>
            </a:ext>
          </a:extLst>
        </xdr:cNvPr>
        <xdr:cNvCxnSpPr/>
      </xdr:nvCxnSpPr>
      <xdr:spPr>
        <a:xfrm flipV="1">
          <a:off x="10476865" y="13582422"/>
          <a:ext cx="0" cy="1187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28669</xdr:rowOff>
    </xdr:from>
    <xdr:ext cx="469744" cy="259045"/>
    <xdr:sp macro="" textlink="">
      <xdr:nvSpPr>
        <xdr:cNvPr id="245" name="【福祉施設】&#10;一人当たり面積最小値テキスト">
          <a:extLst>
            <a:ext uri="{FF2B5EF4-FFF2-40B4-BE49-F238E27FC236}">
              <a16:creationId xmlns:a16="http://schemas.microsoft.com/office/drawing/2014/main" id="{A4D85193-B571-467D-840F-C712351C5D7C}"/>
            </a:ext>
          </a:extLst>
        </xdr:cNvPr>
        <xdr:cNvSpPr txBox="1"/>
      </xdr:nvSpPr>
      <xdr:spPr>
        <a:xfrm>
          <a:off x="10515600" y="147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24842</xdr:rowOff>
    </xdr:from>
    <xdr:to>
      <xdr:col>55</xdr:col>
      <xdr:colOff>88900</xdr:colOff>
      <xdr:row>86</xdr:row>
      <xdr:rowOff>24842</xdr:rowOff>
    </xdr:to>
    <xdr:cxnSp macro="">
      <xdr:nvCxnSpPr>
        <xdr:cNvPr id="246" name="直線コネクタ 245">
          <a:extLst>
            <a:ext uri="{FF2B5EF4-FFF2-40B4-BE49-F238E27FC236}">
              <a16:creationId xmlns:a16="http://schemas.microsoft.com/office/drawing/2014/main" id="{3ACBE9E9-A315-475F-9E27-802B426E9DF9}"/>
            </a:ext>
          </a:extLst>
        </xdr:cNvPr>
        <xdr:cNvCxnSpPr/>
      </xdr:nvCxnSpPr>
      <xdr:spPr>
        <a:xfrm>
          <a:off x="10388600" y="1476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155999</xdr:rowOff>
    </xdr:from>
    <xdr:ext cx="469744" cy="259045"/>
    <xdr:sp macro="" textlink="">
      <xdr:nvSpPr>
        <xdr:cNvPr id="247" name="【福祉施設】&#10;一人当たり面積最大値テキスト">
          <a:extLst>
            <a:ext uri="{FF2B5EF4-FFF2-40B4-BE49-F238E27FC236}">
              <a16:creationId xmlns:a16="http://schemas.microsoft.com/office/drawing/2014/main" id="{8CBB668A-6E10-4F42-8F7D-7BF161C71C73}"/>
            </a:ext>
          </a:extLst>
        </xdr:cNvPr>
        <xdr:cNvSpPr txBox="1"/>
      </xdr:nvSpPr>
      <xdr:spPr>
        <a:xfrm>
          <a:off x="10515600" y="1335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37872</xdr:rowOff>
    </xdr:from>
    <xdr:to>
      <xdr:col>55</xdr:col>
      <xdr:colOff>88900</xdr:colOff>
      <xdr:row>79</xdr:row>
      <xdr:rowOff>37872</xdr:rowOff>
    </xdr:to>
    <xdr:cxnSp macro="">
      <xdr:nvCxnSpPr>
        <xdr:cNvPr id="248" name="直線コネクタ 247">
          <a:extLst>
            <a:ext uri="{FF2B5EF4-FFF2-40B4-BE49-F238E27FC236}">
              <a16:creationId xmlns:a16="http://schemas.microsoft.com/office/drawing/2014/main" id="{43D2E142-B61D-4160-9A9D-A67F813EEC18}"/>
            </a:ext>
          </a:extLst>
        </xdr:cNvPr>
        <xdr:cNvCxnSpPr/>
      </xdr:nvCxnSpPr>
      <xdr:spPr>
        <a:xfrm>
          <a:off x="10388600" y="1358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119346</xdr:rowOff>
    </xdr:from>
    <xdr:ext cx="469744" cy="259045"/>
    <xdr:sp macro="" textlink="">
      <xdr:nvSpPr>
        <xdr:cNvPr id="249" name="【福祉施設】&#10;一人当たり面積平均値テキスト">
          <a:extLst>
            <a:ext uri="{FF2B5EF4-FFF2-40B4-BE49-F238E27FC236}">
              <a16:creationId xmlns:a16="http://schemas.microsoft.com/office/drawing/2014/main" id="{52BE2DB4-5B04-4395-BB62-60CC5453B438}"/>
            </a:ext>
          </a:extLst>
        </xdr:cNvPr>
        <xdr:cNvSpPr txBox="1"/>
      </xdr:nvSpPr>
      <xdr:spPr>
        <a:xfrm>
          <a:off x="10515600" y="14521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140919</xdr:rowOff>
    </xdr:from>
    <xdr:to>
      <xdr:col>55</xdr:col>
      <xdr:colOff>50800</xdr:colOff>
      <xdr:row>85</xdr:row>
      <xdr:rowOff>71069</xdr:rowOff>
    </xdr:to>
    <xdr:sp macro="" textlink="">
      <xdr:nvSpPr>
        <xdr:cNvPr id="250" name="フローチャート: 判断 249">
          <a:extLst>
            <a:ext uri="{FF2B5EF4-FFF2-40B4-BE49-F238E27FC236}">
              <a16:creationId xmlns:a16="http://schemas.microsoft.com/office/drawing/2014/main" id="{DC7B7580-9780-4634-879A-382AF195CE8C}"/>
            </a:ext>
          </a:extLst>
        </xdr:cNvPr>
        <xdr:cNvSpPr/>
      </xdr:nvSpPr>
      <xdr:spPr>
        <a:xfrm>
          <a:off x="10426700" y="14542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140463</xdr:rowOff>
    </xdr:from>
    <xdr:to>
      <xdr:col>50</xdr:col>
      <xdr:colOff>165100</xdr:colOff>
      <xdr:row>85</xdr:row>
      <xdr:rowOff>70613</xdr:rowOff>
    </xdr:to>
    <xdr:sp macro="" textlink="">
      <xdr:nvSpPr>
        <xdr:cNvPr id="251" name="フローチャート: 判断 250">
          <a:extLst>
            <a:ext uri="{FF2B5EF4-FFF2-40B4-BE49-F238E27FC236}">
              <a16:creationId xmlns:a16="http://schemas.microsoft.com/office/drawing/2014/main" id="{19D38A8A-9552-4780-8ABE-79B0C372A4BB}"/>
            </a:ext>
          </a:extLst>
        </xdr:cNvPr>
        <xdr:cNvSpPr/>
      </xdr:nvSpPr>
      <xdr:spPr>
        <a:xfrm>
          <a:off x="9588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158750</xdr:rowOff>
    </xdr:from>
    <xdr:to>
      <xdr:col>46</xdr:col>
      <xdr:colOff>38100</xdr:colOff>
      <xdr:row>85</xdr:row>
      <xdr:rowOff>88900</xdr:rowOff>
    </xdr:to>
    <xdr:sp macro="" textlink="">
      <xdr:nvSpPr>
        <xdr:cNvPr id="252" name="フローチャート: 判断 251">
          <a:extLst>
            <a:ext uri="{FF2B5EF4-FFF2-40B4-BE49-F238E27FC236}">
              <a16:creationId xmlns:a16="http://schemas.microsoft.com/office/drawing/2014/main" id="{4F9FA2FE-F5E2-4FCF-99C2-820AB78459D3}"/>
            </a:ext>
          </a:extLst>
        </xdr:cNvPr>
        <xdr:cNvSpPr/>
      </xdr:nvSpPr>
      <xdr:spPr>
        <a:xfrm>
          <a:off x="8699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169266</xdr:rowOff>
    </xdr:from>
    <xdr:to>
      <xdr:col>41</xdr:col>
      <xdr:colOff>101600</xdr:colOff>
      <xdr:row>85</xdr:row>
      <xdr:rowOff>99416</xdr:rowOff>
    </xdr:to>
    <xdr:sp macro="" textlink="">
      <xdr:nvSpPr>
        <xdr:cNvPr id="253" name="フローチャート: 判断 252">
          <a:extLst>
            <a:ext uri="{FF2B5EF4-FFF2-40B4-BE49-F238E27FC236}">
              <a16:creationId xmlns:a16="http://schemas.microsoft.com/office/drawing/2014/main" id="{3E85220D-FD8B-4E37-B79C-8B53A23D1070}"/>
            </a:ext>
          </a:extLst>
        </xdr:cNvPr>
        <xdr:cNvSpPr/>
      </xdr:nvSpPr>
      <xdr:spPr>
        <a:xfrm>
          <a:off x="7810500" y="1457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6502</xdr:rowOff>
    </xdr:from>
    <xdr:to>
      <xdr:col>36</xdr:col>
      <xdr:colOff>165100</xdr:colOff>
      <xdr:row>85</xdr:row>
      <xdr:rowOff>108102</xdr:rowOff>
    </xdr:to>
    <xdr:sp macro="" textlink="">
      <xdr:nvSpPr>
        <xdr:cNvPr id="254" name="フローチャート: 判断 253">
          <a:extLst>
            <a:ext uri="{FF2B5EF4-FFF2-40B4-BE49-F238E27FC236}">
              <a16:creationId xmlns:a16="http://schemas.microsoft.com/office/drawing/2014/main" id="{3989F745-0423-462E-83AB-94E5EB500E80}"/>
            </a:ext>
          </a:extLst>
        </xdr:cNvPr>
        <xdr:cNvSpPr/>
      </xdr:nvSpPr>
      <xdr:spPr>
        <a:xfrm>
          <a:off x="6921500" y="1457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E603305-6023-4D9A-B2E6-71DB5A4F2DD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AF978EB-BB48-4E9C-B8CD-7E68F64E74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D4109050-073A-417E-A3A3-FECF03B5AF8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33D674E0-8CBB-4399-8FE1-45365BF326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D5F11F36-8546-4F6B-808C-66198135254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78511</xdr:rowOff>
    </xdr:from>
    <xdr:to>
      <xdr:col>55</xdr:col>
      <xdr:colOff>50800</xdr:colOff>
      <xdr:row>84</xdr:row>
      <xdr:rowOff>8661</xdr:rowOff>
    </xdr:to>
    <xdr:sp macro="" textlink="">
      <xdr:nvSpPr>
        <xdr:cNvPr id="260" name="楕円 259">
          <a:extLst>
            <a:ext uri="{FF2B5EF4-FFF2-40B4-BE49-F238E27FC236}">
              <a16:creationId xmlns:a16="http://schemas.microsoft.com/office/drawing/2014/main" id="{32ADAD90-B55B-4498-B871-0E4C75313831}"/>
            </a:ext>
          </a:extLst>
        </xdr:cNvPr>
        <xdr:cNvSpPr/>
      </xdr:nvSpPr>
      <xdr:spPr>
        <a:xfrm>
          <a:off x="10426700" y="14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101388</xdr:rowOff>
    </xdr:from>
    <xdr:ext cx="469744" cy="259045"/>
    <xdr:sp macro="" textlink="">
      <xdr:nvSpPr>
        <xdr:cNvPr id="261" name="【福祉施設】&#10;一人当たり面積該当値テキスト">
          <a:extLst>
            <a:ext uri="{FF2B5EF4-FFF2-40B4-BE49-F238E27FC236}">
              <a16:creationId xmlns:a16="http://schemas.microsoft.com/office/drawing/2014/main" id="{509F576B-1251-47DA-8276-85E3D65E8F6D}"/>
            </a:ext>
          </a:extLst>
        </xdr:cNvPr>
        <xdr:cNvSpPr txBox="1"/>
      </xdr:nvSpPr>
      <xdr:spPr>
        <a:xfrm>
          <a:off x="10515600" y="1416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88112</xdr:rowOff>
    </xdr:from>
    <xdr:to>
      <xdr:col>50</xdr:col>
      <xdr:colOff>165100</xdr:colOff>
      <xdr:row>84</xdr:row>
      <xdr:rowOff>18262</xdr:rowOff>
    </xdr:to>
    <xdr:sp macro="" textlink="">
      <xdr:nvSpPr>
        <xdr:cNvPr id="262" name="楕円 261">
          <a:extLst>
            <a:ext uri="{FF2B5EF4-FFF2-40B4-BE49-F238E27FC236}">
              <a16:creationId xmlns:a16="http://schemas.microsoft.com/office/drawing/2014/main" id="{B65EDEB6-B293-4D3E-936F-E1F783C474DF}"/>
            </a:ext>
          </a:extLst>
        </xdr:cNvPr>
        <xdr:cNvSpPr/>
      </xdr:nvSpPr>
      <xdr:spPr>
        <a:xfrm>
          <a:off x="9588500" y="143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129311</xdr:rowOff>
    </xdr:from>
    <xdr:to>
      <xdr:col>55</xdr:col>
      <xdr:colOff>0</xdr:colOff>
      <xdr:row>83</xdr:row>
      <xdr:rowOff>138912</xdr:rowOff>
    </xdr:to>
    <xdr:cxnSp macro="">
      <xdr:nvCxnSpPr>
        <xdr:cNvPr id="263" name="直線コネクタ 262">
          <a:extLst>
            <a:ext uri="{FF2B5EF4-FFF2-40B4-BE49-F238E27FC236}">
              <a16:creationId xmlns:a16="http://schemas.microsoft.com/office/drawing/2014/main" id="{863C9938-97F7-4327-80B0-F0EFDCC30886}"/>
            </a:ext>
          </a:extLst>
        </xdr:cNvPr>
        <xdr:cNvCxnSpPr/>
      </xdr:nvCxnSpPr>
      <xdr:spPr>
        <a:xfrm flipV="1">
          <a:off x="9639300" y="14359661"/>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109144</xdr:rowOff>
    </xdr:from>
    <xdr:to>
      <xdr:col>46</xdr:col>
      <xdr:colOff>38100</xdr:colOff>
      <xdr:row>84</xdr:row>
      <xdr:rowOff>39294</xdr:rowOff>
    </xdr:to>
    <xdr:sp macro="" textlink="">
      <xdr:nvSpPr>
        <xdr:cNvPr id="264" name="楕円 263">
          <a:extLst>
            <a:ext uri="{FF2B5EF4-FFF2-40B4-BE49-F238E27FC236}">
              <a16:creationId xmlns:a16="http://schemas.microsoft.com/office/drawing/2014/main" id="{FAA76D06-12DC-465B-8F6F-8468BAAF4D08}"/>
            </a:ext>
          </a:extLst>
        </xdr:cNvPr>
        <xdr:cNvSpPr/>
      </xdr:nvSpPr>
      <xdr:spPr>
        <a:xfrm>
          <a:off x="8699500" y="143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138912</xdr:rowOff>
    </xdr:from>
    <xdr:to>
      <xdr:col>50</xdr:col>
      <xdr:colOff>114300</xdr:colOff>
      <xdr:row>83</xdr:row>
      <xdr:rowOff>159944</xdr:rowOff>
    </xdr:to>
    <xdr:cxnSp macro="">
      <xdr:nvCxnSpPr>
        <xdr:cNvPr id="265" name="直線コネクタ 264">
          <a:extLst>
            <a:ext uri="{FF2B5EF4-FFF2-40B4-BE49-F238E27FC236}">
              <a16:creationId xmlns:a16="http://schemas.microsoft.com/office/drawing/2014/main" id="{0EB61D7C-7A0A-41CB-9A0B-2F63D420B05D}"/>
            </a:ext>
          </a:extLst>
        </xdr:cNvPr>
        <xdr:cNvCxnSpPr/>
      </xdr:nvCxnSpPr>
      <xdr:spPr>
        <a:xfrm flipV="1">
          <a:off x="8750300" y="14369262"/>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123546</xdr:rowOff>
    </xdr:from>
    <xdr:to>
      <xdr:col>41</xdr:col>
      <xdr:colOff>101600</xdr:colOff>
      <xdr:row>84</xdr:row>
      <xdr:rowOff>53696</xdr:rowOff>
    </xdr:to>
    <xdr:sp macro="" textlink="">
      <xdr:nvSpPr>
        <xdr:cNvPr id="266" name="楕円 265">
          <a:extLst>
            <a:ext uri="{FF2B5EF4-FFF2-40B4-BE49-F238E27FC236}">
              <a16:creationId xmlns:a16="http://schemas.microsoft.com/office/drawing/2014/main" id="{FAB2002B-8598-47A6-B149-A53198EF6B24}"/>
            </a:ext>
          </a:extLst>
        </xdr:cNvPr>
        <xdr:cNvSpPr/>
      </xdr:nvSpPr>
      <xdr:spPr>
        <a:xfrm>
          <a:off x="7810500" y="143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159944</xdr:rowOff>
    </xdr:from>
    <xdr:to>
      <xdr:col>45</xdr:col>
      <xdr:colOff>177800</xdr:colOff>
      <xdr:row>84</xdr:row>
      <xdr:rowOff>2896</xdr:rowOff>
    </xdr:to>
    <xdr:cxnSp macro="">
      <xdr:nvCxnSpPr>
        <xdr:cNvPr id="267" name="直線コネクタ 266">
          <a:extLst>
            <a:ext uri="{FF2B5EF4-FFF2-40B4-BE49-F238E27FC236}">
              <a16:creationId xmlns:a16="http://schemas.microsoft.com/office/drawing/2014/main" id="{6AD61F01-8C84-43C7-95F9-568B40B12001}"/>
            </a:ext>
          </a:extLst>
        </xdr:cNvPr>
        <xdr:cNvCxnSpPr/>
      </xdr:nvCxnSpPr>
      <xdr:spPr>
        <a:xfrm flipV="1">
          <a:off x="7861300" y="14390294"/>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132004</xdr:rowOff>
    </xdr:from>
    <xdr:to>
      <xdr:col>36</xdr:col>
      <xdr:colOff>165100</xdr:colOff>
      <xdr:row>84</xdr:row>
      <xdr:rowOff>62154</xdr:rowOff>
    </xdr:to>
    <xdr:sp macro="" textlink="">
      <xdr:nvSpPr>
        <xdr:cNvPr id="268" name="楕円 267">
          <a:extLst>
            <a:ext uri="{FF2B5EF4-FFF2-40B4-BE49-F238E27FC236}">
              <a16:creationId xmlns:a16="http://schemas.microsoft.com/office/drawing/2014/main" id="{93B54C84-1D2E-4AE6-A9FA-A2F7B5BFB236}"/>
            </a:ext>
          </a:extLst>
        </xdr:cNvPr>
        <xdr:cNvSpPr/>
      </xdr:nvSpPr>
      <xdr:spPr>
        <a:xfrm>
          <a:off x="6921500" y="1436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2896</xdr:rowOff>
    </xdr:from>
    <xdr:to>
      <xdr:col>41</xdr:col>
      <xdr:colOff>50800</xdr:colOff>
      <xdr:row>84</xdr:row>
      <xdr:rowOff>11354</xdr:rowOff>
    </xdr:to>
    <xdr:cxnSp macro="">
      <xdr:nvCxnSpPr>
        <xdr:cNvPr id="269" name="直線コネクタ 268">
          <a:extLst>
            <a:ext uri="{FF2B5EF4-FFF2-40B4-BE49-F238E27FC236}">
              <a16:creationId xmlns:a16="http://schemas.microsoft.com/office/drawing/2014/main" id="{FC0C9477-DCB4-450E-B3B5-3D868E5DB8BA}"/>
            </a:ext>
          </a:extLst>
        </xdr:cNvPr>
        <xdr:cNvCxnSpPr/>
      </xdr:nvCxnSpPr>
      <xdr:spPr>
        <a:xfrm flipV="1">
          <a:off x="6972300" y="1440469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61740</xdr:rowOff>
    </xdr:from>
    <xdr:ext cx="469744" cy="259045"/>
    <xdr:sp macro="" textlink="">
      <xdr:nvSpPr>
        <xdr:cNvPr id="270" name="n_1aveValue【福祉施設】&#10;一人当たり面積">
          <a:extLst>
            <a:ext uri="{FF2B5EF4-FFF2-40B4-BE49-F238E27FC236}">
              <a16:creationId xmlns:a16="http://schemas.microsoft.com/office/drawing/2014/main" id="{6EDA0BED-AD4D-4023-AB34-2BBD4A501D3F}"/>
            </a:ext>
          </a:extLst>
        </xdr:cNvPr>
        <xdr:cNvSpPr txBox="1"/>
      </xdr:nvSpPr>
      <xdr:spPr>
        <a:xfrm>
          <a:off x="9391727" y="1463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80027</xdr:rowOff>
    </xdr:from>
    <xdr:ext cx="469744" cy="259045"/>
    <xdr:sp macro="" textlink="">
      <xdr:nvSpPr>
        <xdr:cNvPr id="271" name="n_2aveValue【福祉施設】&#10;一人当たり面積">
          <a:extLst>
            <a:ext uri="{FF2B5EF4-FFF2-40B4-BE49-F238E27FC236}">
              <a16:creationId xmlns:a16="http://schemas.microsoft.com/office/drawing/2014/main" id="{EEEC6297-8D28-4E2B-B1DB-06515C4E1F1C}"/>
            </a:ext>
          </a:extLst>
        </xdr:cNvPr>
        <xdr:cNvSpPr txBox="1"/>
      </xdr:nvSpPr>
      <xdr:spPr>
        <a:xfrm>
          <a:off x="8515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90543</xdr:rowOff>
    </xdr:from>
    <xdr:ext cx="469744" cy="259045"/>
    <xdr:sp macro="" textlink="">
      <xdr:nvSpPr>
        <xdr:cNvPr id="272" name="n_3aveValue【福祉施設】&#10;一人当たり面積">
          <a:extLst>
            <a:ext uri="{FF2B5EF4-FFF2-40B4-BE49-F238E27FC236}">
              <a16:creationId xmlns:a16="http://schemas.microsoft.com/office/drawing/2014/main" id="{4CFDD282-3BBB-4ECF-BCF0-9F53F5526E0C}"/>
            </a:ext>
          </a:extLst>
        </xdr:cNvPr>
        <xdr:cNvSpPr txBox="1"/>
      </xdr:nvSpPr>
      <xdr:spPr>
        <a:xfrm>
          <a:off x="7626427" y="1466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99229</xdr:rowOff>
    </xdr:from>
    <xdr:ext cx="469744" cy="259045"/>
    <xdr:sp macro="" textlink="">
      <xdr:nvSpPr>
        <xdr:cNvPr id="273" name="n_4aveValue【福祉施設】&#10;一人当たり面積">
          <a:extLst>
            <a:ext uri="{FF2B5EF4-FFF2-40B4-BE49-F238E27FC236}">
              <a16:creationId xmlns:a16="http://schemas.microsoft.com/office/drawing/2014/main" id="{5A4A7AA9-116F-4C49-BE35-52332C1E8FB2}"/>
            </a:ext>
          </a:extLst>
        </xdr:cNvPr>
        <xdr:cNvSpPr txBox="1"/>
      </xdr:nvSpPr>
      <xdr:spPr>
        <a:xfrm>
          <a:off x="6737427" y="1467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34789</xdr:rowOff>
    </xdr:from>
    <xdr:ext cx="469744" cy="259045"/>
    <xdr:sp macro="" textlink="">
      <xdr:nvSpPr>
        <xdr:cNvPr id="274" name="n_1mainValue【福祉施設】&#10;一人当たり面積">
          <a:extLst>
            <a:ext uri="{FF2B5EF4-FFF2-40B4-BE49-F238E27FC236}">
              <a16:creationId xmlns:a16="http://schemas.microsoft.com/office/drawing/2014/main" id="{A7371E92-B333-4742-96EB-7EA399B546A8}"/>
            </a:ext>
          </a:extLst>
        </xdr:cNvPr>
        <xdr:cNvSpPr txBox="1"/>
      </xdr:nvSpPr>
      <xdr:spPr>
        <a:xfrm>
          <a:off x="9391727" y="140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55821</xdr:rowOff>
    </xdr:from>
    <xdr:ext cx="469744" cy="259045"/>
    <xdr:sp macro="" textlink="">
      <xdr:nvSpPr>
        <xdr:cNvPr id="275" name="n_2mainValue【福祉施設】&#10;一人当たり面積">
          <a:extLst>
            <a:ext uri="{FF2B5EF4-FFF2-40B4-BE49-F238E27FC236}">
              <a16:creationId xmlns:a16="http://schemas.microsoft.com/office/drawing/2014/main" id="{915E45C7-EE13-49D0-A019-ADEA1EE0AF89}"/>
            </a:ext>
          </a:extLst>
        </xdr:cNvPr>
        <xdr:cNvSpPr txBox="1"/>
      </xdr:nvSpPr>
      <xdr:spPr>
        <a:xfrm>
          <a:off x="8515427" y="1411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70223</xdr:rowOff>
    </xdr:from>
    <xdr:ext cx="469744" cy="259045"/>
    <xdr:sp macro="" textlink="">
      <xdr:nvSpPr>
        <xdr:cNvPr id="276" name="n_3mainValue【福祉施設】&#10;一人当たり面積">
          <a:extLst>
            <a:ext uri="{FF2B5EF4-FFF2-40B4-BE49-F238E27FC236}">
              <a16:creationId xmlns:a16="http://schemas.microsoft.com/office/drawing/2014/main" id="{9E3D4827-94B1-4671-8A3A-671B2CB31EEB}"/>
            </a:ext>
          </a:extLst>
        </xdr:cNvPr>
        <xdr:cNvSpPr txBox="1"/>
      </xdr:nvSpPr>
      <xdr:spPr>
        <a:xfrm>
          <a:off x="7626427" y="1412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78681</xdr:rowOff>
    </xdr:from>
    <xdr:ext cx="469744" cy="259045"/>
    <xdr:sp macro="" textlink="">
      <xdr:nvSpPr>
        <xdr:cNvPr id="277" name="n_4mainValue【福祉施設】&#10;一人当たり面積">
          <a:extLst>
            <a:ext uri="{FF2B5EF4-FFF2-40B4-BE49-F238E27FC236}">
              <a16:creationId xmlns:a16="http://schemas.microsoft.com/office/drawing/2014/main" id="{EDA75642-7C8B-4B84-8E7B-EA707DA59D9B}"/>
            </a:ext>
          </a:extLst>
        </xdr:cNvPr>
        <xdr:cNvSpPr txBox="1"/>
      </xdr:nvSpPr>
      <xdr:spPr>
        <a:xfrm>
          <a:off x="6737427" y="1413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8E683188-5AA7-43BD-9116-21A36B2F02D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71BD2684-088C-4D47-A4F9-0BDC261EBA8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5C0E85BA-4A05-401F-BE7D-50B1A2D20E4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C9B7447F-558C-4887-BC6B-E8A4CCB8CBC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13A0E76B-C75A-466D-9187-7BA5091B58D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D9D1E68-0E36-48C2-A1A0-B3F7B42184D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32F9A50-3F99-45F1-94F3-5BA2BBE1A02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14DA5D0D-15D2-4FA9-8890-6A307FF5393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6045681-86E8-40A7-823C-14DA09A51A2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890B6DC5-17B7-4886-9D5D-69E6098A338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8F0EF546-0489-41F1-B325-7C5883186C8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E008D566-CA74-4C9F-A214-0E033DD13ED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698443F4-EE58-477A-A091-BBA50DD43C36}"/>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9E12184D-3334-4009-8265-4B861800BA0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9395C11B-B810-48B4-84F9-4B8A7A1E66AA}"/>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1C615BA2-2E62-4390-BA03-12FCB74A10C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DE2C51D2-7EFB-49BD-BE25-BFB6C4D3DA3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B3F17229-BC44-4400-A7D1-E384C3786567}"/>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1C2AB39B-BA77-4619-BF5C-C0ED1E0B03D5}"/>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F79C16DE-6A13-4F30-A72B-65BB5C8DC749}"/>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C34DF91B-B13D-4E6A-B963-92916F7D5A89}"/>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329CFCAC-8F69-4F8E-8BF7-D43517C16254}"/>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B3DA2961-6775-411F-AE9E-A274F89C7E85}"/>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AD62EC41-1B59-412F-B24D-920B5D6C622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19050</xdr:rowOff>
    </xdr:from>
    <xdr:to>
      <xdr:col>24</xdr:col>
      <xdr:colOff>62865</xdr:colOff>
      <xdr:row>108</xdr:row>
      <xdr:rowOff>93345</xdr:rowOff>
    </xdr:to>
    <xdr:cxnSp macro="">
      <xdr:nvCxnSpPr>
        <xdr:cNvPr id="302" name="直線コネクタ 301">
          <a:extLst>
            <a:ext uri="{FF2B5EF4-FFF2-40B4-BE49-F238E27FC236}">
              <a16:creationId xmlns:a16="http://schemas.microsoft.com/office/drawing/2014/main" id="{52175C36-C71C-4B7F-A67A-1B9D647DF96C}"/>
            </a:ext>
          </a:extLst>
        </xdr:cNvPr>
        <xdr:cNvCxnSpPr/>
      </xdr:nvCxnSpPr>
      <xdr:spPr>
        <a:xfrm flipV="1">
          <a:off x="4634865" y="1716405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97172</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88A4847A-27F2-4959-9CEE-88D11F87D6D7}"/>
            </a:ext>
          </a:extLst>
        </xdr:cNvPr>
        <xdr:cNvSpPr txBox="1"/>
      </xdr:nvSpPr>
      <xdr:spPr>
        <a:xfrm>
          <a:off x="4673600" y="186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93345</xdr:rowOff>
    </xdr:from>
    <xdr:to>
      <xdr:col>24</xdr:col>
      <xdr:colOff>152400</xdr:colOff>
      <xdr:row>108</xdr:row>
      <xdr:rowOff>93345</xdr:rowOff>
    </xdr:to>
    <xdr:cxnSp macro="">
      <xdr:nvCxnSpPr>
        <xdr:cNvPr id="304" name="直線コネクタ 303">
          <a:extLst>
            <a:ext uri="{FF2B5EF4-FFF2-40B4-BE49-F238E27FC236}">
              <a16:creationId xmlns:a16="http://schemas.microsoft.com/office/drawing/2014/main" id="{000B8613-92E6-4872-BECE-4B62D91B9A81}"/>
            </a:ext>
          </a:extLst>
        </xdr:cNvPr>
        <xdr:cNvCxnSpPr/>
      </xdr:nvCxnSpPr>
      <xdr:spPr>
        <a:xfrm>
          <a:off x="4546600" y="1860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137177</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A638DA26-BA24-4F90-A3F9-E5BD2ED91E1C}"/>
            </a:ext>
          </a:extLst>
        </xdr:cNvPr>
        <xdr:cNvSpPr txBox="1"/>
      </xdr:nvSpPr>
      <xdr:spPr>
        <a:xfrm>
          <a:off x="4673600" y="1693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19050</xdr:rowOff>
    </xdr:from>
    <xdr:to>
      <xdr:col>24</xdr:col>
      <xdr:colOff>152400</xdr:colOff>
      <xdr:row>100</xdr:row>
      <xdr:rowOff>19050</xdr:rowOff>
    </xdr:to>
    <xdr:cxnSp macro="">
      <xdr:nvCxnSpPr>
        <xdr:cNvPr id="306" name="直線コネクタ 305">
          <a:extLst>
            <a:ext uri="{FF2B5EF4-FFF2-40B4-BE49-F238E27FC236}">
              <a16:creationId xmlns:a16="http://schemas.microsoft.com/office/drawing/2014/main" id="{84E377B0-F074-4421-A617-6D6A9F04C464}"/>
            </a:ext>
          </a:extLst>
        </xdr:cNvPr>
        <xdr:cNvCxnSpPr/>
      </xdr:nvCxnSpPr>
      <xdr:spPr>
        <a:xfrm>
          <a:off x="4546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B40C7448-B114-407A-A30D-48E5F071E358}"/>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308" name="フローチャート: 判断 307">
          <a:extLst>
            <a:ext uri="{FF2B5EF4-FFF2-40B4-BE49-F238E27FC236}">
              <a16:creationId xmlns:a16="http://schemas.microsoft.com/office/drawing/2014/main" id="{036EB050-6C7A-44D1-A319-6741F5B84802}"/>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139700</xdr:rowOff>
    </xdr:from>
    <xdr:to>
      <xdr:col>20</xdr:col>
      <xdr:colOff>38100</xdr:colOff>
      <xdr:row>105</xdr:row>
      <xdr:rowOff>69850</xdr:rowOff>
    </xdr:to>
    <xdr:sp macro="" textlink="">
      <xdr:nvSpPr>
        <xdr:cNvPr id="309" name="フローチャート: 判断 308">
          <a:extLst>
            <a:ext uri="{FF2B5EF4-FFF2-40B4-BE49-F238E27FC236}">
              <a16:creationId xmlns:a16="http://schemas.microsoft.com/office/drawing/2014/main" id="{C965E8A4-52F7-4989-9A9B-EF7CA30EF05B}"/>
            </a:ext>
          </a:extLst>
        </xdr:cNvPr>
        <xdr:cNvSpPr/>
      </xdr:nvSpPr>
      <xdr:spPr>
        <a:xfrm>
          <a:off x="3746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310" name="フローチャート: 判断 309">
          <a:extLst>
            <a:ext uri="{FF2B5EF4-FFF2-40B4-BE49-F238E27FC236}">
              <a16:creationId xmlns:a16="http://schemas.microsoft.com/office/drawing/2014/main" id="{08E02A38-5A6F-48A1-93CB-5C5CF382CD86}"/>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69214</xdr:rowOff>
    </xdr:from>
    <xdr:to>
      <xdr:col>10</xdr:col>
      <xdr:colOff>165100</xdr:colOff>
      <xdr:row>103</xdr:row>
      <xdr:rowOff>170814</xdr:rowOff>
    </xdr:to>
    <xdr:sp macro="" textlink="">
      <xdr:nvSpPr>
        <xdr:cNvPr id="311" name="フローチャート: 判断 310">
          <a:extLst>
            <a:ext uri="{FF2B5EF4-FFF2-40B4-BE49-F238E27FC236}">
              <a16:creationId xmlns:a16="http://schemas.microsoft.com/office/drawing/2014/main" id="{F945D53B-8868-4791-B30F-5E7C50A990E8}"/>
            </a:ext>
          </a:extLst>
        </xdr:cNvPr>
        <xdr:cNvSpPr/>
      </xdr:nvSpPr>
      <xdr:spPr>
        <a:xfrm>
          <a:off x="1968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69214</xdr:rowOff>
    </xdr:from>
    <xdr:to>
      <xdr:col>6</xdr:col>
      <xdr:colOff>38100</xdr:colOff>
      <xdr:row>103</xdr:row>
      <xdr:rowOff>170814</xdr:rowOff>
    </xdr:to>
    <xdr:sp macro="" textlink="">
      <xdr:nvSpPr>
        <xdr:cNvPr id="312" name="フローチャート: 判断 311">
          <a:extLst>
            <a:ext uri="{FF2B5EF4-FFF2-40B4-BE49-F238E27FC236}">
              <a16:creationId xmlns:a16="http://schemas.microsoft.com/office/drawing/2014/main" id="{B6D85C24-ED95-4026-B820-339A1BA62224}"/>
            </a:ext>
          </a:extLst>
        </xdr:cNvPr>
        <xdr:cNvSpPr/>
      </xdr:nvSpPr>
      <xdr:spPr>
        <a:xfrm>
          <a:off x="1079500" y="1772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8B3E0CDC-6E46-4127-85D0-16A413433A6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45D54C88-5C27-4040-8174-AB47BDB8665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CA3EAD62-1612-4CFE-9669-225FCF57747E}"/>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B2EA00F3-147F-4F8E-930A-D9FF98630284}"/>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D18F9DA8-1815-4026-A42E-D56532A06C16}"/>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42545</xdr:rowOff>
    </xdr:from>
    <xdr:to>
      <xdr:col>24</xdr:col>
      <xdr:colOff>114300</xdr:colOff>
      <xdr:row>108</xdr:row>
      <xdr:rowOff>144145</xdr:rowOff>
    </xdr:to>
    <xdr:sp macro="" textlink="">
      <xdr:nvSpPr>
        <xdr:cNvPr id="318" name="楕円 317">
          <a:extLst>
            <a:ext uri="{FF2B5EF4-FFF2-40B4-BE49-F238E27FC236}">
              <a16:creationId xmlns:a16="http://schemas.microsoft.com/office/drawing/2014/main" id="{8DD96E54-9FA5-4B76-BACD-0F113AD3F82F}"/>
            </a:ext>
          </a:extLst>
        </xdr:cNvPr>
        <xdr:cNvSpPr/>
      </xdr:nvSpPr>
      <xdr:spPr>
        <a:xfrm>
          <a:off x="4584700" y="1855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128922</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E31B5C57-B43A-49C9-B329-8D0003890126}"/>
            </a:ext>
          </a:extLst>
        </xdr:cNvPr>
        <xdr:cNvSpPr txBox="1"/>
      </xdr:nvSpPr>
      <xdr:spPr>
        <a:xfrm>
          <a:off x="4673600" y="18474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2539</xdr:rowOff>
    </xdr:from>
    <xdr:to>
      <xdr:col>20</xdr:col>
      <xdr:colOff>38100</xdr:colOff>
      <xdr:row>108</xdr:row>
      <xdr:rowOff>104139</xdr:rowOff>
    </xdr:to>
    <xdr:sp macro="" textlink="">
      <xdr:nvSpPr>
        <xdr:cNvPr id="320" name="楕円 319">
          <a:extLst>
            <a:ext uri="{FF2B5EF4-FFF2-40B4-BE49-F238E27FC236}">
              <a16:creationId xmlns:a16="http://schemas.microsoft.com/office/drawing/2014/main" id="{ED13760A-6316-4519-9E88-BA45315541BF}"/>
            </a:ext>
          </a:extLst>
        </xdr:cNvPr>
        <xdr:cNvSpPr/>
      </xdr:nvSpPr>
      <xdr:spPr>
        <a:xfrm>
          <a:off x="3746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53339</xdr:rowOff>
    </xdr:from>
    <xdr:to>
      <xdr:col>24</xdr:col>
      <xdr:colOff>63500</xdr:colOff>
      <xdr:row>108</xdr:row>
      <xdr:rowOff>93345</xdr:rowOff>
    </xdr:to>
    <xdr:cxnSp macro="">
      <xdr:nvCxnSpPr>
        <xdr:cNvPr id="321" name="直線コネクタ 320">
          <a:extLst>
            <a:ext uri="{FF2B5EF4-FFF2-40B4-BE49-F238E27FC236}">
              <a16:creationId xmlns:a16="http://schemas.microsoft.com/office/drawing/2014/main" id="{D9DB8D94-D6E3-43F4-9AF8-072D2B1FBC31}"/>
            </a:ext>
          </a:extLst>
        </xdr:cNvPr>
        <xdr:cNvCxnSpPr/>
      </xdr:nvCxnSpPr>
      <xdr:spPr>
        <a:xfrm>
          <a:off x="3797300" y="185699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133986</xdr:rowOff>
    </xdr:from>
    <xdr:to>
      <xdr:col>15</xdr:col>
      <xdr:colOff>101600</xdr:colOff>
      <xdr:row>108</xdr:row>
      <xdr:rowOff>64136</xdr:rowOff>
    </xdr:to>
    <xdr:sp macro="" textlink="">
      <xdr:nvSpPr>
        <xdr:cNvPr id="322" name="楕円 321">
          <a:extLst>
            <a:ext uri="{FF2B5EF4-FFF2-40B4-BE49-F238E27FC236}">
              <a16:creationId xmlns:a16="http://schemas.microsoft.com/office/drawing/2014/main" id="{EAF529C4-7013-4FEE-8910-7350C8A70B09}"/>
            </a:ext>
          </a:extLst>
        </xdr:cNvPr>
        <xdr:cNvSpPr/>
      </xdr:nvSpPr>
      <xdr:spPr>
        <a:xfrm>
          <a:off x="2857500" y="1847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13336</xdr:rowOff>
    </xdr:from>
    <xdr:to>
      <xdr:col>19</xdr:col>
      <xdr:colOff>177800</xdr:colOff>
      <xdr:row>108</xdr:row>
      <xdr:rowOff>53339</xdr:rowOff>
    </xdr:to>
    <xdr:cxnSp macro="">
      <xdr:nvCxnSpPr>
        <xdr:cNvPr id="323" name="直線コネクタ 322">
          <a:extLst>
            <a:ext uri="{FF2B5EF4-FFF2-40B4-BE49-F238E27FC236}">
              <a16:creationId xmlns:a16="http://schemas.microsoft.com/office/drawing/2014/main" id="{C2D9A49F-BDD3-477D-9D4B-98AD2A73571A}"/>
            </a:ext>
          </a:extLst>
        </xdr:cNvPr>
        <xdr:cNvCxnSpPr/>
      </xdr:nvCxnSpPr>
      <xdr:spPr>
        <a:xfrm>
          <a:off x="2908300" y="185299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93980</xdr:rowOff>
    </xdr:from>
    <xdr:to>
      <xdr:col>10</xdr:col>
      <xdr:colOff>165100</xdr:colOff>
      <xdr:row>108</xdr:row>
      <xdr:rowOff>24130</xdr:rowOff>
    </xdr:to>
    <xdr:sp macro="" textlink="">
      <xdr:nvSpPr>
        <xdr:cNvPr id="324" name="楕円 323">
          <a:extLst>
            <a:ext uri="{FF2B5EF4-FFF2-40B4-BE49-F238E27FC236}">
              <a16:creationId xmlns:a16="http://schemas.microsoft.com/office/drawing/2014/main" id="{3889A84A-5596-4845-B744-18AAC994ABC1}"/>
            </a:ext>
          </a:extLst>
        </xdr:cNvPr>
        <xdr:cNvSpPr/>
      </xdr:nvSpPr>
      <xdr:spPr>
        <a:xfrm>
          <a:off x="1968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144780</xdr:rowOff>
    </xdr:from>
    <xdr:to>
      <xdr:col>15</xdr:col>
      <xdr:colOff>50800</xdr:colOff>
      <xdr:row>108</xdr:row>
      <xdr:rowOff>13336</xdr:rowOff>
    </xdr:to>
    <xdr:cxnSp macro="">
      <xdr:nvCxnSpPr>
        <xdr:cNvPr id="325" name="直線コネクタ 324">
          <a:extLst>
            <a:ext uri="{FF2B5EF4-FFF2-40B4-BE49-F238E27FC236}">
              <a16:creationId xmlns:a16="http://schemas.microsoft.com/office/drawing/2014/main" id="{99023035-BCE4-484F-BF3F-D1772DB59565}"/>
            </a:ext>
          </a:extLst>
        </xdr:cNvPr>
        <xdr:cNvCxnSpPr/>
      </xdr:nvCxnSpPr>
      <xdr:spPr>
        <a:xfrm>
          <a:off x="2019300" y="184899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53975</xdr:rowOff>
    </xdr:from>
    <xdr:to>
      <xdr:col>6</xdr:col>
      <xdr:colOff>38100</xdr:colOff>
      <xdr:row>107</xdr:row>
      <xdr:rowOff>155575</xdr:rowOff>
    </xdr:to>
    <xdr:sp macro="" textlink="">
      <xdr:nvSpPr>
        <xdr:cNvPr id="326" name="楕円 325">
          <a:extLst>
            <a:ext uri="{FF2B5EF4-FFF2-40B4-BE49-F238E27FC236}">
              <a16:creationId xmlns:a16="http://schemas.microsoft.com/office/drawing/2014/main" id="{77BF6E5D-26F9-4841-A50D-D4A6F20B8400}"/>
            </a:ext>
          </a:extLst>
        </xdr:cNvPr>
        <xdr:cNvSpPr/>
      </xdr:nvSpPr>
      <xdr:spPr>
        <a:xfrm>
          <a:off x="1079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104775</xdr:rowOff>
    </xdr:from>
    <xdr:to>
      <xdr:col>10</xdr:col>
      <xdr:colOff>114300</xdr:colOff>
      <xdr:row>107</xdr:row>
      <xdr:rowOff>144780</xdr:rowOff>
    </xdr:to>
    <xdr:cxnSp macro="">
      <xdr:nvCxnSpPr>
        <xdr:cNvPr id="327" name="直線コネクタ 326">
          <a:extLst>
            <a:ext uri="{FF2B5EF4-FFF2-40B4-BE49-F238E27FC236}">
              <a16:creationId xmlns:a16="http://schemas.microsoft.com/office/drawing/2014/main" id="{41F76FFD-8276-4781-BEDF-18163C9E82AB}"/>
            </a:ext>
          </a:extLst>
        </xdr:cNvPr>
        <xdr:cNvCxnSpPr/>
      </xdr:nvCxnSpPr>
      <xdr:spPr>
        <a:xfrm>
          <a:off x="1130300" y="184499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86377</xdr:rowOff>
    </xdr:from>
    <xdr:ext cx="405111" cy="259045"/>
    <xdr:sp macro="" textlink="">
      <xdr:nvSpPr>
        <xdr:cNvPr id="328" name="n_1aveValue【市民会館】&#10;有形固定資産減価償却率">
          <a:extLst>
            <a:ext uri="{FF2B5EF4-FFF2-40B4-BE49-F238E27FC236}">
              <a16:creationId xmlns:a16="http://schemas.microsoft.com/office/drawing/2014/main" id="{6AA9D6CA-0623-48CA-97D4-2B86B7933C56}"/>
            </a:ext>
          </a:extLst>
        </xdr:cNvPr>
        <xdr:cNvSpPr txBox="1"/>
      </xdr:nvSpPr>
      <xdr:spPr>
        <a:xfrm>
          <a:off x="35820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329" name="n_2aveValue【市民会館】&#10;有形固定資産減価償却率">
          <a:extLst>
            <a:ext uri="{FF2B5EF4-FFF2-40B4-BE49-F238E27FC236}">
              <a16:creationId xmlns:a16="http://schemas.microsoft.com/office/drawing/2014/main" id="{9DD9C40B-9F57-41D6-B716-295D38DA76A7}"/>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15891</xdr:rowOff>
    </xdr:from>
    <xdr:ext cx="405111" cy="259045"/>
    <xdr:sp macro="" textlink="">
      <xdr:nvSpPr>
        <xdr:cNvPr id="330" name="n_3aveValue【市民会館】&#10;有形固定資産減価償却率">
          <a:extLst>
            <a:ext uri="{FF2B5EF4-FFF2-40B4-BE49-F238E27FC236}">
              <a16:creationId xmlns:a16="http://schemas.microsoft.com/office/drawing/2014/main" id="{41C8665C-7480-4C63-B4F2-7EF4C7C69E8A}"/>
            </a:ext>
          </a:extLst>
        </xdr:cNvPr>
        <xdr:cNvSpPr txBox="1"/>
      </xdr:nvSpPr>
      <xdr:spPr>
        <a:xfrm>
          <a:off x="1816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15891</xdr:rowOff>
    </xdr:from>
    <xdr:ext cx="405111" cy="259045"/>
    <xdr:sp macro="" textlink="">
      <xdr:nvSpPr>
        <xdr:cNvPr id="331" name="n_4aveValue【市民会館】&#10;有形固定資産減価償却率">
          <a:extLst>
            <a:ext uri="{FF2B5EF4-FFF2-40B4-BE49-F238E27FC236}">
              <a16:creationId xmlns:a16="http://schemas.microsoft.com/office/drawing/2014/main" id="{586D177D-63A2-4C85-B265-7AA616384B6A}"/>
            </a:ext>
          </a:extLst>
        </xdr:cNvPr>
        <xdr:cNvSpPr txBox="1"/>
      </xdr:nvSpPr>
      <xdr:spPr>
        <a:xfrm>
          <a:off x="9277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95266</xdr:rowOff>
    </xdr:from>
    <xdr:ext cx="405111" cy="259045"/>
    <xdr:sp macro="" textlink="">
      <xdr:nvSpPr>
        <xdr:cNvPr id="332" name="n_1mainValue【市民会館】&#10;有形固定資産減価償却率">
          <a:extLst>
            <a:ext uri="{FF2B5EF4-FFF2-40B4-BE49-F238E27FC236}">
              <a16:creationId xmlns:a16="http://schemas.microsoft.com/office/drawing/2014/main" id="{B23665A4-292F-428A-B9E4-5315F79FEBF7}"/>
            </a:ext>
          </a:extLst>
        </xdr:cNvPr>
        <xdr:cNvSpPr txBox="1"/>
      </xdr:nvSpPr>
      <xdr:spPr>
        <a:xfrm>
          <a:off x="3582044" y="1861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55263</xdr:rowOff>
    </xdr:from>
    <xdr:ext cx="405111" cy="259045"/>
    <xdr:sp macro="" textlink="">
      <xdr:nvSpPr>
        <xdr:cNvPr id="333" name="n_2mainValue【市民会館】&#10;有形固定資産減価償却率">
          <a:extLst>
            <a:ext uri="{FF2B5EF4-FFF2-40B4-BE49-F238E27FC236}">
              <a16:creationId xmlns:a16="http://schemas.microsoft.com/office/drawing/2014/main" id="{1FB94495-DCD7-4028-8376-C75B48DFDAA4}"/>
            </a:ext>
          </a:extLst>
        </xdr:cNvPr>
        <xdr:cNvSpPr txBox="1"/>
      </xdr:nvSpPr>
      <xdr:spPr>
        <a:xfrm>
          <a:off x="2705744" y="1857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15257</xdr:rowOff>
    </xdr:from>
    <xdr:ext cx="405111" cy="259045"/>
    <xdr:sp macro="" textlink="">
      <xdr:nvSpPr>
        <xdr:cNvPr id="334" name="n_3mainValue【市民会館】&#10;有形固定資産減価償却率">
          <a:extLst>
            <a:ext uri="{FF2B5EF4-FFF2-40B4-BE49-F238E27FC236}">
              <a16:creationId xmlns:a16="http://schemas.microsoft.com/office/drawing/2014/main" id="{8CE3AE4D-5818-4434-8F06-8D0B87225B84}"/>
            </a:ext>
          </a:extLst>
        </xdr:cNvPr>
        <xdr:cNvSpPr txBox="1"/>
      </xdr:nvSpPr>
      <xdr:spPr>
        <a:xfrm>
          <a:off x="1816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146702</xdr:rowOff>
    </xdr:from>
    <xdr:ext cx="405111" cy="259045"/>
    <xdr:sp macro="" textlink="">
      <xdr:nvSpPr>
        <xdr:cNvPr id="335" name="n_4mainValue【市民会館】&#10;有形固定資産減価償却率">
          <a:extLst>
            <a:ext uri="{FF2B5EF4-FFF2-40B4-BE49-F238E27FC236}">
              <a16:creationId xmlns:a16="http://schemas.microsoft.com/office/drawing/2014/main" id="{D76882AE-B91F-4FB2-B852-6F458527B13E}"/>
            </a:ext>
          </a:extLst>
        </xdr:cNvPr>
        <xdr:cNvSpPr txBox="1"/>
      </xdr:nvSpPr>
      <xdr:spPr>
        <a:xfrm>
          <a:off x="927744"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3A059BB-C6E9-4ED4-98B6-44BF2A27402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8DAF4526-E074-490B-8A78-F27E42F137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D00299F2-2C91-448F-A9EC-2483805C72A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CF546EBC-AC34-4B3A-98C4-1F9A68BF9C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FDFD05EE-5132-4291-A4D3-A839714BB37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F2A9D173-3EF9-4259-A045-B86DA8A870B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F89AC097-3265-48F8-8472-601514BA303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CBF4142B-F77F-4BA9-A050-16F0569C3CE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982D6E2E-BCE5-4D92-BC30-2431A6BFC57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07440262-0463-4A98-B313-6F9521F1326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1CBDE205-76FB-4857-A9F5-37F8E963D623}"/>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558D3CD5-157F-40D5-BB3A-E7DE41F8DDD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3ECF4331-EC18-41EC-9A6B-0C7DDFD4B56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2A65F0EE-346C-49A3-8E8C-28BF8F76365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72D8C91C-C0E8-4140-947F-F99CF6C9167B}"/>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D5D2365A-A047-477E-89B6-409FE2906975}"/>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53DC348C-2ED2-4072-9995-5C17E1F2684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0EECEB09-8A6C-4204-8EB5-259EBE132D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50F2996D-C90B-4757-84C3-D150B815947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A3E62DE4-95C0-479D-8E0C-F69A7C1012AF}"/>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D23B8EDD-1DDA-46E0-8BDA-D35644842D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E0DDAD75-807F-4613-89A0-99B101235E5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9BE28A23-35C3-4249-8B96-A4A7842653F9}"/>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47625</xdr:rowOff>
    </xdr:from>
    <xdr:to>
      <xdr:col>54</xdr:col>
      <xdr:colOff>189865</xdr:colOff>
      <xdr:row>108</xdr:row>
      <xdr:rowOff>91060</xdr:rowOff>
    </xdr:to>
    <xdr:cxnSp macro="">
      <xdr:nvCxnSpPr>
        <xdr:cNvPr id="359" name="直線コネクタ 358">
          <a:extLst>
            <a:ext uri="{FF2B5EF4-FFF2-40B4-BE49-F238E27FC236}">
              <a16:creationId xmlns:a16="http://schemas.microsoft.com/office/drawing/2014/main" id="{74EDAD2E-F924-4802-9294-0A4F8C1DF151}"/>
            </a:ext>
          </a:extLst>
        </xdr:cNvPr>
        <xdr:cNvCxnSpPr/>
      </xdr:nvCxnSpPr>
      <xdr:spPr>
        <a:xfrm flipV="1">
          <a:off x="10476865" y="17192625"/>
          <a:ext cx="0" cy="141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94887</xdr:rowOff>
    </xdr:from>
    <xdr:ext cx="469744" cy="259045"/>
    <xdr:sp macro="" textlink="">
      <xdr:nvSpPr>
        <xdr:cNvPr id="360" name="【市民会館】&#10;一人当たり面積最小値テキスト">
          <a:extLst>
            <a:ext uri="{FF2B5EF4-FFF2-40B4-BE49-F238E27FC236}">
              <a16:creationId xmlns:a16="http://schemas.microsoft.com/office/drawing/2014/main" id="{1CEF4084-25A2-4666-94DD-26D9CF65F677}"/>
            </a:ext>
          </a:extLst>
        </xdr:cNvPr>
        <xdr:cNvSpPr txBox="1"/>
      </xdr:nvSpPr>
      <xdr:spPr>
        <a:xfrm>
          <a:off x="10515600" y="186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91060</xdr:rowOff>
    </xdr:from>
    <xdr:to>
      <xdr:col>55</xdr:col>
      <xdr:colOff>88900</xdr:colOff>
      <xdr:row>108</xdr:row>
      <xdr:rowOff>91060</xdr:rowOff>
    </xdr:to>
    <xdr:cxnSp macro="">
      <xdr:nvCxnSpPr>
        <xdr:cNvPr id="361" name="直線コネクタ 360">
          <a:extLst>
            <a:ext uri="{FF2B5EF4-FFF2-40B4-BE49-F238E27FC236}">
              <a16:creationId xmlns:a16="http://schemas.microsoft.com/office/drawing/2014/main" id="{6B8403A6-4AB1-411A-B8ED-1972E3D9AFB4}"/>
            </a:ext>
          </a:extLst>
        </xdr:cNvPr>
        <xdr:cNvCxnSpPr/>
      </xdr:nvCxnSpPr>
      <xdr:spPr>
        <a:xfrm>
          <a:off x="10388600" y="1860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165752</xdr:rowOff>
    </xdr:from>
    <xdr:ext cx="469744" cy="259045"/>
    <xdr:sp macro="" textlink="">
      <xdr:nvSpPr>
        <xdr:cNvPr id="362" name="【市民会館】&#10;一人当たり面積最大値テキスト">
          <a:extLst>
            <a:ext uri="{FF2B5EF4-FFF2-40B4-BE49-F238E27FC236}">
              <a16:creationId xmlns:a16="http://schemas.microsoft.com/office/drawing/2014/main" id="{8AAF267B-3B5A-4520-8048-BE5CA72D9177}"/>
            </a:ext>
          </a:extLst>
        </xdr:cNvPr>
        <xdr:cNvSpPr txBox="1"/>
      </xdr:nvSpPr>
      <xdr:spPr>
        <a:xfrm>
          <a:off x="10515600" y="1696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47625</xdr:rowOff>
    </xdr:from>
    <xdr:to>
      <xdr:col>55</xdr:col>
      <xdr:colOff>88900</xdr:colOff>
      <xdr:row>100</xdr:row>
      <xdr:rowOff>47625</xdr:rowOff>
    </xdr:to>
    <xdr:cxnSp macro="">
      <xdr:nvCxnSpPr>
        <xdr:cNvPr id="363" name="直線コネクタ 362">
          <a:extLst>
            <a:ext uri="{FF2B5EF4-FFF2-40B4-BE49-F238E27FC236}">
              <a16:creationId xmlns:a16="http://schemas.microsoft.com/office/drawing/2014/main" id="{D7C1EC08-44AC-4847-9284-C7275A2B632D}"/>
            </a:ext>
          </a:extLst>
        </xdr:cNvPr>
        <xdr:cNvCxnSpPr/>
      </xdr:nvCxnSpPr>
      <xdr:spPr>
        <a:xfrm>
          <a:off x="10388600" y="1719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122317</xdr:rowOff>
    </xdr:from>
    <xdr:ext cx="469744" cy="259045"/>
    <xdr:sp macro="" textlink="">
      <xdr:nvSpPr>
        <xdr:cNvPr id="364" name="【市民会館】&#10;一人当たり面積平均値テキスト">
          <a:extLst>
            <a:ext uri="{FF2B5EF4-FFF2-40B4-BE49-F238E27FC236}">
              <a16:creationId xmlns:a16="http://schemas.microsoft.com/office/drawing/2014/main" id="{A0CBA8EC-AC7C-4A6F-8170-8390F40170FB}"/>
            </a:ext>
          </a:extLst>
        </xdr:cNvPr>
        <xdr:cNvSpPr txBox="1"/>
      </xdr:nvSpPr>
      <xdr:spPr>
        <a:xfrm>
          <a:off x="10515600" y="18296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143890</xdr:rowOff>
    </xdr:from>
    <xdr:to>
      <xdr:col>55</xdr:col>
      <xdr:colOff>50800</xdr:colOff>
      <xdr:row>107</xdr:row>
      <xdr:rowOff>74040</xdr:rowOff>
    </xdr:to>
    <xdr:sp macro="" textlink="">
      <xdr:nvSpPr>
        <xdr:cNvPr id="365" name="フローチャート: 判断 364">
          <a:extLst>
            <a:ext uri="{FF2B5EF4-FFF2-40B4-BE49-F238E27FC236}">
              <a16:creationId xmlns:a16="http://schemas.microsoft.com/office/drawing/2014/main" id="{DD224AA3-71F5-416D-B301-44B4C2D7D341}"/>
            </a:ext>
          </a:extLst>
        </xdr:cNvPr>
        <xdr:cNvSpPr/>
      </xdr:nvSpPr>
      <xdr:spPr>
        <a:xfrm>
          <a:off x="10426700" y="183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29590</xdr:rowOff>
    </xdr:from>
    <xdr:to>
      <xdr:col>50</xdr:col>
      <xdr:colOff>165100</xdr:colOff>
      <xdr:row>107</xdr:row>
      <xdr:rowOff>131190</xdr:rowOff>
    </xdr:to>
    <xdr:sp macro="" textlink="">
      <xdr:nvSpPr>
        <xdr:cNvPr id="366" name="フローチャート: 判断 365">
          <a:extLst>
            <a:ext uri="{FF2B5EF4-FFF2-40B4-BE49-F238E27FC236}">
              <a16:creationId xmlns:a16="http://schemas.microsoft.com/office/drawing/2014/main" id="{D5D0B3A6-087F-493E-9C16-650468B17B6F}"/>
            </a:ext>
          </a:extLst>
        </xdr:cNvPr>
        <xdr:cNvSpPr/>
      </xdr:nvSpPr>
      <xdr:spPr>
        <a:xfrm>
          <a:off x="9588500" y="183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128651</xdr:rowOff>
    </xdr:from>
    <xdr:to>
      <xdr:col>46</xdr:col>
      <xdr:colOff>38100</xdr:colOff>
      <xdr:row>107</xdr:row>
      <xdr:rowOff>58801</xdr:rowOff>
    </xdr:to>
    <xdr:sp macro="" textlink="">
      <xdr:nvSpPr>
        <xdr:cNvPr id="367" name="フローチャート: 判断 366">
          <a:extLst>
            <a:ext uri="{FF2B5EF4-FFF2-40B4-BE49-F238E27FC236}">
              <a16:creationId xmlns:a16="http://schemas.microsoft.com/office/drawing/2014/main" id="{8CAC13AB-1FEC-45D9-8281-E616D00CE938}"/>
            </a:ext>
          </a:extLst>
        </xdr:cNvPr>
        <xdr:cNvSpPr/>
      </xdr:nvSpPr>
      <xdr:spPr>
        <a:xfrm>
          <a:off x="8699500" y="1830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164846</xdr:rowOff>
    </xdr:from>
    <xdr:to>
      <xdr:col>41</xdr:col>
      <xdr:colOff>101600</xdr:colOff>
      <xdr:row>107</xdr:row>
      <xdr:rowOff>94996</xdr:rowOff>
    </xdr:to>
    <xdr:sp macro="" textlink="">
      <xdr:nvSpPr>
        <xdr:cNvPr id="368" name="フローチャート: 判断 367">
          <a:extLst>
            <a:ext uri="{FF2B5EF4-FFF2-40B4-BE49-F238E27FC236}">
              <a16:creationId xmlns:a16="http://schemas.microsoft.com/office/drawing/2014/main" id="{FF2A97EC-6695-4198-AC0C-84D3E52F7539}"/>
            </a:ext>
          </a:extLst>
        </xdr:cNvPr>
        <xdr:cNvSpPr/>
      </xdr:nvSpPr>
      <xdr:spPr>
        <a:xfrm>
          <a:off x="7810500" y="1833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166370</xdr:rowOff>
    </xdr:from>
    <xdr:to>
      <xdr:col>36</xdr:col>
      <xdr:colOff>165100</xdr:colOff>
      <xdr:row>107</xdr:row>
      <xdr:rowOff>96520</xdr:rowOff>
    </xdr:to>
    <xdr:sp macro="" textlink="">
      <xdr:nvSpPr>
        <xdr:cNvPr id="369" name="フローチャート: 判断 368">
          <a:extLst>
            <a:ext uri="{FF2B5EF4-FFF2-40B4-BE49-F238E27FC236}">
              <a16:creationId xmlns:a16="http://schemas.microsoft.com/office/drawing/2014/main" id="{A0E7A40A-9563-46DB-B04D-42D08C93E80C}"/>
            </a:ext>
          </a:extLst>
        </xdr:cNvPr>
        <xdr:cNvSpPr/>
      </xdr:nvSpPr>
      <xdr:spPr>
        <a:xfrm>
          <a:off x="6921500" y="1834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6026A7F6-DCBF-43E7-9D64-D462D20EC28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8B5A58DB-301B-4778-B4D2-4B7C9E0A0257}"/>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A14C0731-51A7-4156-864F-0F1667AFFDC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3F8FBF88-9161-4F74-9FBD-4BF1EDCB462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49DD84B9-D271-4F14-96DF-73AEBCC000C9}"/>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xdr:rowOff>
    </xdr:from>
    <xdr:to>
      <xdr:col>55</xdr:col>
      <xdr:colOff>50800</xdr:colOff>
      <xdr:row>105</xdr:row>
      <xdr:rowOff>106807</xdr:rowOff>
    </xdr:to>
    <xdr:sp macro="" textlink="">
      <xdr:nvSpPr>
        <xdr:cNvPr id="375" name="楕円 374">
          <a:extLst>
            <a:ext uri="{FF2B5EF4-FFF2-40B4-BE49-F238E27FC236}">
              <a16:creationId xmlns:a16="http://schemas.microsoft.com/office/drawing/2014/main" id="{C45512F3-B3CA-40B6-A895-10A3DD696882}"/>
            </a:ext>
          </a:extLst>
        </xdr:cNvPr>
        <xdr:cNvSpPr/>
      </xdr:nvSpPr>
      <xdr:spPr>
        <a:xfrm>
          <a:off x="10426700" y="1800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28084</xdr:rowOff>
    </xdr:from>
    <xdr:ext cx="469744" cy="259045"/>
    <xdr:sp macro="" textlink="">
      <xdr:nvSpPr>
        <xdr:cNvPr id="376" name="【市民会館】&#10;一人当たり面積該当値テキスト">
          <a:extLst>
            <a:ext uri="{FF2B5EF4-FFF2-40B4-BE49-F238E27FC236}">
              <a16:creationId xmlns:a16="http://schemas.microsoft.com/office/drawing/2014/main" id="{73E4A077-50B4-4782-84EB-F2A958516354}"/>
            </a:ext>
          </a:extLst>
        </xdr:cNvPr>
        <xdr:cNvSpPr txBox="1"/>
      </xdr:nvSpPr>
      <xdr:spPr>
        <a:xfrm>
          <a:off x="10515600" y="178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19304</xdr:rowOff>
    </xdr:from>
    <xdr:to>
      <xdr:col>50</xdr:col>
      <xdr:colOff>165100</xdr:colOff>
      <xdr:row>105</xdr:row>
      <xdr:rowOff>120904</xdr:rowOff>
    </xdr:to>
    <xdr:sp macro="" textlink="">
      <xdr:nvSpPr>
        <xdr:cNvPr id="377" name="楕円 376">
          <a:extLst>
            <a:ext uri="{FF2B5EF4-FFF2-40B4-BE49-F238E27FC236}">
              <a16:creationId xmlns:a16="http://schemas.microsoft.com/office/drawing/2014/main" id="{F82898A6-1637-45EB-B12F-C903852DD879}"/>
            </a:ext>
          </a:extLst>
        </xdr:cNvPr>
        <xdr:cNvSpPr/>
      </xdr:nvSpPr>
      <xdr:spPr>
        <a:xfrm>
          <a:off x="9588500" y="180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56007</xdr:rowOff>
    </xdr:from>
    <xdr:to>
      <xdr:col>55</xdr:col>
      <xdr:colOff>0</xdr:colOff>
      <xdr:row>105</xdr:row>
      <xdr:rowOff>70104</xdr:rowOff>
    </xdr:to>
    <xdr:cxnSp macro="">
      <xdr:nvCxnSpPr>
        <xdr:cNvPr id="378" name="直線コネクタ 377">
          <a:extLst>
            <a:ext uri="{FF2B5EF4-FFF2-40B4-BE49-F238E27FC236}">
              <a16:creationId xmlns:a16="http://schemas.microsoft.com/office/drawing/2014/main" id="{9E99061B-8383-4D93-B0CD-CA807B13E821}"/>
            </a:ext>
          </a:extLst>
        </xdr:cNvPr>
        <xdr:cNvCxnSpPr/>
      </xdr:nvCxnSpPr>
      <xdr:spPr>
        <a:xfrm flipV="1">
          <a:off x="9639300" y="18058257"/>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49785</xdr:rowOff>
    </xdr:from>
    <xdr:to>
      <xdr:col>46</xdr:col>
      <xdr:colOff>38100</xdr:colOff>
      <xdr:row>105</xdr:row>
      <xdr:rowOff>151385</xdr:rowOff>
    </xdr:to>
    <xdr:sp macro="" textlink="">
      <xdr:nvSpPr>
        <xdr:cNvPr id="379" name="楕円 378">
          <a:extLst>
            <a:ext uri="{FF2B5EF4-FFF2-40B4-BE49-F238E27FC236}">
              <a16:creationId xmlns:a16="http://schemas.microsoft.com/office/drawing/2014/main" id="{73DB8804-8CEB-4BE0-BCA9-57A3257D18AA}"/>
            </a:ext>
          </a:extLst>
        </xdr:cNvPr>
        <xdr:cNvSpPr/>
      </xdr:nvSpPr>
      <xdr:spPr>
        <a:xfrm>
          <a:off x="8699500" y="1805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70104</xdr:rowOff>
    </xdr:from>
    <xdr:to>
      <xdr:col>50</xdr:col>
      <xdr:colOff>114300</xdr:colOff>
      <xdr:row>105</xdr:row>
      <xdr:rowOff>100585</xdr:rowOff>
    </xdr:to>
    <xdr:cxnSp macro="">
      <xdr:nvCxnSpPr>
        <xdr:cNvPr id="380" name="直線コネクタ 379">
          <a:extLst>
            <a:ext uri="{FF2B5EF4-FFF2-40B4-BE49-F238E27FC236}">
              <a16:creationId xmlns:a16="http://schemas.microsoft.com/office/drawing/2014/main" id="{B712D9E7-5FDE-43AF-9C3C-FA39AE9467DE}"/>
            </a:ext>
          </a:extLst>
        </xdr:cNvPr>
        <xdr:cNvCxnSpPr/>
      </xdr:nvCxnSpPr>
      <xdr:spPr>
        <a:xfrm flipV="1">
          <a:off x="8750300" y="1807235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70358</xdr:rowOff>
    </xdr:from>
    <xdr:to>
      <xdr:col>41</xdr:col>
      <xdr:colOff>101600</xdr:colOff>
      <xdr:row>106</xdr:row>
      <xdr:rowOff>508</xdr:rowOff>
    </xdr:to>
    <xdr:sp macro="" textlink="">
      <xdr:nvSpPr>
        <xdr:cNvPr id="381" name="楕円 380">
          <a:extLst>
            <a:ext uri="{FF2B5EF4-FFF2-40B4-BE49-F238E27FC236}">
              <a16:creationId xmlns:a16="http://schemas.microsoft.com/office/drawing/2014/main" id="{F2E8A94C-915A-49EF-A033-B3117307317D}"/>
            </a:ext>
          </a:extLst>
        </xdr:cNvPr>
        <xdr:cNvSpPr/>
      </xdr:nvSpPr>
      <xdr:spPr>
        <a:xfrm>
          <a:off x="7810500" y="1807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100585</xdr:rowOff>
    </xdr:from>
    <xdr:to>
      <xdr:col>45</xdr:col>
      <xdr:colOff>177800</xdr:colOff>
      <xdr:row>105</xdr:row>
      <xdr:rowOff>121158</xdr:rowOff>
    </xdr:to>
    <xdr:cxnSp macro="">
      <xdr:nvCxnSpPr>
        <xdr:cNvPr id="382" name="直線コネクタ 381">
          <a:extLst>
            <a:ext uri="{FF2B5EF4-FFF2-40B4-BE49-F238E27FC236}">
              <a16:creationId xmlns:a16="http://schemas.microsoft.com/office/drawing/2014/main" id="{FB8AD0C8-27A5-452E-BE52-1E7132817CD3}"/>
            </a:ext>
          </a:extLst>
        </xdr:cNvPr>
        <xdr:cNvCxnSpPr/>
      </xdr:nvCxnSpPr>
      <xdr:spPr>
        <a:xfrm flipV="1">
          <a:off x="7861300" y="18102835"/>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82931</xdr:rowOff>
    </xdr:from>
    <xdr:to>
      <xdr:col>36</xdr:col>
      <xdr:colOff>165100</xdr:colOff>
      <xdr:row>106</xdr:row>
      <xdr:rowOff>13081</xdr:rowOff>
    </xdr:to>
    <xdr:sp macro="" textlink="">
      <xdr:nvSpPr>
        <xdr:cNvPr id="383" name="楕円 382">
          <a:extLst>
            <a:ext uri="{FF2B5EF4-FFF2-40B4-BE49-F238E27FC236}">
              <a16:creationId xmlns:a16="http://schemas.microsoft.com/office/drawing/2014/main" id="{FA216466-B93E-4E48-BA49-CDC361FCC6AD}"/>
            </a:ext>
          </a:extLst>
        </xdr:cNvPr>
        <xdr:cNvSpPr/>
      </xdr:nvSpPr>
      <xdr:spPr>
        <a:xfrm>
          <a:off x="6921500" y="180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121158</xdr:rowOff>
    </xdr:from>
    <xdr:to>
      <xdr:col>41</xdr:col>
      <xdr:colOff>50800</xdr:colOff>
      <xdr:row>105</xdr:row>
      <xdr:rowOff>133731</xdr:rowOff>
    </xdr:to>
    <xdr:cxnSp macro="">
      <xdr:nvCxnSpPr>
        <xdr:cNvPr id="384" name="直線コネクタ 383">
          <a:extLst>
            <a:ext uri="{FF2B5EF4-FFF2-40B4-BE49-F238E27FC236}">
              <a16:creationId xmlns:a16="http://schemas.microsoft.com/office/drawing/2014/main" id="{536EF205-DB35-4B4A-A870-28C1520DAAE0}"/>
            </a:ext>
          </a:extLst>
        </xdr:cNvPr>
        <xdr:cNvCxnSpPr/>
      </xdr:nvCxnSpPr>
      <xdr:spPr>
        <a:xfrm flipV="1">
          <a:off x="6972300" y="1812340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122317</xdr:rowOff>
    </xdr:from>
    <xdr:ext cx="469744" cy="259045"/>
    <xdr:sp macro="" textlink="">
      <xdr:nvSpPr>
        <xdr:cNvPr id="385" name="n_1aveValue【市民会館】&#10;一人当たり面積">
          <a:extLst>
            <a:ext uri="{FF2B5EF4-FFF2-40B4-BE49-F238E27FC236}">
              <a16:creationId xmlns:a16="http://schemas.microsoft.com/office/drawing/2014/main" id="{36BA2690-2066-4808-9E5C-760A147F9952}"/>
            </a:ext>
          </a:extLst>
        </xdr:cNvPr>
        <xdr:cNvSpPr txBox="1"/>
      </xdr:nvSpPr>
      <xdr:spPr>
        <a:xfrm>
          <a:off x="9391727" y="1846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49928</xdr:rowOff>
    </xdr:from>
    <xdr:ext cx="469744" cy="259045"/>
    <xdr:sp macro="" textlink="">
      <xdr:nvSpPr>
        <xdr:cNvPr id="386" name="n_2aveValue【市民会館】&#10;一人当たり面積">
          <a:extLst>
            <a:ext uri="{FF2B5EF4-FFF2-40B4-BE49-F238E27FC236}">
              <a16:creationId xmlns:a16="http://schemas.microsoft.com/office/drawing/2014/main" id="{9172BDD3-E091-4E5E-96BE-9B25CE0B8F2A}"/>
            </a:ext>
          </a:extLst>
        </xdr:cNvPr>
        <xdr:cNvSpPr txBox="1"/>
      </xdr:nvSpPr>
      <xdr:spPr>
        <a:xfrm>
          <a:off x="8515427" y="18395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86123</xdr:rowOff>
    </xdr:from>
    <xdr:ext cx="469744" cy="259045"/>
    <xdr:sp macro="" textlink="">
      <xdr:nvSpPr>
        <xdr:cNvPr id="387" name="n_3aveValue【市民会館】&#10;一人当たり面積">
          <a:extLst>
            <a:ext uri="{FF2B5EF4-FFF2-40B4-BE49-F238E27FC236}">
              <a16:creationId xmlns:a16="http://schemas.microsoft.com/office/drawing/2014/main" id="{52C04D31-4966-40E1-AB56-A062E2B5F542}"/>
            </a:ext>
          </a:extLst>
        </xdr:cNvPr>
        <xdr:cNvSpPr txBox="1"/>
      </xdr:nvSpPr>
      <xdr:spPr>
        <a:xfrm>
          <a:off x="7626427" y="1843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87647</xdr:rowOff>
    </xdr:from>
    <xdr:ext cx="469744" cy="259045"/>
    <xdr:sp macro="" textlink="">
      <xdr:nvSpPr>
        <xdr:cNvPr id="388" name="n_4aveValue【市民会館】&#10;一人当たり面積">
          <a:extLst>
            <a:ext uri="{FF2B5EF4-FFF2-40B4-BE49-F238E27FC236}">
              <a16:creationId xmlns:a16="http://schemas.microsoft.com/office/drawing/2014/main" id="{538BBCC7-1AE4-4EE8-A480-D3180FBC867A}"/>
            </a:ext>
          </a:extLst>
        </xdr:cNvPr>
        <xdr:cNvSpPr txBox="1"/>
      </xdr:nvSpPr>
      <xdr:spPr>
        <a:xfrm>
          <a:off x="6737427"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137431</xdr:rowOff>
    </xdr:from>
    <xdr:ext cx="469744" cy="259045"/>
    <xdr:sp macro="" textlink="">
      <xdr:nvSpPr>
        <xdr:cNvPr id="389" name="n_1mainValue【市民会館】&#10;一人当たり面積">
          <a:extLst>
            <a:ext uri="{FF2B5EF4-FFF2-40B4-BE49-F238E27FC236}">
              <a16:creationId xmlns:a16="http://schemas.microsoft.com/office/drawing/2014/main" id="{0150CDD9-3308-44F7-8829-3DCAE6C9CD54}"/>
            </a:ext>
          </a:extLst>
        </xdr:cNvPr>
        <xdr:cNvSpPr txBox="1"/>
      </xdr:nvSpPr>
      <xdr:spPr>
        <a:xfrm>
          <a:off x="9391727" y="1779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167912</xdr:rowOff>
    </xdr:from>
    <xdr:ext cx="469744" cy="259045"/>
    <xdr:sp macro="" textlink="">
      <xdr:nvSpPr>
        <xdr:cNvPr id="390" name="n_2mainValue【市民会館】&#10;一人当たり面積">
          <a:extLst>
            <a:ext uri="{FF2B5EF4-FFF2-40B4-BE49-F238E27FC236}">
              <a16:creationId xmlns:a16="http://schemas.microsoft.com/office/drawing/2014/main" id="{52B05014-2CF9-43E1-903E-78859B23CEC4}"/>
            </a:ext>
          </a:extLst>
        </xdr:cNvPr>
        <xdr:cNvSpPr txBox="1"/>
      </xdr:nvSpPr>
      <xdr:spPr>
        <a:xfrm>
          <a:off x="8515427" y="1782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17035</xdr:rowOff>
    </xdr:from>
    <xdr:ext cx="469744" cy="259045"/>
    <xdr:sp macro="" textlink="">
      <xdr:nvSpPr>
        <xdr:cNvPr id="391" name="n_3mainValue【市民会館】&#10;一人当たり面積">
          <a:extLst>
            <a:ext uri="{FF2B5EF4-FFF2-40B4-BE49-F238E27FC236}">
              <a16:creationId xmlns:a16="http://schemas.microsoft.com/office/drawing/2014/main" id="{3573FA40-E7FF-446F-9BA9-02F4B144071E}"/>
            </a:ext>
          </a:extLst>
        </xdr:cNvPr>
        <xdr:cNvSpPr txBox="1"/>
      </xdr:nvSpPr>
      <xdr:spPr>
        <a:xfrm>
          <a:off x="7626427" y="1784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29608</xdr:rowOff>
    </xdr:from>
    <xdr:ext cx="469744" cy="259045"/>
    <xdr:sp macro="" textlink="">
      <xdr:nvSpPr>
        <xdr:cNvPr id="392" name="n_4mainValue【市民会館】&#10;一人当たり面積">
          <a:extLst>
            <a:ext uri="{FF2B5EF4-FFF2-40B4-BE49-F238E27FC236}">
              <a16:creationId xmlns:a16="http://schemas.microsoft.com/office/drawing/2014/main" id="{F3E3D1BC-E88D-46F4-BB1A-FBE2B363B9FA}"/>
            </a:ext>
          </a:extLst>
        </xdr:cNvPr>
        <xdr:cNvSpPr txBox="1"/>
      </xdr:nvSpPr>
      <xdr:spPr>
        <a:xfrm>
          <a:off x="6737427" y="1786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8A4812AF-EB8A-4F90-B920-D4D3BEC9B81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D28ADB4E-F126-43D0-8772-3AB764F04E2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8BDEC11B-5118-49A2-9879-CF6AB517BAA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0BDF3134-C7E7-44FA-B898-D0548C984C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4579C37E-75C5-44D3-9A71-DF17846ED7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64F97423-2B8D-4A22-B697-1A7E86D260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15EA0D38-C2C5-416E-B45F-1522CCA1609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1DF7D147-FADD-49D9-B76E-48BBAC6B378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345D42E-200F-47AF-928C-AD756F17BD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450ADE8B-F025-4CA4-8B92-A99973DD0F9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F7F1CC59-34E4-4D27-8D41-123F3C51C0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FB4C2D67-8118-4A9B-A358-968DB670AE9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a:extLst>
            <a:ext uri="{FF2B5EF4-FFF2-40B4-BE49-F238E27FC236}">
              <a16:creationId xmlns:a16="http://schemas.microsoft.com/office/drawing/2014/main" id="{DD5011B8-F6B2-4730-8266-0BDC4F8B36B3}"/>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1AA8540-32E6-4A92-A772-0D7D4595A76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48233AF0-37B8-4598-BECE-3318E6CB4FE2}"/>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FBB4C22-6330-4793-B28B-D1198F54538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555654D6-B3F7-495D-A277-2569DE7E049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3DEE6830-DC95-45C9-8FEE-EB29A628F55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205F160-F0A0-44D5-AF50-CC434B0230D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C49BC665-7E52-428E-80C0-018F5DF61863}"/>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a:extLst>
            <a:ext uri="{FF2B5EF4-FFF2-40B4-BE49-F238E27FC236}">
              <a16:creationId xmlns:a16="http://schemas.microsoft.com/office/drawing/2014/main" id="{EC9335C2-C1A7-4B04-A168-221D2E386FF9}"/>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4FC4123-9F5D-4EF9-A3A5-9B495DE420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a:extLst>
            <a:ext uri="{FF2B5EF4-FFF2-40B4-BE49-F238E27FC236}">
              <a16:creationId xmlns:a16="http://schemas.microsoft.com/office/drawing/2014/main" id="{064151D2-3C91-44FE-9049-FE2B52A960F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125730</xdr:rowOff>
    </xdr:from>
    <xdr:to>
      <xdr:col>85</xdr:col>
      <xdr:colOff>126364</xdr:colOff>
      <xdr:row>41</xdr:row>
      <xdr:rowOff>142875</xdr:rowOff>
    </xdr:to>
    <xdr:cxnSp macro="">
      <xdr:nvCxnSpPr>
        <xdr:cNvPr id="416" name="直線コネクタ 415">
          <a:extLst>
            <a:ext uri="{FF2B5EF4-FFF2-40B4-BE49-F238E27FC236}">
              <a16:creationId xmlns:a16="http://schemas.microsoft.com/office/drawing/2014/main" id="{9B020EA0-6CE1-449B-94F0-9113A2584D9D}"/>
            </a:ext>
          </a:extLst>
        </xdr:cNvPr>
        <xdr:cNvCxnSpPr/>
      </xdr:nvCxnSpPr>
      <xdr:spPr>
        <a:xfrm flipV="1">
          <a:off x="16318864" y="5955030"/>
          <a:ext cx="0"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146702</xdr:rowOff>
    </xdr:from>
    <xdr:ext cx="405111" cy="259045"/>
    <xdr:sp macro="" textlink="">
      <xdr:nvSpPr>
        <xdr:cNvPr id="417" name="【一般廃棄物処理施設】&#10;有形固定資産減価償却率最小値テキスト">
          <a:extLst>
            <a:ext uri="{FF2B5EF4-FFF2-40B4-BE49-F238E27FC236}">
              <a16:creationId xmlns:a16="http://schemas.microsoft.com/office/drawing/2014/main" id="{B5FB6E21-1C72-4884-B893-5D25F11AC5CA}"/>
            </a:ext>
          </a:extLst>
        </xdr:cNvPr>
        <xdr:cNvSpPr txBox="1"/>
      </xdr:nvSpPr>
      <xdr:spPr>
        <a:xfrm>
          <a:off x="16357600"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142875</xdr:rowOff>
    </xdr:from>
    <xdr:to>
      <xdr:col>86</xdr:col>
      <xdr:colOff>25400</xdr:colOff>
      <xdr:row>41</xdr:row>
      <xdr:rowOff>142875</xdr:rowOff>
    </xdr:to>
    <xdr:cxnSp macro="">
      <xdr:nvCxnSpPr>
        <xdr:cNvPr id="418" name="直線コネクタ 417">
          <a:extLst>
            <a:ext uri="{FF2B5EF4-FFF2-40B4-BE49-F238E27FC236}">
              <a16:creationId xmlns:a16="http://schemas.microsoft.com/office/drawing/2014/main" id="{9E5D9548-480C-47DB-BD4D-EB31E34C342A}"/>
            </a:ext>
          </a:extLst>
        </xdr:cNvPr>
        <xdr:cNvCxnSpPr/>
      </xdr:nvCxnSpPr>
      <xdr:spPr>
        <a:xfrm>
          <a:off x="16230600" y="717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72407</xdr:rowOff>
    </xdr:from>
    <xdr:ext cx="405111" cy="259045"/>
    <xdr:sp macro="" textlink="">
      <xdr:nvSpPr>
        <xdr:cNvPr id="419" name="【一般廃棄物処理施設】&#10;有形固定資産減価償却率最大値テキスト">
          <a:extLst>
            <a:ext uri="{FF2B5EF4-FFF2-40B4-BE49-F238E27FC236}">
              <a16:creationId xmlns:a16="http://schemas.microsoft.com/office/drawing/2014/main" id="{9BABBD1F-37FD-4F4B-9EB0-AC0B59B84AD5}"/>
            </a:ext>
          </a:extLst>
        </xdr:cNvPr>
        <xdr:cNvSpPr txBox="1"/>
      </xdr:nvSpPr>
      <xdr:spPr>
        <a:xfrm>
          <a:off x="16357600" y="573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125730</xdr:rowOff>
    </xdr:from>
    <xdr:to>
      <xdr:col>86</xdr:col>
      <xdr:colOff>25400</xdr:colOff>
      <xdr:row>34</xdr:row>
      <xdr:rowOff>125730</xdr:rowOff>
    </xdr:to>
    <xdr:cxnSp macro="">
      <xdr:nvCxnSpPr>
        <xdr:cNvPr id="420" name="直線コネクタ 419">
          <a:extLst>
            <a:ext uri="{FF2B5EF4-FFF2-40B4-BE49-F238E27FC236}">
              <a16:creationId xmlns:a16="http://schemas.microsoft.com/office/drawing/2014/main" id="{B09F28C5-FAD2-4E15-AD91-D1438202C716}"/>
            </a:ext>
          </a:extLst>
        </xdr:cNvPr>
        <xdr:cNvCxnSpPr/>
      </xdr:nvCxnSpPr>
      <xdr:spPr>
        <a:xfrm>
          <a:off x="16230600" y="59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135907</xdr:rowOff>
    </xdr:from>
    <xdr:ext cx="405111" cy="259045"/>
    <xdr:sp macro="" textlink="">
      <xdr:nvSpPr>
        <xdr:cNvPr id="421" name="【一般廃棄物処理施設】&#10;有形固定資産減価償却率平均値テキスト">
          <a:extLst>
            <a:ext uri="{FF2B5EF4-FFF2-40B4-BE49-F238E27FC236}">
              <a16:creationId xmlns:a16="http://schemas.microsoft.com/office/drawing/2014/main" id="{AF15A884-48E1-4F72-8D38-4D920AC8823D}"/>
            </a:ext>
          </a:extLst>
        </xdr:cNvPr>
        <xdr:cNvSpPr txBox="1"/>
      </xdr:nvSpPr>
      <xdr:spPr>
        <a:xfrm>
          <a:off x="16357600" y="647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113030</xdr:rowOff>
    </xdr:from>
    <xdr:to>
      <xdr:col>85</xdr:col>
      <xdr:colOff>177800</xdr:colOff>
      <xdr:row>39</xdr:row>
      <xdr:rowOff>43180</xdr:rowOff>
    </xdr:to>
    <xdr:sp macro="" textlink="">
      <xdr:nvSpPr>
        <xdr:cNvPr id="422" name="フローチャート: 判断 421">
          <a:extLst>
            <a:ext uri="{FF2B5EF4-FFF2-40B4-BE49-F238E27FC236}">
              <a16:creationId xmlns:a16="http://schemas.microsoft.com/office/drawing/2014/main" id="{8BFB5713-2DEB-450B-BD2B-590775B4A306}"/>
            </a:ext>
          </a:extLst>
        </xdr:cNvPr>
        <xdr:cNvSpPr/>
      </xdr:nvSpPr>
      <xdr:spPr>
        <a:xfrm>
          <a:off x="16268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71120</xdr:rowOff>
    </xdr:from>
    <xdr:to>
      <xdr:col>81</xdr:col>
      <xdr:colOff>101600</xdr:colOff>
      <xdr:row>39</xdr:row>
      <xdr:rowOff>1270</xdr:rowOff>
    </xdr:to>
    <xdr:sp macro="" textlink="">
      <xdr:nvSpPr>
        <xdr:cNvPr id="423" name="フローチャート: 判断 422">
          <a:extLst>
            <a:ext uri="{FF2B5EF4-FFF2-40B4-BE49-F238E27FC236}">
              <a16:creationId xmlns:a16="http://schemas.microsoft.com/office/drawing/2014/main" id="{667D0E28-17D9-455B-B638-654408026C92}"/>
            </a:ext>
          </a:extLst>
        </xdr:cNvPr>
        <xdr:cNvSpPr/>
      </xdr:nvSpPr>
      <xdr:spPr>
        <a:xfrm>
          <a:off x="15430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34925</xdr:rowOff>
    </xdr:from>
    <xdr:to>
      <xdr:col>76</xdr:col>
      <xdr:colOff>165100</xdr:colOff>
      <xdr:row>39</xdr:row>
      <xdr:rowOff>136525</xdr:rowOff>
    </xdr:to>
    <xdr:sp macro="" textlink="">
      <xdr:nvSpPr>
        <xdr:cNvPr id="424" name="フローチャート: 判断 423">
          <a:extLst>
            <a:ext uri="{FF2B5EF4-FFF2-40B4-BE49-F238E27FC236}">
              <a16:creationId xmlns:a16="http://schemas.microsoft.com/office/drawing/2014/main" id="{97E6D999-9F47-435E-BE50-3B7C0A3A29C0}"/>
            </a:ext>
          </a:extLst>
        </xdr:cNvPr>
        <xdr:cNvSpPr/>
      </xdr:nvSpPr>
      <xdr:spPr>
        <a:xfrm>
          <a:off x="14541500" y="67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19685</xdr:rowOff>
    </xdr:from>
    <xdr:to>
      <xdr:col>72</xdr:col>
      <xdr:colOff>38100</xdr:colOff>
      <xdr:row>39</xdr:row>
      <xdr:rowOff>121285</xdr:rowOff>
    </xdr:to>
    <xdr:sp macro="" textlink="">
      <xdr:nvSpPr>
        <xdr:cNvPr id="425" name="フローチャート: 判断 424">
          <a:extLst>
            <a:ext uri="{FF2B5EF4-FFF2-40B4-BE49-F238E27FC236}">
              <a16:creationId xmlns:a16="http://schemas.microsoft.com/office/drawing/2014/main" id="{98655B60-4276-456C-A63B-A0279893932B}"/>
            </a:ext>
          </a:extLst>
        </xdr:cNvPr>
        <xdr:cNvSpPr/>
      </xdr:nvSpPr>
      <xdr:spPr>
        <a:xfrm>
          <a:off x="13652500" y="670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164465</xdr:rowOff>
    </xdr:from>
    <xdr:to>
      <xdr:col>67</xdr:col>
      <xdr:colOff>101600</xdr:colOff>
      <xdr:row>39</xdr:row>
      <xdr:rowOff>94615</xdr:rowOff>
    </xdr:to>
    <xdr:sp macro="" textlink="">
      <xdr:nvSpPr>
        <xdr:cNvPr id="426" name="フローチャート: 判断 425">
          <a:extLst>
            <a:ext uri="{FF2B5EF4-FFF2-40B4-BE49-F238E27FC236}">
              <a16:creationId xmlns:a16="http://schemas.microsoft.com/office/drawing/2014/main" id="{140BE483-F36A-4203-9F6F-4B55632EF696}"/>
            </a:ext>
          </a:extLst>
        </xdr:cNvPr>
        <xdr:cNvSpPr/>
      </xdr:nvSpPr>
      <xdr:spPr>
        <a:xfrm>
          <a:off x="12763500" y="667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1F4306C4-F40E-407B-80C1-D574F1D67EF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4913684-5732-4C3E-94F9-D9AB02E566F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7F7D5E5B-5308-46D6-9082-18BE4808343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7A132CC9-B5D1-41AF-8E08-63C3327A9C1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49884D9-90B6-4823-875F-EC9380E97B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101600</xdr:rowOff>
    </xdr:from>
    <xdr:to>
      <xdr:col>85</xdr:col>
      <xdr:colOff>177800</xdr:colOff>
      <xdr:row>41</xdr:row>
      <xdr:rowOff>31750</xdr:rowOff>
    </xdr:to>
    <xdr:sp macro="" textlink="">
      <xdr:nvSpPr>
        <xdr:cNvPr id="432" name="楕円 431">
          <a:extLst>
            <a:ext uri="{FF2B5EF4-FFF2-40B4-BE49-F238E27FC236}">
              <a16:creationId xmlns:a16="http://schemas.microsoft.com/office/drawing/2014/main" id="{E77FBF6F-BBE5-4955-933C-F504E5E9C2E2}"/>
            </a:ext>
          </a:extLst>
        </xdr:cNvPr>
        <xdr:cNvSpPr/>
      </xdr:nvSpPr>
      <xdr:spPr>
        <a:xfrm>
          <a:off x="16268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80027</xdr:rowOff>
    </xdr:from>
    <xdr:ext cx="405111" cy="259045"/>
    <xdr:sp macro="" textlink="">
      <xdr:nvSpPr>
        <xdr:cNvPr id="433" name="【一般廃棄物処理施設】&#10;有形固定資産減価償却率該当値テキスト">
          <a:extLst>
            <a:ext uri="{FF2B5EF4-FFF2-40B4-BE49-F238E27FC236}">
              <a16:creationId xmlns:a16="http://schemas.microsoft.com/office/drawing/2014/main" id="{E7AB6AA6-6B25-460D-81DC-7772F69AFF5D}"/>
            </a:ext>
          </a:extLst>
        </xdr:cNvPr>
        <xdr:cNvSpPr txBox="1"/>
      </xdr:nvSpPr>
      <xdr:spPr>
        <a:xfrm>
          <a:off x="16357600"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12065</xdr:rowOff>
    </xdr:from>
    <xdr:to>
      <xdr:col>81</xdr:col>
      <xdr:colOff>101600</xdr:colOff>
      <xdr:row>40</xdr:row>
      <xdr:rowOff>113665</xdr:rowOff>
    </xdr:to>
    <xdr:sp macro="" textlink="">
      <xdr:nvSpPr>
        <xdr:cNvPr id="434" name="楕円 433">
          <a:extLst>
            <a:ext uri="{FF2B5EF4-FFF2-40B4-BE49-F238E27FC236}">
              <a16:creationId xmlns:a16="http://schemas.microsoft.com/office/drawing/2014/main" id="{65415569-62F2-4464-9DD3-B70D865AC204}"/>
            </a:ext>
          </a:extLst>
        </xdr:cNvPr>
        <xdr:cNvSpPr/>
      </xdr:nvSpPr>
      <xdr:spPr>
        <a:xfrm>
          <a:off x="154305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62865</xdr:rowOff>
    </xdr:from>
    <xdr:to>
      <xdr:col>85</xdr:col>
      <xdr:colOff>127000</xdr:colOff>
      <xdr:row>40</xdr:row>
      <xdr:rowOff>152400</xdr:rowOff>
    </xdr:to>
    <xdr:cxnSp macro="">
      <xdr:nvCxnSpPr>
        <xdr:cNvPr id="435" name="直線コネクタ 434">
          <a:extLst>
            <a:ext uri="{FF2B5EF4-FFF2-40B4-BE49-F238E27FC236}">
              <a16:creationId xmlns:a16="http://schemas.microsoft.com/office/drawing/2014/main" id="{2C55C3CD-4A7D-437B-9D83-10C811C312A5}"/>
            </a:ext>
          </a:extLst>
        </xdr:cNvPr>
        <xdr:cNvCxnSpPr/>
      </xdr:nvCxnSpPr>
      <xdr:spPr>
        <a:xfrm>
          <a:off x="15481300" y="692086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36" name="楕円 435">
          <a:extLst>
            <a:ext uri="{FF2B5EF4-FFF2-40B4-BE49-F238E27FC236}">
              <a16:creationId xmlns:a16="http://schemas.microsoft.com/office/drawing/2014/main" id="{65B291F5-CBE5-40C1-A5EA-7F75C9499FF4}"/>
            </a:ext>
          </a:extLst>
        </xdr:cNvPr>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62865</xdr:rowOff>
    </xdr:to>
    <xdr:cxnSp macro="">
      <xdr:nvCxnSpPr>
        <xdr:cNvPr id="437" name="直線コネクタ 436">
          <a:extLst>
            <a:ext uri="{FF2B5EF4-FFF2-40B4-BE49-F238E27FC236}">
              <a16:creationId xmlns:a16="http://schemas.microsoft.com/office/drawing/2014/main" id="{CF43ACFA-1237-4C77-A61C-43526E408B0F}"/>
            </a:ext>
          </a:extLst>
        </xdr:cNvPr>
        <xdr:cNvCxnSpPr/>
      </xdr:nvCxnSpPr>
      <xdr:spPr>
        <a:xfrm>
          <a:off x="14592300" y="687705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29210</xdr:rowOff>
    </xdr:from>
    <xdr:to>
      <xdr:col>72</xdr:col>
      <xdr:colOff>38100</xdr:colOff>
      <xdr:row>39</xdr:row>
      <xdr:rowOff>130810</xdr:rowOff>
    </xdr:to>
    <xdr:sp macro="" textlink="">
      <xdr:nvSpPr>
        <xdr:cNvPr id="438" name="楕円 437">
          <a:extLst>
            <a:ext uri="{FF2B5EF4-FFF2-40B4-BE49-F238E27FC236}">
              <a16:creationId xmlns:a16="http://schemas.microsoft.com/office/drawing/2014/main" id="{6C74FE91-E5A2-4846-945F-91065E994AD2}"/>
            </a:ext>
          </a:extLst>
        </xdr:cNvPr>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80010</xdr:rowOff>
    </xdr:from>
    <xdr:to>
      <xdr:col>76</xdr:col>
      <xdr:colOff>114300</xdr:colOff>
      <xdr:row>40</xdr:row>
      <xdr:rowOff>19050</xdr:rowOff>
    </xdr:to>
    <xdr:cxnSp macro="">
      <xdr:nvCxnSpPr>
        <xdr:cNvPr id="439" name="直線コネクタ 438">
          <a:extLst>
            <a:ext uri="{FF2B5EF4-FFF2-40B4-BE49-F238E27FC236}">
              <a16:creationId xmlns:a16="http://schemas.microsoft.com/office/drawing/2014/main" id="{8FE3A519-F96B-434D-8CBB-255BE4032405}"/>
            </a:ext>
          </a:extLst>
        </xdr:cNvPr>
        <xdr:cNvCxnSpPr/>
      </xdr:nvCxnSpPr>
      <xdr:spPr>
        <a:xfrm>
          <a:off x="13703300" y="676656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86360</xdr:rowOff>
    </xdr:from>
    <xdr:to>
      <xdr:col>67</xdr:col>
      <xdr:colOff>101600</xdr:colOff>
      <xdr:row>40</xdr:row>
      <xdr:rowOff>16510</xdr:rowOff>
    </xdr:to>
    <xdr:sp macro="" textlink="">
      <xdr:nvSpPr>
        <xdr:cNvPr id="440" name="楕円 439">
          <a:extLst>
            <a:ext uri="{FF2B5EF4-FFF2-40B4-BE49-F238E27FC236}">
              <a16:creationId xmlns:a16="http://schemas.microsoft.com/office/drawing/2014/main" id="{22222069-5A2A-436D-BA0B-3922F15BE32D}"/>
            </a:ext>
          </a:extLst>
        </xdr:cNvPr>
        <xdr:cNvSpPr/>
      </xdr:nvSpPr>
      <xdr:spPr>
        <a:xfrm>
          <a:off x="12763500" y="67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80010</xdr:rowOff>
    </xdr:from>
    <xdr:to>
      <xdr:col>71</xdr:col>
      <xdr:colOff>177800</xdr:colOff>
      <xdr:row>39</xdr:row>
      <xdr:rowOff>137160</xdr:rowOff>
    </xdr:to>
    <xdr:cxnSp macro="">
      <xdr:nvCxnSpPr>
        <xdr:cNvPr id="441" name="直線コネクタ 440">
          <a:extLst>
            <a:ext uri="{FF2B5EF4-FFF2-40B4-BE49-F238E27FC236}">
              <a16:creationId xmlns:a16="http://schemas.microsoft.com/office/drawing/2014/main" id="{FAC3A0C8-27DF-4A62-A62E-BCAA79EC780A}"/>
            </a:ext>
          </a:extLst>
        </xdr:cNvPr>
        <xdr:cNvCxnSpPr/>
      </xdr:nvCxnSpPr>
      <xdr:spPr>
        <a:xfrm flipV="1">
          <a:off x="12814300" y="676656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17797</xdr:rowOff>
    </xdr:from>
    <xdr:ext cx="405111" cy="259045"/>
    <xdr:sp macro="" textlink="">
      <xdr:nvSpPr>
        <xdr:cNvPr id="442" name="n_1aveValue【一般廃棄物処理施設】&#10;有形固定資産減価償却率">
          <a:extLst>
            <a:ext uri="{FF2B5EF4-FFF2-40B4-BE49-F238E27FC236}">
              <a16:creationId xmlns:a16="http://schemas.microsoft.com/office/drawing/2014/main" id="{AED4DADA-7384-4C84-82D7-714F15AB68A7}"/>
            </a:ext>
          </a:extLst>
        </xdr:cNvPr>
        <xdr:cNvSpPr txBox="1"/>
      </xdr:nvSpPr>
      <xdr:spPr>
        <a:xfrm>
          <a:off x="15266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153052</xdr:rowOff>
    </xdr:from>
    <xdr:ext cx="405111" cy="259045"/>
    <xdr:sp macro="" textlink="">
      <xdr:nvSpPr>
        <xdr:cNvPr id="443" name="n_2aveValue【一般廃棄物処理施設】&#10;有形固定資産減価償却率">
          <a:extLst>
            <a:ext uri="{FF2B5EF4-FFF2-40B4-BE49-F238E27FC236}">
              <a16:creationId xmlns:a16="http://schemas.microsoft.com/office/drawing/2014/main" id="{E604FEFF-8C40-4341-A249-9E5A754F407A}"/>
            </a:ext>
          </a:extLst>
        </xdr:cNvPr>
        <xdr:cNvSpPr txBox="1"/>
      </xdr:nvSpPr>
      <xdr:spPr>
        <a:xfrm>
          <a:off x="14389744" y="649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137812</xdr:rowOff>
    </xdr:from>
    <xdr:ext cx="405111" cy="259045"/>
    <xdr:sp macro="" textlink="">
      <xdr:nvSpPr>
        <xdr:cNvPr id="444" name="n_3aveValue【一般廃棄物処理施設】&#10;有形固定資産減価償却率">
          <a:extLst>
            <a:ext uri="{FF2B5EF4-FFF2-40B4-BE49-F238E27FC236}">
              <a16:creationId xmlns:a16="http://schemas.microsoft.com/office/drawing/2014/main" id="{9B3E94F3-E3EF-4E0E-A556-D2B03D692CFC}"/>
            </a:ext>
          </a:extLst>
        </xdr:cNvPr>
        <xdr:cNvSpPr txBox="1"/>
      </xdr:nvSpPr>
      <xdr:spPr>
        <a:xfrm>
          <a:off x="13500744" y="6481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111142</xdr:rowOff>
    </xdr:from>
    <xdr:ext cx="405111" cy="259045"/>
    <xdr:sp macro="" textlink="">
      <xdr:nvSpPr>
        <xdr:cNvPr id="445" name="n_4aveValue【一般廃棄物処理施設】&#10;有形固定資産減価償却率">
          <a:extLst>
            <a:ext uri="{FF2B5EF4-FFF2-40B4-BE49-F238E27FC236}">
              <a16:creationId xmlns:a16="http://schemas.microsoft.com/office/drawing/2014/main" id="{801FD5F4-B909-45E3-8B22-292E485CACA2}"/>
            </a:ext>
          </a:extLst>
        </xdr:cNvPr>
        <xdr:cNvSpPr txBox="1"/>
      </xdr:nvSpPr>
      <xdr:spPr>
        <a:xfrm>
          <a:off x="12611744"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104792</xdr:rowOff>
    </xdr:from>
    <xdr:ext cx="405111" cy="259045"/>
    <xdr:sp macro="" textlink="">
      <xdr:nvSpPr>
        <xdr:cNvPr id="446" name="n_1mainValue【一般廃棄物処理施設】&#10;有形固定資産減価償却率">
          <a:extLst>
            <a:ext uri="{FF2B5EF4-FFF2-40B4-BE49-F238E27FC236}">
              <a16:creationId xmlns:a16="http://schemas.microsoft.com/office/drawing/2014/main" id="{B3139F8C-EC70-4B86-92C1-81B8C6FFAFB9}"/>
            </a:ext>
          </a:extLst>
        </xdr:cNvPr>
        <xdr:cNvSpPr txBox="1"/>
      </xdr:nvSpPr>
      <xdr:spPr>
        <a:xfrm>
          <a:off x="15266044" y="696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47" name="n_2mainValue【一般廃棄物処理施設】&#10;有形固定資産減価償却率">
          <a:extLst>
            <a:ext uri="{FF2B5EF4-FFF2-40B4-BE49-F238E27FC236}">
              <a16:creationId xmlns:a16="http://schemas.microsoft.com/office/drawing/2014/main" id="{552FBABB-2325-4DED-A0A5-D601EB20A70D}"/>
            </a:ext>
          </a:extLst>
        </xdr:cNvPr>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121937</xdr:rowOff>
    </xdr:from>
    <xdr:ext cx="405111" cy="259045"/>
    <xdr:sp macro="" textlink="">
      <xdr:nvSpPr>
        <xdr:cNvPr id="448" name="n_3mainValue【一般廃棄物処理施設】&#10;有形固定資産減価償却率">
          <a:extLst>
            <a:ext uri="{FF2B5EF4-FFF2-40B4-BE49-F238E27FC236}">
              <a16:creationId xmlns:a16="http://schemas.microsoft.com/office/drawing/2014/main" id="{6AF6F0B5-2577-4823-B752-9E57D51B8E37}"/>
            </a:ext>
          </a:extLst>
        </xdr:cNvPr>
        <xdr:cNvSpPr txBox="1"/>
      </xdr:nvSpPr>
      <xdr:spPr>
        <a:xfrm>
          <a:off x="135007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7637</xdr:rowOff>
    </xdr:from>
    <xdr:ext cx="405111" cy="259045"/>
    <xdr:sp macro="" textlink="">
      <xdr:nvSpPr>
        <xdr:cNvPr id="449" name="n_4mainValue【一般廃棄物処理施設】&#10;有形固定資産減価償却率">
          <a:extLst>
            <a:ext uri="{FF2B5EF4-FFF2-40B4-BE49-F238E27FC236}">
              <a16:creationId xmlns:a16="http://schemas.microsoft.com/office/drawing/2014/main" id="{5B4CAFF7-7874-447E-B8F4-FDBF34E0FA36}"/>
            </a:ext>
          </a:extLst>
        </xdr:cNvPr>
        <xdr:cNvSpPr txBox="1"/>
      </xdr:nvSpPr>
      <xdr:spPr>
        <a:xfrm>
          <a:off x="12611744"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FF81953B-3497-44D4-9EA6-77D772C0D38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BB607BAE-919C-4A73-8C88-D2E5A070BC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314465DA-0C98-4E2B-A1B2-D54A22A9C1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9FC1E763-9731-4BCC-884D-3B98D9CB992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D15939E1-7A56-4A1C-9A59-7B31647D2F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E542E2EC-CB79-4097-AFCE-A0235BC88C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1665C8BB-F198-4F3D-A519-44CD984A133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69E08980-72E1-49E1-8551-50CD36D387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E0CC4A0D-61E8-4D5F-B97A-18E20590ABF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BCA7F8CB-8A59-4137-AA91-0EE49AEF749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a:extLst>
            <a:ext uri="{FF2B5EF4-FFF2-40B4-BE49-F238E27FC236}">
              <a16:creationId xmlns:a16="http://schemas.microsoft.com/office/drawing/2014/main" id="{63B5F1A1-F5E5-40C2-986D-8596A062ACE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1" name="テキスト ボックス 460">
          <a:extLst>
            <a:ext uri="{FF2B5EF4-FFF2-40B4-BE49-F238E27FC236}">
              <a16:creationId xmlns:a16="http://schemas.microsoft.com/office/drawing/2014/main" id="{57433974-3EA7-4696-A991-75EA3891F5C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a:extLst>
            <a:ext uri="{FF2B5EF4-FFF2-40B4-BE49-F238E27FC236}">
              <a16:creationId xmlns:a16="http://schemas.microsoft.com/office/drawing/2014/main" id="{D6E6B816-C117-4A90-AFFE-2F2C658CC66F}"/>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3" name="テキスト ボックス 462">
          <a:extLst>
            <a:ext uri="{FF2B5EF4-FFF2-40B4-BE49-F238E27FC236}">
              <a16:creationId xmlns:a16="http://schemas.microsoft.com/office/drawing/2014/main" id="{5680F654-C1A5-4F5C-8887-F48EC8243F42}"/>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a:extLst>
            <a:ext uri="{FF2B5EF4-FFF2-40B4-BE49-F238E27FC236}">
              <a16:creationId xmlns:a16="http://schemas.microsoft.com/office/drawing/2014/main" id="{DEE8ACD2-1DD9-45B2-B2BD-DA270DE80A8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5" name="テキスト ボックス 464">
          <a:extLst>
            <a:ext uri="{FF2B5EF4-FFF2-40B4-BE49-F238E27FC236}">
              <a16:creationId xmlns:a16="http://schemas.microsoft.com/office/drawing/2014/main" id="{45348B91-5F15-4475-9282-7FD8FEAB5E21}"/>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a:extLst>
            <a:ext uri="{FF2B5EF4-FFF2-40B4-BE49-F238E27FC236}">
              <a16:creationId xmlns:a16="http://schemas.microsoft.com/office/drawing/2014/main" id="{F79B23DA-5392-452E-8044-4190640B69B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7" name="テキスト ボックス 466">
          <a:extLst>
            <a:ext uri="{FF2B5EF4-FFF2-40B4-BE49-F238E27FC236}">
              <a16:creationId xmlns:a16="http://schemas.microsoft.com/office/drawing/2014/main" id="{2434165D-6586-42DB-BB72-7A8BADE93FE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a:extLst>
            <a:ext uri="{FF2B5EF4-FFF2-40B4-BE49-F238E27FC236}">
              <a16:creationId xmlns:a16="http://schemas.microsoft.com/office/drawing/2014/main" id="{E37F8D7D-8FAA-4E8C-B07E-62420EF4509C}"/>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69" name="テキスト ボックス 468">
          <a:extLst>
            <a:ext uri="{FF2B5EF4-FFF2-40B4-BE49-F238E27FC236}">
              <a16:creationId xmlns:a16="http://schemas.microsoft.com/office/drawing/2014/main" id="{DD8FE1FE-4BFF-4CCB-8AAC-BC4B6CE6C87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CFD48537-8D6C-4E9D-80CD-EB15780843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1" name="テキスト ボックス 470">
          <a:extLst>
            <a:ext uri="{FF2B5EF4-FFF2-40B4-BE49-F238E27FC236}">
              <a16:creationId xmlns:a16="http://schemas.microsoft.com/office/drawing/2014/main" id="{2A4F1479-3F07-42E9-84B9-16E59CABE28A}"/>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一般廃棄物処理施設】&#10;一人当たり有形固定資産（償却資産）額グラフ枠">
          <a:extLst>
            <a:ext uri="{FF2B5EF4-FFF2-40B4-BE49-F238E27FC236}">
              <a16:creationId xmlns:a16="http://schemas.microsoft.com/office/drawing/2014/main" id="{B5D2CAA2-57E3-4A64-A83B-6243813D89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3959</xdr:rowOff>
    </xdr:from>
    <xdr:to>
      <xdr:col>116</xdr:col>
      <xdr:colOff>62864</xdr:colOff>
      <xdr:row>42</xdr:row>
      <xdr:rowOff>37875</xdr:rowOff>
    </xdr:to>
    <xdr:cxnSp macro="">
      <xdr:nvCxnSpPr>
        <xdr:cNvPr id="473" name="直線コネクタ 472">
          <a:extLst>
            <a:ext uri="{FF2B5EF4-FFF2-40B4-BE49-F238E27FC236}">
              <a16:creationId xmlns:a16="http://schemas.microsoft.com/office/drawing/2014/main" id="{B949891F-D6AD-4693-BA1A-B6A54ED5FCCA}"/>
            </a:ext>
          </a:extLst>
        </xdr:cNvPr>
        <xdr:cNvCxnSpPr/>
      </xdr:nvCxnSpPr>
      <xdr:spPr>
        <a:xfrm flipV="1">
          <a:off x="22160864" y="5833259"/>
          <a:ext cx="0" cy="140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41702</xdr:rowOff>
    </xdr:from>
    <xdr:ext cx="378565" cy="259045"/>
    <xdr:sp macro="" textlink="">
      <xdr:nvSpPr>
        <xdr:cNvPr id="474" name="【一般廃棄物処理施設】&#10;一人当たり有形固定資産（償却資産）額最小値テキスト">
          <a:extLst>
            <a:ext uri="{FF2B5EF4-FFF2-40B4-BE49-F238E27FC236}">
              <a16:creationId xmlns:a16="http://schemas.microsoft.com/office/drawing/2014/main" id="{DE632F58-0FBE-4C7B-9B4A-82A1CEE23553}"/>
            </a:ext>
          </a:extLst>
        </xdr:cNvPr>
        <xdr:cNvSpPr txBox="1"/>
      </xdr:nvSpPr>
      <xdr:spPr>
        <a:xfrm>
          <a:off x="22199600" y="7242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37875</xdr:rowOff>
    </xdr:from>
    <xdr:to>
      <xdr:col>116</xdr:col>
      <xdr:colOff>152400</xdr:colOff>
      <xdr:row>42</xdr:row>
      <xdr:rowOff>37875</xdr:rowOff>
    </xdr:to>
    <xdr:cxnSp macro="">
      <xdr:nvCxnSpPr>
        <xdr:cNvPr id="475" name="直線コネクタ 474">
          <a:extLst>
            <a:ext uri="{FF2B5EF4-FFF2-40B4-BE49-F238E27FC236}">
              <a16:creationId xmlns:a16="http://schemas.microsoft.com/office/drawing/2014/main" id="{40581D0C-565F-485C-A084-10527DE70669}"/>
            </a:ext>
          </a:extLst>
        </xdr:cNvPr>
        <xdr:cNvCxnSpPr/>
      </xdr:nvCxnSpPr>
      <xdr:spPr>
        <a:xfrm>
          <a:off x="22072600" y="723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122086</xdr:rowOff>
    </xdr:from>
    <xdr:ext cx="599010" cy="259045"/>
    <xdr:sp macro="" textlink="">
      <xdr:nvSpPr>
        <xdr:cNvPr id="476" name="【一般廃棄物処理施設】&#10;一人当たり有形固定資産（償却資産）額最大値テキスト">
          <a:extLst>
            <a:ext uri="{FF2B5EF4-FFF2-40B4-BE49-F238E27FC236}">
              <a16:creationId xmlns:a16="http://schemas.microsoft.com/office/drawing/2014/main" id="{7364F2FB-410E-4E25-8EED-E0059CD84CA0}"/>
            </a:ext>
          </a:extLst>
        </xdr:cNvPr>
        <xdr:cNvSpPr txBox="1"/>
      </xdr:nvSpPr>
      <xdr:spPr>
        <a:xfrm>
          <a:off x="22199600" y="5608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3959</xdr:rowOff>
    </xdr:from>
    <xdr:to>
      <xdr:col>116</xdr:col>
      <xdr:colOff>152400</xdr:colOff>
      <xdr:row>34</xdr:row>
      <xdr:rowOff>3959</xdr:rowOff>
    </xdr:to>
    <xdr:cxnSp macro="">
      <xdr:nvCxnSpPr>
        <xdr:cNvPr id="477" name="直線コネクタ 476">
          <a:extLst>
            <a:ext uri="{FF2B5EF4-FFF2-40B4-BE49-F238E27FC236}">
              <a16:creationId xmlns:a16="http://schemas.microsoft.com/office/drawing/2014/main" id="{737145A3-A153-4228-A7C4-6391BC0959A5}"/>
            </a:ext>
          </a:extLst>
        </xdr:cNvPr>
        <xdr:cNvCxnSpPr/>
      </xdr:nvCxnSpPr>
      <xdr:spPr>
        <a:xfrm>
          <a:off x="22072600" y="5833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135162</xdr:rowOff>
    </xdr:from>
    <xdr:ext cx="599010" cy="259045"/>
    <xdr:sp macro="" textlink="">
      <xdr:nvSpPr>
        <xdr:cNvPr id="478" name="【一般廃棄物処理施設】&#10;一人当たり有形固定資産（償却資産）額平均値テキスト">
          <a:extLst>
            <a:ext uri="{FF2B5EF4-FFF2-40B4-BE49-F238E27FC236}">
              <a16:creationId xmlns:a16="http://schemas.microsoft.com/office/drawing/2014/main" id="{C85C59F8-CA5D-4D28-89F0-784D5ADE2766}"/>
            </a:ext>
          </a:extLst>
        </xdr:cNvPr>
        <xdr:cNvSpPr txBox="1"/>
      </xdr:nvSpPr>
      <xdr:spPr>
        <a:xfrm>
          <a:off x="22199600" y="6821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156735</xdr:rowOff>
    </xdr:from>
    <xdr:to>
      <xdr:col>116</xdr:col>
      <xdr:colOff>114300</xdr:colOff>
      <xdr:row>40</xdr:row>
      <xdr:rowOff>86885</xdr:rowOff>
    </xdr:to>
    <xdr:sp macro="" textlink="">
      <xdr:nvSpPr>
        <xdr:cNvPr id="479" name="フローチャート: 判断 478">
          <a:extLst>
            <a:ext uri="{FF2B5EF4-FFF2-40B4-BE49-F238E27FC236}">
              <a16:creationId xmlns:a16="http://schemas.microsoft.com/office/drawing/2014/main" id="{C25AC5B9-3D7B-4C9B-8365-2FF6F2B23C28}"/>
            </a:ext>
          </a:extLst>
        </xdr:cNvPr>
        <xdr:cNvSpPr/>
      </xdr:nvSpPr>
      <xdr:spPr>
        <a:xfrm>
          <a:off x="22110700" y="684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20772</xdr:rowOff>
    </xdr:from>
    <xdr:to>
      <xdr:col>112</xdr:col>
      <xdr:colOff>38100</xdr:colOff>
      <xdr:row>40</xdr:row>
      <xdr:rowOff>122372</xdr:rowOff>
    </xdr:to>
    <xdr:sp macro="" textlink="">
      <xdr:nvSpPr>
        <xdr:cNvPr id="480" name="フローチャート: 判断 479">
          <a:extLst>
            <a:ext uri="{FF2B5EF4-FFF2-40B4-BE49-F238E27FC236}">
              <a16:creationId xmlns:a16="http://schemas.microsoft.com/office/drawing/2014/main" id="{80D7C42A-9A70-4F60-8CF8-3CCC5978C37E}"/>
            </a:ext>
          </a:extLst>
        </xdr:cNvPr>
        <xdr:cNvSpPr/>
      </xdr:nvSpPr>
      <xdr:spPr>
        <a:xfrm>
          <a:off x="21272500" y="687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107873</xdr:rowOff>
    </xdr:from>
    <xdr:to>
      <xdr:col>107</xdr:col>
      <xdr:colOff>101600</xdr:colOff>
      <xdr:row>39</xdr:row>
      <xdr:rowOff>38023</xdr:rowOff>
    </xdr:to>
    <xdr:sp macro="" textlink="">
      <xdr:nvSpPr>
        <xdr:cNvPr id="481" name="フローチャート: 判断 480">
          <a:extLst>
            <a:ext uri="{FF2B5EF4-FFF2-40B4-BE49-F238E27FC236}">
              <a16:creationId xmlns:a16="http://schemas.microsoft.com/office/drawing/2014/main" id="{A9CB5FB4-ACD8-4743-A31D-4EBE3E71A4E6}"/>
            </a:ext>
          </a:extLst>
        </xdr:cNvPr>
        <xdr:cNvSpPr/>
      </xdr:nvSpPr>
      <xdr:spPr>
        <a:xfrm>
          <a:off x="20383500" y="662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155104</xdr:rowOff>
    </xdr:from>
    <xdr:to>
      <xdr:col>102</xdr:col>
      <xdr:colOff>165100</xdr:colOff>
      <xdr:row>39</xdr:row>
      <xdr:rowOff>85254</xdr:rowOff>
    </xdr:to>
    <xdr:sp macro="" textlink="">
      <xdr:nvSpPr>
        <xdr:cNvPr id="482" name="フローチャート: 判断 481">
          <a:extLst>
            <a:ext uri="{FF2B5EF4-FFF2-40B4-BE49-F238E27FC236}">
              <a16:creationId xmlns:a16="http://schemas.microsoft.com/office/drawing/2014/main" id="{4F93AE09-7AA0-453B-9E58-2BC97027D23E}"/>
            </a:ext>
          </a:extLst>
        </xdr:cNvPr>
        <xdr:cNvSpPr/>
      </xdr:nvSpPr>
      <xdr:spPr>
        <a:xfrm>
          <a:off x="19494500" y="667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11337</xdr:rowOff>
    </xdr:from>
    <xdr:to>
      <xdr:col>98</xdr:col>
      <xdr:colOff>38100</xdr:colOff>
      <xdr:row>39</xdr:row>
      <xdr:rowOff>112937</xdr:rowOff>
    </xdr:to>
    <xdr:sp macro="" textlink="">
      <xdr:nvSpPr>
        <xdr:cNvPr id="483" name="フローチャート: 判断 482">
          <a:extLst>
            <a:ext uri="{FF2B5EF4-FFF2-40B4-BE49-F238E27FC236}">
              <a16:creationId xmlns:a16="http://schemas.microsoft.com/office/drawing/2014/main" id="{2AE76829-54B5-4219-BFDA-CF10EC0D5AF5}"/>
            </a:ext>
          </a:extLst>
        </xdr:cNvPr>
        <xdr:cNvSpPr/>
      </xdr:nvSpPr>
      <xdr:spPr>
        <a:xfrm>
          <a:off x="18605500" y="669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F66057B-82FF-460A-BD65-CE6E21BED86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91DFA04-9901-467C-AC34-554EB08D1E8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86FA4B4B-89D2-43F7-B482-A752ECC605D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BD0AF603-C529-4A46-B489-D8AB92E6CC7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86762B-4573-47B3-B80D-EC56F6CC909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61810</xdr:rowOff>
    </xdr:from>
    <xdr:to>
      <xdr:col>116</xdr:col>
      <xdr:colOff>114300</xdr:colOff>
      <xdr:row>38</xdr:row>
      <xdr:rowOff>163410</xdr:rowOff>
    </xdr:to>
    <xdr:sp macro="" textlink="">
      <xdr:nvSpPr>
        <xdr:cNvPr id="489" name="楕円 488">
          <a:extLst>
            <a:ext uri="{FF2B5EF4-FFF2-40B4-BE49-F238E27FC236}">
              <a16:creationId xmlns:a16="http://schemas.microsoft.com/office/drawing/2014/main" id="{027532AE-AB55-4CDA-A305-63B2A48004E0}"/>
            </a:ext>
          </a:extLst>
        </xdr:cNvPr>
        <xdr:cNvSpPr/>
      </xdr:nvSpPr>
      <xdr:spPr>
        <a:xfrm>
          <a:off x="22110700" y="657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84687</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269A7B5A-CD98-44D4-BF1F-39040A74C129}"/>
            </a:ext>
          </a:extLst>
        </xdr:cNvPr>
        <xdr:cNvSpPr txBox="1"/>
      </xdr:nvSpPr>
      <xdr:spPr>
        <a:xfrm>
          <a:off x="22199600" y="6428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152460</xdr:rowOff>
    </xdr:from>
    <xdr:to>
      <xdr:col>112</xdr:col>
      <xdr:colOff>38100</xdr:colOff>
      <xdr:row>40</xdr:row>
      <xdr:rowOff>82610</xdr:rowOff>
    </xdr:to>
    <xdr:sp macro="" textlink="">
      <xdr:nvSpPr>
        <xdr:cNvPr id="491" name="楕円 490">
          <a:extLst>
            <a:ext uri="{FF2B5EF4-FFF2-40B4-BE49-F238E27FC236}">
              <a16:creationId xmlns:a16="http://schemas.microsoft.com/office/drawing/2014/main" id="{24158204-C461-466F-890F-3B52997A5830}"/>
            </a:ext>
          </a:extLst>
        </xdr:cNvPr>
        <xdr:cNvSpPr/>
      </xdr:nvSpPr>
      <xdr:spPr>
        <a:xfrm>
          <a:off x="21272500" y="683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112610</xdr:rowOff>
    </xdr:from>
    <xdr:to>
      <xdr:col>116</xdr:col>
      <xdr:colOff>63500</xdr:colOff>
      <xdr:row>40</xdr:row>
      <xdr:rowOff>31810</xdr:rowOff>
    </xdr:to>
    <xdr:cxnSp macro="">
      <xdr:nvCxnSpPr>
        <xdr:cNvPr id="492" name="直線コネクタ 491">
          <a:extLst>
            <a:ext uri="{FF2B5EF4-FFF2-40B4-BE49-F238E27FC236}">
              <a16:creationId xmlns:a16="http://schemas.microsoft.com/office/drawing/2014/main" id="{D88FCB38-17FE-47F5-8B41-E517281AFE0E}"/>
            </a:ext>
          </a:extLst>
        </xdr:cNvPr>
        <xdr:cNvCxnSpPr/>
      </xdr:nvCxnSpPr>
      <xdr:spPr>
        <a:xfrm flipV="1">
          <a:off x="21323300" y="6627710"/>
          <a:ext cx="838200" cy="26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164865</xdr:rowOff>
    </xdr:from>
    <xdr:to>
      <xdr:col>107</xdr:col>
      <xdr:colOff>101600</xdr:colOff>
      <xdr:row>40</xdr:row>
      <xdr:rowOff>95015</xdr:rowOff>
    </xdr:to>
    <xdr:sp macro="" textlink="">
      <xdr:nvSpPr>
        <xdr:cNvPr id="493" name="楕円 492">
          <a:extLst>
            <a:ext uri="{FF2B5EF4-FFF2-40B4-BE49-F238E27FC236}">
              <a16:creationId xmlns:a16="http://schemas.microsoft.com/office/drawing/2014/main" id="{F86A00E8-07F3-487D-8738-6943BC74C794}"/>
            </a:ext>
          </a:extLst>
        </xdr:cNvPr>
        <xdr:cNvSpPr/>
      </xdr:nvSpPr>
      <xdr:spPr>
        <a:xfrm>
          <a:off x="20383500" y="685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31810</xdr:rowOff>
    </xdr:from>
    <xdr:to>
      <xdr:col>111</xdr:col>
      <xdr:colOff>177800</xdr:colOff>
      <xdr:row>40</xdr:row>
      <xdr:rowOff>44215</xdr:rowOff>
    </xdr:to>
    <xdr:cxnSp macro="">
      <xdr:nvCxnSpPr>
        <xdr:cNvPr id="494" name="直線コネクタ 493">
          <a:extLst>
            <a:ext uri="{FF2B5EF4-FFF2-40B4-BE49-F238E27FC236}">
              <a16:creationId xmlns:a16="http://schemas.microsoft.com/office/drawing/2014/main" id="{D903D0BF-E24E-4566-AAC1-5019DD8F24C4}"/>
            </a:ext>
          </a:extLst>
        </xdr:cNvPr>
        <xdr:cNvCxnSpPr/>
      </xdr:nvCxnSpPr>
      <xdr:spPr>
        <a:xfrm flipV="1">
          <a:off x="20434300" y="6889810"/>
          <a:ext cx="889000" cy="12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10402</xdr:rowOff>
    </xdr:from>
    <xdr:to>
      <xdr:col>102</xdr:col>
      <xdr:colOff>165100</xdr:colOff>
      <xdr:row>40</xdr:row>
      <xdr:rowOff>112002</xdr:rowOff>
    </xdr:to>
    <xdr:sp macro="" textlink="">
      <xdr:nvSpPr>
        <xdr:cNvPr id="495" name="楕円 494">
          <a:extLst>
            <a:ext uri="{FF2B5EF4-FFF2-40B4-BE49-F238E27FC236}">
              <a16:creationId xmlns:a16="http://schemas.microsoft.com/office/drawing/2014/main" id="{D463B3F7-9AA2-4399-9AE2-E13DE80BC069}"/>
            </a:ext>
          </a:extLst>
        </xdr:cNvPr>
        <xdr:cNvSpPr/>
      </xdr:nvSpPr>
      <xdr:spPr>
        <a:xfrm>
          <a:off x="19494500" y="686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44215</xdr:rowOff>
    </xdr:from>
    <xdr:to>
      <xdr:col>107</xdr:col>
      <xdr:colOff>50800</xdr:colOff>
      <xdr:row>40</xdr:row>
      <xdr:rowOff>61202</xdr:rowOff>
    </xdr:to>
    <xdr:cxnSp macro="">
      <xdr:nvCxnSpPr>
        <xdr:cNvPr id="496" name="直線コネクタ 495">
          <a:extLst>
            <a:ext uri="{FF2B5EF4-FFF2-40B4-BE49-F238E27FC236}">
              <a16:creationId xmlns:a16="http://schemas.microsoft.com/office/drawing/2014/main" id="{5EF5C57C-B232-42AB-8DD3-5FE64BD7E876}"/>
            </a:ext>
          </a:extLst>
        </xdr:cNvPr>
        <xdr:cNvCxnSpPr/>
      </xdr:nvCxnSpPr>
      <xdr:spPr>
        <a:xfrm flipV="1">
          <a:off x="19545300" y="6902215"/>
          <a:ext cx="889000" cy="1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77452</xdr:rowOff>
    </xdr:from>
    <xdr:to>
      <xdr:col>98</xdr:col>
      <xdr:colOff>38100</xdr:colOff>
      <xdr:row>41</xdr:row>
      <xdr:rowOff>7602</xdr:rowOff>
    </xdr:to>
    <xdr:sp macro="" textlink="">
      <xdr:nvSpPr>
        <xdr:cNvPr id="497" name="楕円 496">
          <a:extLst>
            <a:ext uri="{FF2B5EF4-FFF2-40B4-BE49-F238E27FC236}">
              <a16:creationId xmlns:a16="http://schemas.microsoft.com/office/drawing/2014/main" id="{0B8F91A5-A873-4DF2-B21E-E8E7D1A1EE5B}"/>
            </a:ext>
          </a:extLst>
        </xdr:cNvPr>
        <xdr:cNvSpPr/>
      </xdr:nvSpPr>
      <xdr:spPr>
        <a:xfrm>
          <a:off x="18605500" y="69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61202</xdr:rowOff>
    </xdr:from>
    <xdr:to>
      <xdr:col>102</xdr:col>
      <xdr:colOff>114300</xdr:colOff>
      <xdr:row>40</xdr:row>
      <xdr:rowOff>128252</xdr:rowOff>
    </xdr:to>
    <xdr:cxnSp macro="">
      <xdr:nvCxnSpPr>
        <xdr:cNvPr id="498" name="直線コネクタ 497">
          <a:extLst>
            <a:ext uri="{FF2B5EF4-FFF2-40B4-BE49-F238E27FC236}">
              <a16:creationId xmlns:a16="http://schemas.microsoft.com/office/drawing/2014/main" id="{416ACD3C-6C1F-45A2-A33B-AB4297690E11}"/>
            </a:ext>
          </a:extLst>
        </xdr:cNvPr>
        <xdr:cNvCxnSpPr/>
      </xdr:nvCxnSpPr>
      <xdr:spPr>
        <a:xfrm flipV="1">
          <a:off x="18656300" y="6919202"/>
          <a:ext cx="889000" cy="6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113499</xdr:rowOff>
    </xdr:from>
    <xdr:ext cx="599010" cy="259045"/>
    <xdr:sp macro="" textlink="">
      <xdr:nvSpPr>
        <xdr:cNvPr id="499" name="n_1aveValue【一般廃棄物処理施設】&#10;一人当たり有形固定資産（償却資産）額">
          <a:extLst>
            <a:ext uri="{FF2B5EF4-FFF2-40B4-BE49-F238E27FC236}">
              <a16:creationId xmlns:a16="http://schemas.microsoft.com/office/drawing/2014/main" id="{B2E7ECC2-15E9-4BB8-9317-8597F490D5DE}"/>
            </a:ext>
          </a:extLst>
        </xdr:cNvPr>
        <xdr:cNvSpPr txBox="1"/>
      </xdr:nvSpPr>
      <xdr:spPr>
        <a:xfrm>
          <a:off x="21011095" y="6971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54550</xdr:rowOff>
    </xdr:from>
    <xdr:ext cx="599010" cy="259045"/>
    <xdr:sp macro="" textlink="">
      <xdr:nvSpPr>
        <xdr:cNvPr id="500" name="n_2aveValue【一般廃棄物処理施設】&#10;一人当たり有形固定資産（償却資産）額">
          <a:extLst>
            <a:ext uri="{FF2B5EF4-FFF2-40B4-BE49-F238E27FC236}">
              <a16:creationId xmlns:a16="http://schemas.microsoft.com/office/drawing/2014/main" id="{61D98B6B-344C-44E8-84D0-8A78B510397B}"/>
            </a:ext>
          </a:extLst>
        </xdr:cNvPr>
        <xdr:cNvSpPr txBox="1"/>
      </xdr:nvSpPr>
      <xdr:spPr>
        <a:xfrm>
          <a:off x="20134795" y="639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101781</xdr:rowOff>
    </xdr:from>
    <xdr:ext cx="599010" cy="259045"/>
    <xdr:sp macro="" textlink="">
      <xdr:nvSpPr>
        <xdr:cNvPr id="501" name="n_3aveValue【一般廃棄物処理施設】&#10;一人当たり有形固定資産（償却資産）額">
          <a:extLst>
            <a:ext uri="{FF2B5EF4-FFF2-40B4-BE49-F238E27FC236}">
              <a16:creationId xmlns:a16="http://schemas.microsoft.com/office/drawing/2014/main" id="{727BE33F-1297-4F75-A196-2E848D17D5BD}"/>
            </a:ext>
          </a:extLst>
        </xdr:cNvPr>
        <xdr:cNvSpPr txBox="1"/>
      </xdr:nvSpPr>
      <xdr:spPr>
        <a:xfrm>
          <a:off x="19245795" y="644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129464</xdr:rowOff>
    </xdr:from>
    <xdr:ext cx="599010" cy="259045"/>
    <xdr:sp macro="" textlink="">
      <xdr:nvSpPr>
        <xdr:cNvPr id="502" name="n_4aveValue【一般廃棄物処理施設】&#10;一人当たり有形固定資産（償却資産）額">
          <a:extLst>
            <a:ext uri="{FF2B5EF4-FFF2-40B4-BE49-F238E27FC236}">
              <a16:creationId xmlns:a16="http://schemas.microsoft.com/office/drawing/2014/main" id="{A423401D-EC1C-4C71-93A5-F4A214D0C3B0}"/>
            </a:ext>
          </a:extLst>
        </xdr:cNvPr>
        <xdr:cNvSpPr txBox="1"/>
      </xdr:nvSpPr>
      <xdr:spPr>
        <a:xfrm>
          <a:off x="18356795" y="6473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99137</xdr:rowOff>
    </xdr:from>
    <xdr:ext cx="599010" cy="259045"/>
    <xdr:sp macro="" textlink="">
      <xdr:nvSpPr>
        <xdr:cNvPr id="503" name="n_1mainValue【一般廃棄物処理施設】&#10;一人当たり有形固定資産（償却資産）額">
          <a:extLst>
            <a:ext uri="{FF2B5EF4-FFF2-40B4-BE49-F238E27FC236}">
              <a16:creationId xmlns:a16="http://schemas.microsoft.com/office/drawing/2014/main" id="{3C002260-49DD-40CD-94A0-F6D05CFEB3F4}"/>
            </a:ext>
          </a:extLst>
        </xdr:cNvPr>
        <xdr:cNvSpPr txBox="1"/>
      </xdr:nvSpPr>
      <xdr:spPr>
        <a:xfrm>
          <a:off x="21011095" y="6614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86142</xdr:rowOff>
    </xdr:from>
    <xdr:ext cx="599010" cy="259045"/>
    <xdr:sp macro="" textlink="">
      <xdr:nvSpPr>
        <xdr:cNvPr id="504" name="n_2mainValue【一般廃棄物処理施設】&#10;一人当たり有形固定資産（償却資産）額">
          <a:extLst>
            <a:ext uri="{FF2B5EF4-FFF2-40B4-BE49-F238E27FC236}">
              <a16:creationId xmlns:a16="http://schemas.microsoft.com/office/drawing/2014/main" id="{580ECA8B-6F7A-41BC-B5EF-70E4C7ADAE93}"/>
            </a:ext>
          </a:extLst>
        </xdr:cNvPr>
        <xdr:cNvSpPr txBox="1"/>
      </xdr:nvSpPr>
      <xdr:spPr>
        <a:xfrm>
          <a:off x="20134795" y="69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103129</xdr:rowOff>
    </xdr:from>
    <xdr:ext cx="599010" cy="259045"/>
    <xdr:sp macro="" textlink="">
      <xdr:nvSpPr>
        <xdr:cNvPr id="505" name="n_3mainValue【一般廃棄物処理施設】&#10;一人当たり有形固定資産（償却資産）額">
          <a:extLst>
            <a:ext uri="{FF2B5EF4-FFF2-40B4-BE49-F238E27FC236}">
              <a16:creationId xmlns:a16="http://schemas.microsoft.com/office/drawing/2014/main" id="{91F50E53-8600-4504-9777-B3FAB393F9F2}"/>
            </a:ext>
          </a:extLst>
        </xdr:cNvPr>
        <xdr:cNvSpPr txBox="1"/>
      </xdr:nvSpPr>
      <xdr:spPr>
        <a:xfrm>
          <a:off x="19245795" y="69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170179</xdr:rowOff>
    </xdr:from>
    <xdr:ext cx="599010" cy="259045"/>
    <xdr:sp macro="" textlink="">
      <xdr:nvSpPr>
        <xdr:cNvPr id="506" name="n_4mainValue【一般廃棄物処理施設】&#10;一人当たり有形固定資産（償却資産）額">
          <a:extLst>
            <a:ext uri="{FF2B5EF4-FFF2-40B4-BE49-F238E27FC236}">
              <a16:creationId xmlns:a16="http://schemas.microsoft.com/office/drawing/2014/main" id="{883B51EB-D6A1-456C-B4E0-9A44600CA52B}"/>
            </a:ext>
          </a:extLst>
        </xdr:cNvPr>
        <xdr:cNvSpPr txBox="1"/>
      </xdr:nvSpPr>
      <xdr:spPr>
        <a:xfrm>
          <a:off x="18356795" y="7028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506229B9-F2D2-411C-B599-D8EA741AF00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786E18A1-93B6-4A69-BB4D-CE8BD68C21A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6BE48713-6EBE-4432-B850-077DFEE5694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93DCAFB-0278-43CE-816A-E2E54AFF081A}"/>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12FB3084-D1E5-4CA3-8978-345CE464722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330C3B29-666F-4CF6-8BDF-62B2CE0A68D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35B4F71F-4E23-4894-8A3F-33AF7C49E65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727F0FE1-FA1B-4DE5-89CC-70099F0A9FC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4160D41D-04AD-4F1F-A8A8-B3F16888EDA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A9C447A2-D409-4814-AF05-F42CCCC926D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CFE93A75-C6B9-4009-BBE8-8F6DB44B27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a:extLst>
            <a:ext uri="{FF2B5EF4-FFF2-40B4-BE49-F238E27FC236}">
              <a16:creationId xmlns:a16="http://schemas.microsoft.com/office/drawing/2014/main" id="{7C395D88-5F5D-4563-BABF-72886A62231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9" name="テキスト ボックス 518">
          <a:extLst>
            <a:ext uri="{FF2B5EF4-FFF2-40B4-BE49-F238E27FC236}">
              <a16:creationId xmlns:a16="http://schemas.microsoft.com/office/drawing/2014/main" id="{B2C2C1F9-4269-4B9C-A566-648E0E3D97C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a:extLst>
            <a:ext uri="{FF2B5EF4-FFF2-40B4-BE49-F238E27FC236}">
              <a16:creationId xmlns:a16="http://schemas.microsoft.com/office/drawing/2014/main" id="{7E48165F-B524-42D7-9C20-256BD633925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a:extLst>
            <a:ext uri="{FF2B5EF4-FFF2-40B4-BE49-F238E27FC236}">
              <a16:creationId xmlns:a16="http://schemas.microsoft.com/office/drawing/2014/main" id="{C93C1F34-855F-4B9F-B735-7D36F837358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a:extLst>
            <a:ext uri="{FF2B5EF4-FFF2-40B4-BE49-F238E27FC236}">
              <a16:creationId xmlns:a16="http://schemas.microsoft.com/office/drawing/2014/main" id="{3D244D9D-FED5-430A-ADA8-76CA798B9BE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a:extLst>
            <a:ext uri="{FF2B5EF4-FFF2-40B4-BE49-F238E27FC236}">
              <a16:creationId xmlns:a16="http://schemas.microsoft.com/office/drawing/2014/main" id="{80F31566-C60C-4AE3-9125-F6DBE5D9824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a:extLst>
            <a:ext uri="{FF2B5EF4-FFF2-40B4-BE49-F238E27FC236}">
              <a16:creationId xmlns:a16="http://schemas.microsoft.com/office/drawing/2014/main" id="{43B74BCE-BDC6-48B6-B6DB-386E381339A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a:extLst>
            <a:ext uri="{FF2B5EF4-FFF2-40B4-BE49-F238E27FC236}">
              <a16:creationId xmlns:a16="http://schemas.microsoft.com/office/drawing/2014/main" id="{7E166B84-8623-4802-A414-339882098FB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a:extLst>
            <a:ext uri="{FF2B5EF4-FFF2-40B4-BE49-F238E27FC236}">
              <a16:creationId xmlns:a16="http://schemas.microsoft.com/office/drawing/2014/main" id="{AD88C8FD-6464-4CBF-9ED8-724BB7A202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a:extLst>
            <a:ext uri="{FF2B5EF4-FFF2-40B4-BE49-F238E27FC236}">
              <a16:creationId xmlns:a16="http://schemas.microsoft.com/office/drawing/2014/main" id="{A7665FF0-169F-4EAB-833E-0A13B160861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a:extLst>
            <a:ext uri="{FF2B5EF4-FFF2-40B4-BE49-F238E27FC236}">
              <a16:creationId xmlns:a16="http://schemas.microsoft.com/office/drawing/2014/main" id="{E30CCCC0-878F-4C8D-B356-6F4CA1154A46}"/>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9" name="テキスト ボックス 528">
          <a:extLst>
            <a:ext uri="{FF2B5EF4-FFF2-40B4-BE49-F238E27FC236}">
              <a16:creationId xmlns:a16="http://schemas.microsoft.com/office/drawing/2014/main" id="{CF61E8E7-8A58-43D0-B76B-20ED69BD9471}"/>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a:extLst>
            <a:ext uri="{FF2B5EF4-FFF2-40B4-BE49-F238E27FC236}">
              <a16:creationId xmlns:a16="http://schemas.microsoft.com/office/drawing/2014/main" id="{821B90B5-7512-4D24-B43F-238E2AF03D8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1" name="【保健センター・保健所】&#10;有形固定資産減価償却率グラフ枠">
          <a:extLst>
            <a:ext uri="{FF2B5EF4-FFF2-40B4-BE49-F238E27FC236}">
              <a16:creationId xmlns:a16="http://schemas.microsoft.com/office/drawing/2014/main" id="{F60D8D61-CD3E-4896-9B58-E3ED4510740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32657</xdr:rowOff>
    </xdr:from>
    <xdr:to>
      <xdr:col>85</xdr:col>
      <xdr:colOff>126364</xdr:colOff>
      <xdr:row>63</xdr:row>
      <xdr:rowOff>83276</xdr:rowOff>
    </xdr:to>
    <xdr:cxnSp macro="">
      <xdr:nvCxnSpPr>
        <xdr:cNvPr id="532" name="直線コネクタ 531">
          <a:extLst>
            <a:ext uri="{FF2B5EF4-FFF2-40B4-BE49-F238E27FC236}">
              <a16:creationId xmlns:a16="http://schemas.microsoft.com/office/drawing/2014/main" id="{00CB2990-09B2-4690-BA69-23F4BC27CAEC}"/>
            </a:ext>
          </a:extLst>
        </xdr:cNvPr>
        <xdr:cNvCxnSpPr/>
      </xdr:nvCxnSpPr>
      <xdr:spPr>
        <a:xfrm flipV="1">
          <a:off x="16318864" y="9633857"/>
          <a:ext cx="0" cy="1250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33" name="【保健センター・保健所】&#10;有形固定資産減価償却率最小値テキスト">
          <a:extLst>
            <a:ext uri="{FF2B5EF4-FFF2-40B4-BE49-F238E27FC236}">
              <a16:creationId xmlns:a16="http://schemas.microsoft.com/office/drawing/2014/main" id="{3A7C3DC1-6BDC-4A6E-81D2-1D42D041656B}"/>
            </a:ext>
          </a:extLst>
        </xdr:cNvPr>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34" name="直線コネクタ 533">
          <a:extLst>
            <a:ext uri="{FF2B5EF4-FFF2-40B4-BE49-F238E27FC236}">
              <a16:creationId xmlns:a16="http://schemas.microsoft.com/office/drawing/2014/main" id="{7A8D9D48-4855-4BDB-BA91-BBE80534FE63}"/>
            </a:ext>
          </a:extLst>
        </xdr:cNvPr>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150784</xdr:rowOff>
    </xdr:from>
    <xdr:ext cx="405111" cy="259045"/>
    <xdr:sp macro="" textlink="">
      <xdr:nvSpPr>
        <xdr:cNvPr id="535" name="【保健センター・保健所】&#10;有形固定資産減価償却率最大値テキスト">
          <a:extLst>
            <a:ext uri="{FF2B5EF4-FFF2-40B4-BE49-F238E27FC236}">
              <a16:creationId xmlns:a16="http://schemas.microsoft.com/office/drawing/2014/main" id="{9B6758ED-BCC7-4366-8616-7A6D406FE47A}"/>
            </a:ext>
          </a:extLst>
        </xdr:cNvPr>
        <xdr:cNvSpPr txBox="1"/>
      </xdr:nvSpPr>
      <xdr:spPr>
        <a:xfrm>
          <a:off x="16357600" y="940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32657</xdr:rowOff>
    </xdr:from>
    <xdr:to>
      <xdr:col>86</xdr:col>
      <xdr:colOff>25400</xdr:colOff>
      <xdr:row>56</xdr:row>
      <xdr:rowOff>32657</xdr:rowOff>
    </xdr:to>
    <xdr:cxnSp macro="">
      <xdr:nvCxnSpPr>
        <xdr:cNvPr id="536" name="直線コネクタ 535">
          <a:extLst>
            <a:ext uri="{FF2B5EF4-FFF2-40B4-BE49-F238E27FC236}">
              <a16:creationId xmlns:a16="http://schemas.microsoft.com/office/drawing/2014/main" id="{B0DF9D8E-DBC8-44C5-8463-5ADBF61D4BD5}"/>
            </a:ext>
          </a:extLst>
        </xdr:cNvPr>
        <xdr:cNvCxnSpPr/>
      </xdr:nvCxnSpPr>
      <xdr:spPr>
        <a:xfrm>
          <a:off x="16230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164754</xdr:rowOff>
    </xdr:from>
    <xdr:ext cx="405111" cy="259045"/>
    <xdr:sp macro="" textlink="">
      <xdr:nvSpPr>
        <xdr:cNvPr id="537" name="【保健センター・保健所】&#10;有形固定資産減価償却率平均値テキスト">
          <a:extLst>
            <a:ext uri="{FF2B5EF4-FFF2-40B4-BE49-F238E27FC236}">
              <a16:creationId xmlns:a16="http://schemas.microsoft.com/office/drawing/2014/main" id="{E79FA307-E43E-4E69-BA7F-F8316C965389}"/>
            </a:ext>
          </a:extLst>
        </xdr:cNvPr>
        <xdr:cNvSpPr txBox="1"/>
      </xdr:nvSpPr>
      <xdr:spPr>
        <a:xfrm>
          <a:off x="16357600" y="102803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538" name="フローチャート: 判断 537">
          <a:extLst>
            <a:ext uri="{FF2B5EF4-FFF2-40B4-BE49-F238E27FC236}">
              <a16:creationId xmlns:a16="http://schemas.microsoft.com/office/drawing/2014/main" id="{8D4D44DB-1F35-485C-8133-D225BCEC0ADE}"/>
            </a:ext>
          </a:extLst>
        </xdr:cNvPr>
        <xdr:cNvSpPr/>
      </xdr:nvSpPr>
      <xdr:spPr>
        <a:xfrm>
          <a:off x="16268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539" name="フローチャート: 判断 538">
          <a:extLst>
            <a:ext uri="{FF2B5EF4-FFF2-40B4-BE49-F238E27FC236}">
              <a16:creationId xmlns:a16="http://schemas.microsoft.com/office/drawing/2014/main" id="{19AF8550-D968-47FA-9F0C-CE3F8E3C845D}"/>
            </a:ext>
          </a:extLst>
        </xdr:cNvPr>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140244</xdr:rowOff>
    </xdr:from>
    <xdr:to>
      <xdr:col>76</xdr:col>
      <xdr:colOff>165100</xdr:colOff>
      <xdr:row>60</xdr:row>
      <xdr:rowOff>70394</xdr:rowOff>
    </xdr:to>
    <xdr:sp macro="" textlink="">
      <xdr:nvSpPr>
        <xdr:cNvPr id="540" name="フローチャート: 判断 539">
          <a:extLst>
            <a:ext uri="{FF2B5EF4-FFF2-40B4-BE49-F238E27FC236}">
              <a16:creationId xmlns:a16="http://schemas.microsoft.com/office/drawing/2014/main" id="{E5AF5386-4FDA-4B77-8AAF-F3EE95A5798D}"/>
            </a:ext>
          </a:extLst>
        </xdr:cNvPr>
        <xdr:cNvSpPr/>
      </xdr:nvSpPr>
      <xdr:spPr>
        <a:xfrm>
          <a:off x="14541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114119</xdr:rowOff>
    </xdr:from>
    <xdr:to>
      <xdr:col>72</xdr:col>
      <xdr:colOff>38100</xdr:colOff>
      <xdr:row>60</xdr:row>
      <xdr:rowOff>44269</xdr:rowOff>
    </xdr:to>
    <xdr:sp macro="" textlink="">
      <xdr:nvSpPr>
        <xdr:cNvPr id="541" name="フローチャート: 判断 540">
          <a:extLst>
            <a:ext uri="{FF2B5EF4-FFF2-40B4-BE49-F238E27FC236}">
              <a16:creationId xmlns:a16="http://schemas.microsoft.com/office/drawing/2014/main" id="{C4FB8F90-5164-4707-85D2-0C046FE369D3}"/>
            </a:ext>
          </a:extLst>
        </xdr:cNvPr>
        <xdr:cNvSpPr/>
      </xdr:nvSpPr>
      <xdr:spPr>
        <a:xfrm>
          <a:off x="13652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158206</xdr:rowOff>
    </xdr:from>
    <xdr:to>
      <xdr:col>67</xdr:col>
      <xdr:colOff>101600</xdr:colOff>
      <xdr:row>60</xdr:row>
      <xdr:rowOff>88356</xdr:rowOff>
    </xdr:to>
    <xdr:sp macro="" textlink="">
      <xdr:nvSpPr>
        <xdr:cNvPr id="542" name="フローチャート: 判断 541">
          <a:extLst>
            <a:ext uri="{FF2B5EF4-FFF2-40B4-BE49-F238E27FC236}">
              <a16:creationId xmlns:a16="http://schemas.microsoft.com/office/drawing/2014/main" id="{636F6B23-DDF6-46FD-8E26-612B8D91ED7A}"/>
            </a:ext>
          </a:extLst>
        </xdr:cNvPr>
        <xdr:cNvSpPr/>
      </xdr:nvSpPr>
      <xdr:spPr>
        <a:xfrm>
          <a:off x="12763500" y="1027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A8611E95-33E5-4647-B286-260D491A6A0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643815F8-4A06-4406-8E6A-C09098E02EA4}"/>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45EA2BF-E345-4024-93ED-76B15FD2E14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5855EE22-D3B9-436D-952B-C465A2F7703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204EAC1B-1DAA-4E2E-BAA4-6A66568B924B}"/>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19413</xdr:rowOff>
    </xdr:from>
    <xdr:to>
      <xdr:col>85</xdr:col>
      <xdr:colOff>177800</xdr:colOff>
      <xdr:row>63</xdr:row>
      <xdr:rowOff>121013</xdr:rowOff>
    </xdr:to>
    <xdr:sp macro="" textlink="">
      <xdr:nvSpPr>
        <xdr:cNvPr id="548" name="楕円 547">
          <a:extLst>
            <a:ext uri="{FF2B5EF4-FFF2-40B4-BE49-F238E27FC236}">
              <a16:creationId xmlns:a16="http://schemas.microsoft.com/office/drawing/2014/main" id="{6E4A2B95-9017-4911-8BE6-81E6804C23F1}"/>
            </a:ext>
          </a:extLst>
        </xdr:cNvPr>
        <xdr:cNvSpPr/>
      </xdr:nvSpPr>
      <xdr:spPr>
        <a:xfrm>
          <a:off x="162687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105790</xdr:rowOff>
    </xdr:from>
    <xdr:ext cx="405111" cy="259045"/>
    <xdr:sp macro="" textlink="">
      <xdr:nvSpPr>
        <xdr:cNvPr id="549" name="【保健センター・保健所】&#10;有形固定資産減価償却率該当値テキスト">
          <a:extLst>
            <a:ext uri="{FF2B5EF4-FFF2-40B4-BE49-F238E27FC236}">
              <a16:creationId xmlns:a16="http://schemas.microsoft.com/office/drawing/2014/main" id="{28FDC933-B069-41C0-A560-2A2D94BA07FC}"/>
            </a:ext>
          </a:extLst>
        </xdr:cNvPr>
        <xdr:cNvSpPr txBox="1"/>
      </xdr:nvSpPr>
      <xdr:spPr>
        <a:xfrm>
          <a:off x="16357600" y="10735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154940</xdr:rowOff>
    </xdr:from>
    <xdr:to>
      <xdr:col>81</xdr:col>
      <xdr:colOff>101600</xdr:colOff>
      <xdr:row>63</xdr:row>
      <xdr:rowOff>85090</xdr:rowOff>
    </xdr:to>
    <xdr:sp macro="" textlink="">
      <xdr:nvSpPr>
        <xdr:cNvPr id="550" name="楕円 549">
          <a:extLst>
            <a:ext uri="{FF2B5EF4-FFF2-40B4-BE49-F238E27FC236}">
              <a16:creationId xmlns:a16="http://schemas.microsoft.com/office/drawing/2014/main" id="{202980D5-A813-4191-8A33-CA59672BE090}"/>
            </a:ext>
          </a:extLst>
        </xdr:cNvPr>
        <xdr:cNvSpPr/>
      </xdr:nvSpPr>
      <xdr:spPr>
        <a:xfrm>
          <a:off x="15430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34290</xdr:rowOff>
    </xdr:from>
    <xdr:to>
      <xdr:col>85</xdr:col>
      <xdr:colOff>127000</xdr:colOff>
      <xdr:row>63</xdr:row>
      <xdr:rowOff>70213</xdr:rowOff>
    </xdr:to>
    <xdr:cxnSp macro="">
      <xdr:nvCxnSpPr>
        <xdr:cNvPr id="551" name="直線コネクタ 550">
          <a:extLst>
            <a:ext uri="{FF2B5EF4-FFF2-40B4-BE49-F238E27FC236}">
              <a16:creationId xmlns:a16="http://schemas.microsoft.com/office/drawing/2014/main" id="{264E91CC-F622-409C-B2D6-41046283B875}"/>
            </a:ext>
          </a:extLst>
        </xdr:cNvPr>
        <xdr:cNvCxnSpPr/>
      </xdr:nvCxnSpPr>
      <xdr:spPr>
        <a:xfrm>
          <a:off x="15481300" y="1083564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119017</xdr:rowOff>
    </xdr:from>
    <xdr:to>
      <xdr:col>76</xdr:col>
      <xdr:colOff>165100</xdr:colOff>
      <xdr:row>63</xdr:row>
      <xdr:rowOff>49167</xdr:rowOff>
    </xdr:to>
    <xdr:sp macro="" textlink="">
      <xdr:nvSpPr>
        <xdr:cNvPr id="552" name="楕円 551">
          <a:extLst>
            <a:ext uri="{FF2B5EF4-FFF2-40B4-BE49-F238E27FC236}">
              <a16:creationId xmlns:a16="http://schemas.microsoft.com/office/drawing/2014/main" id="{E153DB3D-6BE0-4890-83BC-FE7D79EB7947}"/>
            </a:ext>
          </a:extLst>
        </xdr:cNvPr>
        <xdr:cNvSpPr/>
      </xdr:nvSpPr>
      <xdr:spPr>
        <a:xfrm>
          <a:off x="14541500" y="107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169817</xdr:rowOff>
    </xdr:from>
    <xdr:to>
      <xdr:col>81</xdr:col>
      <xdr:colOff>50800</xdr:colOff>
      <xdr:row>63</xdr:row>
      <xdr:rowOff>34290</xdr:rowOff>
    </xdr:to>
    <xdr:cxnSp macro="">
      <xdr:nvCxnSpPr>
        <xdr:cNvPr id="553" name="直線コネクタ 552">
          <a:extLst>
            <a:ext uri="{FF2B5EF4-FFF2-40B4-BE49-F238E27FC236}">
              <a16:creationId xmlns:a16="http://schemas.microsoft.com/office/drawing/2014/main" id="{E744DD13-14A2-46C8-91BD-5CA9616D9A75}"/>
            </a:ext>
          </a:extLst>
        </xdr:cNvPr>
        <xdr:cNvCxnSpPr/>
      </xdr:nvCxnSpPr>
      <xdr:spPr>
        <a:xfrm>
          <a:off x="14592300" y="1079971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83094</xdr:rowOff>
    </xdr:from>
    <xdr:to>
      <xdr:col>72</xdr:col>
      <xdr:colOff>38100</xdr:colOff>
      <xdr:row>63</xdr:row>
      <xdr:rowOff>13244</xdr:rowOff>
    </xdr:to>
    <xdr:sp macro="" textlink="">
      <xdr:nvSpPr>
        <xdr:cNvPr id="554" name="楕円 553">
          <a:extLst>
            <a:ext uri="{FF2B5EF4-FFF2-40B4-BE49-F238E27FC236}">
              <a16:creationId xmlns:a16="http://schemas.microsoft.com/office/drawing/2014/main" id="{07D07951-B816-4443-AE0C-CD0444303759}"/>
            </a:ext>
          </a:extLst>
        </xdr:cNvPr>
        <xdr:cNvSpPr/>
      </xdr:nvSpPr>
      <xdr:spPr>
        <a:xfrm>
          <a:off x="1365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133894</xdr:rowOff>
    </xdr:from>
    <xdr:to>
      <xdr:col>76</xdr:col>
      <xdr:colOff>114300</xdr:colOff>
      <xdr:row>62</xdr:row>
      <xdr:rowOff>169817</xdr:rowOff>
    </xdr:to>
    <xdr:cxnSp macro="">
      <xdr:nvCxnSpPr>
        <xdr:cNvPr id="555" name="直線コネクタ 554">
          <a:extLst>
            <a:ext uri="{FF2B5EF4-FFF2-40B4-BE49-F238E27FC236}">
              <a16:creationId xmlns:a16="http://schemas.microsoft.com/office/drawing/2014/main" id="{39F267BE-C5E8-4EB6-ACCC-39C5D8D2086F}"/>
            </a:ext>
          </a:extLst>
        </xdr:cNvPr>
        <xdr:cNvCxnSpPr/>
      </xdr:nvCxnSpPr>
      <xdr:spPr>
        <a:xfrm>
          <a:off x="13703300" y="1076379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47172</xdr:rowOff>
    </xdr:from>
    <xdr:to>
      <xdr:col>67</xdr:col>
      <xdr:colOff>101600</xdr:colOff>
      <xdr:row>62</xdr:row>
      <xdr:rowOff>148772</xdr:rowOff>
    </xdr:to>
    <xdr:sp macro="" textlink="">
      <xdr:nvSpPr>
        <xdr:cNvPr id="556" name="楕円 555">
          <a:extLst>
            <a:ext uri="{FF2B5EF4-FFF2-40B4-BE49-F238E27FC236}">
              <a16:creationId xmlns:a16="http://schemas.microsoft.com/office/drawing/2014/main" id="{F620A31D-9C20-4669-BB15-FAD9E6582A19}"/>
            </a:ext>
          </a:extLst>
        </xdr:cNvPr>
        <xdr:cNvSpPr/>
      </xdr:nvSpPr>
      <xdr:spPr>
        <a:xfrm>
          <a:off x="12763500" y="1067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97972</xdr:rowOff>
    </xdr:from>
    <xdr:to>
      <xdr:col>71</xdr:col>
      <xdr:colOff>177800</xdr:colOff>
      <xdr:row>62</xdr:row>
      <xdr:rowOff>133894</xdr:rowOff>
    </xdr:to>
    <xdr:cxnSp macro="">
      <xdr:nvCxnSpPr>
        <xdr:cNvPr id="557" name="直線コネクタ 556">
          <a:extLst>
            <a:ext uri="{FF2B5EF4-FFF2-40B4-BE49-F238E27FC236}">
              <a16:creationId xmlns:a16="http://schemas.microsoft.com/office/drawing/2014/main" id="{72BCD71E-2ACD-4591-9580-13A1FFDE2D64}"/>
            </a:ext>
          </a:extLst>
        </xdr:cNvPr>
        <xdr:cNvCxnSpPr/>
      </xdr:nvCxnSpPr>
      <xdr:spPr>
        <a:xfrm>
          <a:off x="12814300" y="1072787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558" name="n_1aveValue【保健センター・保健所】&#10;有形固定資産減価償却率">
          <a:extLst>
            <a:ext uri="{FF2B5EF4-FFF2-40B4-BE49-F238E27FC236}">
              <a16:creationId xmlns:a16="http://schemas.microsoft.com/office/drawing/2014/main" id="{B2B1C386-CCE3-4CD4-87B3-8E52BF41CE0D}"/>
            </a:ext>
          </a:extLst>
        </xdr:cNvPr>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86921</xdr:rowOff>
    </xdr:from>
    <xdr:ext cx="405111" cy="259045"/>
    <xdr:sp macro="" textlink="">
      <xdr:nvSpPr>
        <xdr:cNvPr id="559" name="n_2aveValue【保健センター・保健所】&#10;有形固定資産減価償却率">
          <a:extLst>
            <a:ext uri="{FF2B5EF4-FFF2-40B4-BE49-F238E27FC236}">
              <a16:creationId xmlns:a16="http://schemas.microsoft.com/office/drawing/2014/main" id="{B5129B59-9F74-4450-916F-2D88C1C2532B}"/>
            </a:ext>
          </a:extLst>
        </xdr:cNvPr>
        <xdr:cNvSpPr txBox="1"/>
      </xdr:nvSpPr>
      <xdr:spPr>
        <a:xfrm>
          <a:off x="14389744" y="1003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60796</xdr:rowOff>
    </xdr:from>
    <xdr:ext cx="405111" cy="259045"/>
    <xdr:sp macro="" textlink="">
      <xdr:nvSpPr>
        <xdr:cNvPr id="560" name="n_3aveValue【保健センター・保健所】&#10;有形固定資産減価償却率">
          <a:extLst>
            <a:ext uri="{FF2B5EF4-FFF2-40B4-BE49-F238E27FC236}">
              <a16:creationId xmlns:a16="http://schemas.microsoft.com/office/drawing/2014/main" id="{29F9B075-1C20-4DA6-B7E6-1FB113BFDE55}"/>
            </a:ext>
          </a:extLst>
        </xdr:cNvPr>
        <xdr:cNvSpPr txBox="1"/>
      </xdr:nvSpPr>
      <xdr:spPr>
        <a:xfrm>
          <a:off x="13500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104883</xdr:rowOff>
    </xdr:from>
    <xdr:ext cx="405111" cy="259045"/>
    <xdr:sp macro="" textlink="">
      <xdr:nvSpPr>
        <xdr:cNvPr id="561" name="n_4aveValue【保健センター・保健所】&#10;有形固定資産減価償却率">
          <a:extLst>
            <a:ext uri="{FF2B5EF4-FFF2-40B4-BE49-F238E27FC236}">
              <a16:creationId xmlns:a16="http://schemas.microsoft.com/office/drawing/2014/main" id="{7B61420E-B5B2-4AA2-8466-BAE3A9E6B9C8}"/>
            </a:ext>
          </a:extLst>
        </xdr:cNvPr>
        <xdr:cNvSpPr txBox="1"/>
      </xdr:nvSpPr>
      <xdr:spPr>
        <a:xfrm>
          <a:off x="12611744" y="1004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76217</xdr:rowOff>
    </xdr:from>
    <xdr:ext cx="405111" cy="259045"/>
    <xdr:sp macro="" textlink="">
      <xdr:nvSpPr>
        <xdr:cNvPr id="562" name="n_1mainValue【保健センター・保健所】&#10;有形固定資産減価償却率">
          <a:extLst>
            <a:ext uri="{FF2B5EF4-FFF2-40B4-BE49-F238E27FC236}">
              <a16:creationId xmlns:a16="http://schemas.microsoft.com/office/drawing/2014/main" id="{E4FB0D4A-A707-4073-AAE2-7B3741A06F9B}"/>
            </a:ext>
          </a:extLst>
        </xdr:cNvPr>
        <xdr:cNvSpPr txBox="1"/>
      </xdr:nvSpPr>
      <xdr:spPr>
        <a:xfrm>
          <a:off x="15266044"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40294</xdr:rowOff>
    </xdr:from>
    <xdr:ext cx="405111" cy="259045"/>
    <xdr:sp macro="" textlink="">
      <xdr:nvSpPr>
        <xdr:cNvPr id="563" name="n_2mainValue【保健センター・保健所】&#10;有形固定資産減価償却率">
          <a:extLst>
            <a:ext uri="{FF2B5EF4-FFF2-40B4-BE49-F238E27FC236}">
              <a16:creationId xmlns:a16="http://schemas.microsoft.com/office/drawing/2014/main" id="{0145ABDD-EE4D-495E-8625-8CE2292CC4A7}"/>
            </a:ext>
          </a:extLst>
        </xdr:cNvPr>
        <xdr:cNvSpPr txBox="1"/>
      </xdr:nvSpPr>
      <xdr:spPr>
        <a:xfrm>
          <a:off x="14389744" y="10841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4371</xdr:rowOff>
    </xdr:from>
    <xdr:ext cx="405111" cy="259045"/>
    <xdr:sp macro="" textlink="">
      <xdr:nvSpPr>
        <xdr:cNvPr id="564" name="n_3mainValue【保健センター・保健所】&#10;有形固定資産減価償却率">
          <a:extLst>
            <a:ext uri="{FF2B5EF4-FFF2-40B4-BE49-F238E27FC236}">
              <a16:creationId xmlns:a16="http://schemas.microsoft.com/office/drawing/2014/main" id="{95AA225A-F5C3-4486-AAFF-5CAAAAC5F459}"/>
            </a:ext>
          </a:extLst>
        </xdr:cNvPr>
        <xdr:cNvSpPr txBox="1"/>
      </xdr:nvSpPr>
      <xdr:spPr>
        <a:xfrm>
          <a:off x="135007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139899</xdr:rowOff>
    </xdr:from>
    <xdr:ext cx="405111" cy="259045"/>
    <xdr:sp macro="" textlink="">
      <xdr:nvSpPr>
        <xdr:cNvPr id="565" name="n_4mainValue【保健センター・保健所】&#10;有形固定資産減価償却率">
          <a:extLst>
            <a:ext uri="{FF2B5EF4-FFF2-40B4-BE49-F238E27FC236}">
              <a16:creationId xmlns:a16="http://schemas.microsoft.com/office/drawing/2014/main" id="{FC9B536A-C416-43B5-A5FF-73FB39CB7AC8}"/>
            </a:ext>
          </a:extLst>
        </xdr:cNvPr>
        <xdr:cNvSpPr txBox="1"/>
      </xdr:nvSpPr>
      <xdr:spPr>
        <a:xfrm>
          <a:off x="12611744" y="1076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699C0927-01E2-4365-B793-B661EA8DB12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8B9D2176-5AD1-4D6F-B0DC-7AB8AB22A23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D9E98A8A-ED51-40CB-92E0-B092874ECB3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1AFA2DF3-60AA-4D5D-BD48-0049035860D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E74F16C1-21B3-42D8-855C-485700DDF22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B00BD2A2-F087-4D9D-8BB0-0C650535767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32F604EB-F91A-48CA-AD39-6BC6FD26A30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3F3C4461-21BB-4769-A8D6-EA6ABCC0DC5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3EAA91B4-99DC-4832-AC4B-A5349305CB4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F5333B7B-2584-4E02-BA78-B3FC7C5798A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45DC0D18-7B73-411A-8EA0-E087DA8F7B0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FB0FDDE9-A5BD-404D-9855-0756BA1649D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50376B94-10DD-4C1F-B263-8697563101C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CCCB68B3-B883-43B1-83BF-2ED7F6A8351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BE9EA49B-2E4C-4C64-9E04-2292537E26F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C74DAAE2-6517-4497-A3F9-470022DEBA5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5FAEEE82-F4E6-4796-840F-5888C8261C9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893EEE7E-D682-4291-89F1-14822519CA7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91F00E-1CC8-4477-B837-882C88DF7F2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F0823C3A-D31B-4B0B-9484-6CC76DC6572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39338182-D700-42B8-83EB-E619E0EBE35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BE4EAADE-4CB2-4733-BE37-F2443EE64FCE}"/>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保健センター・保健所】&#10;一人当たり面積グラフ枠">
          <a:extLst>
            <a:ext uri="{FF2B5EF4-FFF2-40B4-BE49-F238E27FC236}">
              <a16:creationId xmlns:a16="http://schemas.microsoft.com/office/drawing/2014/main" id="{749DDED3-A254-4A6B-958A-D5F1FCA11C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143256</xdr:rowOff>
    </xdr:from>
    <xdr:to>
      <xdr:col>116</xdr:col>
      <xdr:colOff>62864</xdr:colOff>
      <xdr:row>64</xdr:row>
      <xdr:rowOff>24384</xdr:rowOff>
    </xdr:to>
    <xdr:cxnSp macro="">
      <xdr:nvCxnSpPr>
        <xdr:cNvPr id="589" name="直線コネクタ 588">
          <a:extLst>
            <a:ext uri="{FF2B5EF4-FFF2-40B4-BE49-F238E27FC236}">
              <a16:creationId xmlns:a16="http://schemas.microsoft.com/office/drawing/2014/main" id="{BB2F715A-A2AD-4F89-BBF9-28F10F7405A0}"/>
            </a:ext>
          </a:extLst>
        </xdr:cNvPr>
        <xdr:cNvCxnSpPr/>
      </xdr:nvCxnSpPr>
      <xdr:spPr>
        <a:xfrm flipV="1">
          <a:off x="22160864" y="974445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28211</xdr:rowOff>
    </xdr:from>
    <xdr:ext cx="469744" cy="259045"/>
    <xdr:sp macro="" textlink="">
      <xdr:nvSpPr>
        <xdr:cNvPr id="590" name="【保健センター・保健所】&#10;一人当たり面積最小値テキスト">
          <a:extLst>
            <a:ext uri="{FF2B5EF4-FFF2-40B4-BE49-F238E27FC236}">
              <a16:creationId xmlns:a16="http://schemas.microsoft.com/office/drawing/2014/main" id="{B950984D-4D56-45A1-AB84-EA07475225B6}"/>
            </a:ext>
          </a:extLst>
        </xdr:cNvPr>
        <xdr:cNvSpPr txBox="1"/>
      </xdr:nvSpPr>
      <xdr:spPr>
        <a:xfrm>
          <a:off x="22199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24384</xdr:rowOff>
    </xdr:from>
    <xdr:to>
      <xdr:col>116</xdr:col>
      <xdr:colOff>152400</xdr:colOff>
      <xdr:row>64</xdr:row>
      <xdr:rowOff>24384</xdr:rowOff>
    </xdr:to>
    <xdr:cxnSp macro="">
      <xdr:nvCxnSpPr>
        <xdr:cNvPr id="591" name="直線コネクタ 590">
          <a:extLst>
            <a:ext uri="{FF2B5EF4-FFF2-40B4-BE49-F238E27FC236}">
              <a16:creationId xmlns:a16="http://schemas.microsoft.com/office/drawing/2014/main" id="{00036A54-1C01-4AD9-A988-B797C170B612}"/>
            </a:ext>
          </a:extLst>
        </xdr:cNvPr>
        <xdr:cNvCxnSpPr/>
      </xdr:nvCxnSpPr>
      <xdr:spPr>
        <a:xfrm>
          <a:off x="22072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89933</xdr:rowOff>
    </xdr:from>
    <xdr:ext cx="469744" cy="259045"/>
    <xdr:sp macro="" textlink="">
      <xdr:nvSpPr>
        <xdr:cNvPr id="592" name="【保健センター・保健所】&#10;一人当たり面積最大値テキスト">
          <a:extLst>
            <a:ext uri="{FF2B5EF4-FFF2-40B4-BE49-F238E27FC236}">
              <a16:creationId xmlns:a16="http://schemas.microsoft.com/office/drawing/2014/main" id="{881C92D9-C8C4-4DF5-9D90-37DF92EA39F7}"/>
            </a:ext>
          </a:extLst>
        </xdr:cNvPr>
        <xdr:cNvSpPr txBox="1"/>
      </xdr:nvSpPr>
      <xdr:spPr>
        <a:xfrm>
          <a:off x="22199600" y="9519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143256</xdr:rowOff>
    </xdr:from>
    <xdr:to>
      <xdr:col>116</xdr:col>
      <xdr:colOff>152400</xdr:colOff>
      <xdr:row>56</xdr:row>
      <xdr:rowOff>143256</xdr:rowOff>
    </xdr:to>
    <xdr:cxnSp macro="">
      <xdr:nvCxnSpPr>
        <xdr:cNvPr id="593" name="直線コネクタ 592">
          <a:extLst>
            <a:ext uri="{FF2B5EF4-FFF2-40B4-BE49-F238E27FC236}">
              <a16:creationId xmlns:a16="http://schemas.microsoft.com/office/drawing/2014/main" id="{9382D42E-3A6D-422D-8067-12D10E10CF0C}"/>
            </a:ext>
          </a:extLst>
        </xdr:cNvPr>
        <xdr:cNvCxnSpPr/>
      </xdr:nvCxnSpPr>
      <xdr:spPr>
        <a:xfrm>
          <a:off x="22072600" y="97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74693</xdr:rowOff>
    </xdr:from>
    <xdr:ext cx="469744" cy="259045"/>
    <xdr:sp macro="" textlink="">
      <xdr:nvSpPr>
        <xdr:cNvPr id="594" name="【保健センター・保健所】&#10;一人当たり面積平均値テキスト">
          <a:extLst>
            <a:ext uri="{FF2B5EF4-FFF2-40B4-BE49-F238E27FC236}">
              <a16:creationId xmlns:a16="http://schemas.microsoft.com/office/drawing/2014/main" id="{1BA39913-E76B-44A9-AF96-D6CAD5486DD0}"/>
            </a:ext>
          </a:extLst>
        </xdr:cNvPr>
        <xdr:cNvSpPr txBox="1"/>
      </xdr:nvSpPr>
      <xdr:spPr>
        <a:xfrm>
          <a:off x="22199600" y="10704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96266</xdr:rowOff>
    </xdr:from>
    <xdr:to>
      <xdr:col>116</xdr:col>
      <xdr:colOff>114300</xdr:colOff>
      <xdr:row>63</xdr:row>
      <xdr:rowOff>26416</xdr:rowOff>
    </xdr:to>
    <xdr:sp macro="" textlink="">
      <xdr:nvSpPr>
        <xdr:cNvPr id="595" name="フローチャート: 判断 594">
          <a:extLst>
            <a:ext uri="{FF2B5EF4-FFF2-40B4-BE49-F238E27FC236}">
              <a16:creationId xmlns:a16="http://schemas.microsoft.com/office/drawing/2014/main" id="{19C38761-F7CC-4C0D-9153-DF97414FDD9F}"/>
            </a:ext>
          </a:extLst>
        </xdr:cNvPr>
        <xdr:cNvSpPr/>
      </xdr:nvSpPr>
      <xdr:spPr>
        <a:xfrm>
          <a:off x="22110700" y="1072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596" name="フローチャート: 判断 595">
          <a:extLst>
            <a:ext uri="{FF2B5EF4-FFF2-40B4-BE49-F238E27FC236}">
              <a16:creationId xmlns:a16="http://schemas.microsoft.com/office/drawing/2014/main" id="{E2EB2FBC-A136-4657-893E-AA2EB7CD28E9}"/>
            </a:ext>
          </a:extLst>
        </xdr:cNvPr>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97028</xdr:rowOff>
    </xdr:from>
    <xdr:to>
      <xdr:col>107</xdr:col>
      <xdr:colOff>101600</xdr:colOff>
      <xdr:row>63</xdr:row>
      <xdr:rowOff>27178</xdr:rowOff>
    </xdr:to>
    <xdr:sp macro="" textlink="">
      <xdr:nvSpPr>
        <xdr:cNvPr id="597" name="フローチャート: 判断 596">
          <a:extLst>
            <a:ext uri="{FF2B5EF4-FFF2-40B4-BE49-F238E27FC236}">
              <a16:creationId xmlns:a16="http://schemas.microsoft.com/office/drawing/2014/main" id="{555C5A8C-4CFC-40C7-A106-F1DBDD4510C3}"/>
            </a:ext>
          </a:extLst>
        </xdr:cNvPr>
        <xdr:cNvSpPr/>
      </xdr:nvSpPr>
      <xdr:spPr>
        <a:xfrm>
          <a:off x="20383500" y="107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78740</xdr:rowOff>
    </xdr:from>
    <xdr:to>
      <xdr:col>102</xdr:col>
      <xdr:colOff>165100</xdr:colOff>
      <xdr:row>63</xdr:row>
      <xdr:rowOff>8890</xdr:rowOff>
    </xdr:to>
    <xdr:sp macro="" textlink="">
      <xdr:nvSpPr>
        <xdr:cNvPr id="598" name="フローチャート: 判断 597">
          <a:extLst>
            <a:ext uri="{FF2B5EF4-FFF2-40B4-BE49-F238E27FC236}">
              <a16:creationId xmlns:a16="http://schemas.microsoft.com/office/drawing/2014/main" id="{5D467519-F0C5-460F-8C36-6C9754A119E7}"/>
            </a:ext>
          </a:extLst>
        </xdr:cNvPr>
        <xdr:cNvSpPr/>
      </xdr:nvSpPr>
      <xdr:spPr>
        <a:xfrm>
          <a:off x="19494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89408</xdr:rowOff>
    </xdr:from>
    <xdr:to>
      <xdr:col>98</xdr:col>
      <xdr:colOff>38100</xdr:colOff>
      <xdr:row>63</xdr:row>
      <xdr:rowOff>19558</xdr:rowOff>
    </xdr:to>
    <xdr:sp macro="" textlink="">
      <xdr:nvSpPr>
        <xdr:cNvPr id="599" name="フローチャート: 判断 598">
          <a:extLst>
            <a:ext uri="{FF2B5EF4-FFF2-40B4-BE49-F238E27FC236}">
              <a16:creationId xmlns:a16="http://schemas.microsoft.com/office/drawing/2014/main" id="{E99F26A2-F53C-46FF-A4A6-5FAAD3A4676C}"/>
            </a:ext>
          </a:extLst>
        </xdr:cNvPr>
        <xdr:cNvSpPr/>
      </xdr:nvSpPr>
      <xdr:spPr>
        <a:xfrm>
          <a:off x="18605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2DAA8ED0-2377-4364-9118-D27CC0FD2F7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880278B4-696A-4CBD-BA1D-ED67D0274FC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36443591-59E0-4A05-9A41-B1EA66CEB2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AD597A33-4E73-4BAB-BB41-2C8449C4958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80BBE727-1D3A-47E1-8EEE-CFBBC773D11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20066</xdr:rowOff>
    </xdr:from>
    <xdr:to>
      <xdr:col>116</xdr:col>
      <xdr:colOff>114300</xdr:colOff>
      <xdr:row>62</xdr:row>
      <xdr:rowOff>121666</xdr:rowOff>
    </xdr:to>
    <xdr:sp macro="" textlink="">
      <xdr:nvSpPr>
        <xdr:cNvPr id="605" name="楕円 604">
          <a:extLst>
            <a:ext uri="{FF2B5EF4-FFF2-40B4-BE49-F238E27FC236}">
              <a16:creationId xmlns:a16="http://schemas.microsoft.com/office/drawing/2014/main" id="{5EF09B58-7D59-4A33-8E08-EF51192A7D3F}"/>
            </a:ext>
          </a:extLst>
        </xdr:cNvPr>
        <xdr:cNvSpPr/>
      </xdr:nvSpPr>
      <xdr:spPr>
        <a:xfrm>
          <a:off x="22110700" y="106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42943</xdr:rowOff>
    </xdr:from>
    <xdr:ext cx="469744" cy="259045"/>
    <xdr:sp macro="" textlink="">
      <xdr:nvSpPr>
        <xdr:cNvPr id="606" name="【保健センター・保健所】&#10;一人当たり面積該当値テキスト">
          <a:extLst>
            <a:ext uri="{FF2B5EF4-FFF2-40B4-BE49-F238E27FC236}">
              <a16:creationId xmlns:a16="http://schemas.microsoft.com/office/drawing/2014/main" id="{36327E57-90A8-41B7-8286-F02B95F99A08}"/>
            </a:ext>
          </a:extLst>
        </xdr:cNvPr>
        <xdr:cNvSpPr txBox="1"/>
      </xdr:nvSpPr>
      <xdr:spPr>
        <a:xfrm>
          <a:off x="22199600" y="1050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27686</xdr:rowOff>
    </xdr:from>
    <xdr:to>
      <xdr:col>112</xdr:col>
      <xdr:colOff>38100</xdr:colOff>
      <xdr:row>62</xdr:row>
      <xdr:rowOff>129286</xdr:rowOff>
    </xdr:to>
    <xdr:sp macro="" textlink="">
      <xdr:nvSpPr>
        <xdr:cNvPr id="607" name="楕円 606">
          <a:extLst>
            <a:ext uri="{FF2B5EF4-FFF2-40B4-BE49-F238E27FC236}">
              <a16:creationId xmlns:a16="http://schemas.microsoft.com/office/drawing/2014/main" id="{A6AA52B1-AAEC-476B-9977-9EBC54809248}"/>
            </a:ext>
          </a:extLst>
        </xdr:cNvPr>
        <xdr:cNvSpPr/>
      </xdr:nvSpPr>
      <xdr:spPr>
        <a:xfrm>
          <a:off x="21272500" y="1065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70866</xdr:rowOff>
    </xdr:from>
    <xdr:to>
      <xdr:col>116</xdr:col>
      <xdr:colOff>63500</xdr:colOff>
      <xdr:row>62</xdr:row>
      <xdr:rowOff>78486</xdr:rowOff>
    </xdr:to>
    <xdr:cxnSp macro="">
      <xdr:nvCxnSpPr>
        <xdr:cNvPr id="608" name="直線コネクタ 607">
          <a:extLst>
            <a:ext uri="{FF2B5EF4-FFF2-40B4-BE49-F238E27FC236}">
              <a16:creationId xmlns:a16="http://schemas.microsoft.com/office/drawing/2014/main" id="{090C2EF3-8100-444B-9620-6B32389CDC1B}"/>
            </a:ext>
          </a:extLst>
        </xdr:cNvPr>
        <xdr:cNvCxnSpPr/>
      </xdr:nvCxnSpPr>
      <xdr:spPr>
        <a:xfrm flipV="1">
          <a:off x="21323300" y="10700766"/>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45212</xdr:rowOff>
    </xdr:from>
    <xdr:to>
      <xdr:col>107</xdr:col>
      <xdr:colOff>101600</xdr:colOff>
      <xdr:row>62</xdr:row>
      <xdr:rowOff>146812</xdr:rowOff>
    </xdr:to>
    <xdr:sp macro="" textlink="">
      <xdr:nvSpPr>
        <xdr:cNvPr id="609" name="楕円 608">
          <a:extLst>
            <a:ext uri="{FF2B5EF4-FFF2-40B4-BE49-F238E27FC236}">
              <a16:creationId xmlns:a16="http://schemas.microsoft.com/office/drawing/2014/main" id="{ED6EC757-19E6-4CF7-971D-B97B08F92241}"/>
            </a:ext>
          </a:extLst>
        </xdr:cNvPr>
        <xdr:cNvSpPr/>
      </xdr:nvSpPr>
      <xdr:spPr>
        <a:xfrm>
          <a:off x="20383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78486</xdr:rowOff>
    </xdr:from>
    <xdr:to>
      <xdr:col>111</xdr:col>
      <xdr:colOff>177800</xdr:colOff>
      <xdr:row>62</xdr:row>
      <xdr:rowOff>96012</xdr:rowOff>
    </xdr:to>
    <xdr:cxnSp macro="">
      <xdr:nvCxnSpPr>
        <xdr:cNvPr id="610" name="直線コネクタ 609">
          <a:extLst>
            <a:ext uri="{FF2B5EF4-FFF2-40B4-BE49-F238E27FC236}">
              <a16:creationId xmlns:a16="http://schemas.microsoft.com/office/drawing/2014/main" id="{E3FD4960-E994-4621-BF4C-3E892CEA1399}"/>
            </a:ext>
          </a:extLst>
        </xdr:cNvPr>
        <xdr:cNvCxnSpPr/>
      </xdr:nvCxnSpPr>
      <xdr:spPr>
        <a:xfrm flipV="1">
          <a:off x="20434300" y="1070838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56642</xdr:rowOff>
    </xdr:from>
    <xdr:to>
      <xdr:col>102</xdr:col>
      <xdr:colOff>165100</xdr:colOff>
      <xdr:row>62</xdr:row>
      <xdr:rowOff>158242</xdr:rowOff>
    </xdr:to>
    <xdr:sp macro="" textlink="">
      <xdr:nvSpPr>
        <xdr:cNvPr id="611" name="楕円 610">
          <a:extLst>
            <a:ext uri="{FF2B5EF4-FFF2-40B4-BE49-F238E27FC236}">
              <a16:creationId xmlns:a16="http://schemas.microsoft.com/office/drawing/2014/main" id="{5C8D4E09-2378-43A3-A2ED-FF96356E8EF2}"/>
            </a:ext>
          </a:extLst>
        </xdr:cNvPr>
        <xdr:cNvSpPr/>
      </xdr:nvSpPr>
      <xdr:spPr>
        <a:xfrm>
          <a:off x="19494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96012</xdr:rowOff>
    </xdr:from>
    <xdr:to>
      <xdr:col>107</xdr:col>
      <xdr:colOff>50800</xdr:colOff>
      <xdr:row>62</xdr:row>
      <xdr:rowOff>107442</xdr:rowOff>
    </xdr:to>
    <xdr:cxnSp macro="">
      <xdr:nvCxnSpPr>
        <xdr:cNvPr id="612" name="直線コネクタ 611">
          <a:extLst>
            <a:ext uri="{FF2B5EF4-FFF2-40B4-BE49-F238E27FC236}">
              <a16:creationId xmlns:a16="http://schemas.microsoft.com/office/drawing/2014/main" id="{092FC852-D73B-4CB4-A3B4-404E884C7283}"/>
            </a:ext>
          </a:extLst>
        </xdr:cNvPr>
        <xdr:cNvCxnSpPr/>
      </xdr:nvCxnSpPr>
      <xdr:spPr>
        <a:xfrm flipV="1">
          <a:off x="19545300" y="1072591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64262</xdr:rowOff>
    </xdr:from>
    <xdr:to>
      <xdr:col>98</xdr:col>
      <xdr:colOff>38100</xdr:colOff>
      <xdr:row>62</xdr:row>
      <xdr:rowOff>165862</xdr:rowOff>
    </xdr:to>
    <xdr:sp macro="" textlink="">
      <xdr:nvSpPr>
        <xdr:cNvPr id="613" name="楕円 612">
          <a:extLst>
            <a:ext uri="{FF2B5EF4-FFF2-40B4-BE49-F238E27FC236}">
              <a16:creationId xmlns:a16="http://schemas.microsoft.com/office/drawing/2014/main" id="{B5ACDBFC-15DC-4C76-B4C2-C39A47A45298}"/>
            </a:ext>
          </a:extLst>
        </xdr:cNvPr>
        <xdr:cNvSpPr/>
      </xdr:nvSpPr>
      <xdr:spPr>
        <a:xfrm>
          <a:off x="18605500" y="1069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107442</xdr:rowOff>
    </xdr:from>
    <xdr:to>
      <xdr:col>102</xdr:col>
      <xdr:colOff>114300</xdr:colOff>
      <xdr:row>62</xdr:row>
      <xdr:rowOff>115062</xdr:rowOff>
    </xdr:to>
    <xdr:cxnSp macro="">
      <xdr:nvCxnSpPr>
        <xdr:cNvPr id="614" name="直線コネクタ 613">
          <a:extLst>
            <a:ext uri="{FF2B5EF4-FFF2-40B4-BE49-F238E27FC236}">
              <a16:creationId xmlns:a16="http://schemas.microsoft.com/office/drawing/2014/main" id="{B6C4C984-A2A1-4818-A845-DCC0CDEE059D}"/>
            </a:ext>
          </a:extLst>
        </xdr:cNvPr>
        <xdr:cNvCxnSpPr/>
      </xdr:nvCxnSpPr>
      <xdr:spPr>
        <a:xfrm flipV="1">
          <a:off x="18656300" y="10737342"/>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615" name="n_1aveValue【保健センター・保健所】&#10;一人当たり面積">
          <a:extLst>
            <a:ext uri="{FF2B5EF4-FFF2-40B4-BE49-F238E27FC236}">
              <a16:creationId xmlns:a16="http://schemas.microsoft.com/office/drawing/2014/main" id="{0A32DD19-E6AC-4BDC-95C4-585C1A5EC1CC}"/>
            </a:ext>
          </a:extLst>
        </xdr:cNvPr>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18305</xdr:rowOff>
    </xdr:from>
    <xdr:ext cx="469744" cy="259045"/>
    <xdr:sp macro="" textlink="">
      <xdr:nvSpPr>
        <xdr:cNvPr id="616" name="n_2aveValue【保健センター・保健所】&#10;一人当たり面積">
          <a:extLst>
            <a:ext uri="{FF2B5EF4-FFF2-40B4-BE49-F238E27FC236}">
              <a16:creationId xmlns:a16="http://schemas.microsoft.com/office/drawing/2014/main" id="{89073C76-0AC5-4487-BAE9-BB506B1F2451}"/>
            </a:ext>
          </a:extLst>
        </xdr:cNvPr>
        <xdr:cNvSpPr txBox="1"/>
      </xdr:nvSpPr>
      <xdr:spPr>
        <a:xfrm>
          <a:off x="20199427" y="1081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xdr:rowOff>
    </xdr:from>
    <xdr:ext cx="469744" cy="259045"/>
    <xdr:sp macro="" textlink="">
      <xdr:nvSpPr>
        <xdr:cNvPr id="617" name="n_3aveValue【保健センター・保健所】&#10;一人当たり面積">
          <a:extLst>
            <a:ext uri="{FF2B5EF4-FFF2-40B4-BE49-F238E27FC236}">
              <a16:creationId xmlns:a16="http://schemas.microsoft.com/office/drawing/2014/main" id="{7DBF7422-19EC-4E37-9E4D-CEA9B7DA2367}"/>
            </a:ext>
          </a:extLst>
        </xdr:cNvPr>
        <xdr:cNvSpPr txBox="1"/>
      </xdr:nvSpPr>
      <xdr:spPr>
        <a:xfrm>
          <a:off x="19310427" y="1080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10685</xdr:rowOff>
    </xdr:from>
    <xdr:ext cx="469744" cy="259045"/>
    <xdr:sp macro="" textlink="">
      <xdr:nvSpPr>
        <xdr:cNvPr id="618" name="n_4aveValue【保健センター・保健所】&#10;一人当たり面積">
          <a:extLst>
            <a:ext uri="{FF2B5EF4-FFF2-40B4-BE49-F238E27FC236}">
              <a16:creationId xmlns:a16="http://schemas.microsoft.com/office/drawing/2014/main" id="{EB9B8F2A-9C8E-4A80-AF2A-F637F8A804EA}"/>
            </a:ext>
          </a:extLst>
        </xdr:cNvPr>
        <xdr:cNvSpPr txBox="1"/>
      </xdr:nvSpPr>
      <xdr:spPr>
        <a:xfrm>
          <a:off x="18421427" y="108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145813</xdr:rowOff>
    </xdr:from>
    <xdr:ext cx="469744" cy="259045"/>
    <xdr:sp macro="" textlink="">
      <xdr:nvSpPr>
        <xdr:cNvPr id="619" name="n_1mainValue【保健センター・保健所】&#10;一人当たり面積">
          <a:extLst>
            <a:ext uri="{FF2B5EF4-FFF2-40B4-BE49-F238E27FC236}">
              <a16:creationId xmlns:a16="http://schemas.microsoft.com/office/drawing/2014/main" id="{9DC000B0-C637-4253-BC5C-8C237CE4C908}"/>
            </a:ext>
          </a:extLst>
        </xdr:cNvPr>
        <xdr:cNvSpPr txBox="1"/>
      </xdr:nvSpPr>
      <xdr:spPr>
        <a:xfrm>
          <a:off x="21075727" y="1043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620" name="n_2mainValue【保健センター・保健所】&#10;一人当たり面積">
          <a:extLst>
            <a:ext uri="{FF2B5EF4-FFF2-40B4-BE49-F238E27FC236}">
              <a16:creationId xmlns:a16="http://schemas.microsoft.com/office/drawing/2014/main" id="{44AD3276-DD65-49CC-8680-CB7C5E3739FD}"/>
            </a:ext>
          </a:extLst>
        </xdr:cNvPr>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3319</xdr:rowOff>
    </xdr:from>
    <xdr:ext cx="469744" cy="259045"/>
    <xdr:sp macro="" textlink="">
      <xdr:nvSpPr>
        <xdr:cNvPr id="621" name="n_3mainValue【保健センター・保健所】&#10;一人当たり面積">
          <a:extLst>
            <a:ext uri="{FF2B5EF4-FFF2-40B4-BE49-F238E27FC236}">
              <a16:creationId xmlns:a16="http://schemas.microsoft.com/office/drawing/2014/main" id="{156E44D0-5C9E-423B-9EC7-44168EEA5520}"/>
            </a:ext>
          </a:extLst>
        </xdr:cNvPr>
        <xdr:cNvSpPr txBox="1"/>
      </xdr:nvSpPr>
      <xdr:spPr>
        <a:xfrm>
          <a:off x="19310427" y="1046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10939</xdr:rowOff>
    </xdr:from>
    <xdr:ext cx="469744" cy="259045"/>
    <xdr:sp macro="" textlink="">
      <xdr:nvSpPr>
        <xdr:cNvPr id="622" name="n_4mainValue【保健センター・保健所】&#10;一人当たり面積">
          <a:extLst>
            <a:ext uri="{FF2B5EF4-FFF2-40B4-BE49-F238E27FC236}">
              <a16:creationId xmlns:a16="http://schemas.microsoft.com/office/drawing/2014/main" id="{6160392B-08DB-4297-9869-859D06EE50C7}"/>
            </a:ext>
          </a:extLst>
        </xdr:cNvPr>
        <xdr:cNvSpPr txBox="1"/>
      </xdr:nvSpPr>
      <xdr:spPr>
        <a:xfrm>
          <a:off x="18421427" y="10469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AFFAFC5B-DD06-453C-A749-20028C31EAA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4FF792FE-CC5B-48AE-B04C-0ED245ABCF8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922E99E0-95D3-4A18-B2D2-38A902BE0CA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9A5344CA-98BF-4B00-85B6-6FADD41B6F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9F42E7E6-3F32-47F1-897D-66C810158D7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1E2B186E-1416-432E-82E7-DF17ED4F81B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3B60CB46-1F3E-480F-99A9-9375491195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4E611A18-B498-411A-89F0-E31A4BDB79D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57563EF7-872C-4DD8-996E-A07A01DB494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4DE9C63C-2251-4265-B986-BC060D72F58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E2A6EF63-24DA-40DE-96F5-099E363723F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a:extLst>
            <a:ext uri="{FF2B5EF4-FFF2-40B4-BE49-F238E27FC236}">
              <a16:creationId xmlns:a16="http://schemas.microsoft.com/office/drawing/2014/main" id="{D7FAC2F4-C212-4325-9303-78F0130A958B}"/>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a:extLst>
            <a:ext uri="{FF2B5EF4-FFF2-40B4-BE49-F238E27FC236}">
              <a16:creationId xmlns:a16="http://schemas.microsoft.com/office/drawing/2014/main" id="{54937AA9-34D6-4DE0-B285-4D04DD1773B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a:extLst>
            <a:ext uri="{FF2B5EF4-FFF2-40B4-BE49-F238E27FC236}">
              <a16:creationId xmlns:a16="http://schemas.microsoft.com/office/drawing/2014/main" id="{F6AEDBC9-4836-476C-A6FA-CAB7DB2758C5}"/>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a:extLst>
            <a:ext uri="{FF2B5EF4-FFF2-40B4-BE49-F238E27FC236}">
              <a16:creationId xmlns:a16="http://schemas.microsoft.com/office/drawing/2014/main" id="{F19A2874-B893-4E95-B797-23B913D2B23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a:extLst>
            <a:ext uri="{FF2B5EF4-FFF2-40B4-BE49-F238E27FC236}">
              <a16:creationId xmlns:a16="http://schemas.microsoft.com/office/drawing/2014/main" id="{80D41A14-B68F-4A2A-A57D-B6AEF234352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a:extLst>
            <a:ext uri="{FF2B5EF4-FFF2-40B4-BE49-F238E27FC236}">
              <a16:creationId xmlns:a16="http://schemas.microsoft.com/office/drawing/2014/main" id="{BB1A0628-C8FF-440E-8F63-AA71127159C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a:extLst>
            <a:ext uri="{FF2B5EF4-FFF2-40B4-BE49-F238E27FC236}">
              <a16:creationId xmlns:a16="http://schemas.microsoft.com/office/drawing/2014/main" id="{DDD706A4-C26A-4E06-B427-BB3C98074EE1}"/>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a:extLst>
            <a:ext uri="{FF2B5EF4-FFF2-40B4-BE49-F238E27FC236}">
              <a16:creationId xmlns:a16="http://schemas.microsoft.com/office/drawing/2014/main" id="{892AD7C0-2528-44D2-B837-660F71930EB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a:extLst>
            <a:ext uri="{FF2B5EF4-FFF2-40B4-BE49-F238E27FC236}">
              <a16:creationId xmlns:a16="http://schemas.microsoft.com/office/drawing/2014/main" id="{F1D84A4D-F8A4-4F6A-8F8C-AFF031DCDCF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a:extLst>
            <a:ext uri="{FF2B5EF4-FFF2-40B4-BE49-F238E27FC236}">
              <a16:creationId xmlns:a16="http://schemas.microsoft.com/office/drawing/2014/main" id="{396A2AB0-4FB9-4C95-9998-B32D4AD0D11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2D2446F9-01D6-46DB-ABBD-75DF080E12C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49CB4FE8-8097-4942-822D-4573BDBB858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a:extLst>
            <a:ext uri="{FF2B5EF4-FFF2-40B4-BE49-F238E27FC236}">
              <a16:creationId xmlns:a16="http://schemas.microsoft.com/office/drawing/2014/main" id="{D782C5AE-C145-4666-B2B9-D8F2D33BE00C}"/>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CA1B15F5-87DC-46A8-8641-7A734F785DE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a:extLst>
            <a:ext uri="{FF2B5EF4-FFF2-40B4-BE49-F238E27FC236}">
              <a16:creationId xmlns:a16="http://schemas.microsoft.com/office/drawing/2014/main" id="{1E8CA01E-7795-4FA1-A72A-4F21AA2F2665}"/>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消防施設】&#10;有形固定資産減価償却率最大値テキスト">
          <a:extLst>
            <a:ext uri="{FF2B5EF4-FFF2-40B4-BE49-F238E27FC236}">
              <a16:creationId xmlns:a16="http://schemas.microsoft.com/office/drawing/2014/main" id="{526F166C-42C1-4726-A97B-D9A63399CF69}"/>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a:extLst>
            <a:ext uri="{FF2B5EF4-FFF2-40B4-BE49-F238E27FC236}">
              <a16:creationId xmlns:a16="http://schemas.microsoft.com/office/drawing/2014/main" id="{8C914352-815C-4AFC-B5E0-C70936CF816B}"/>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20338</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E10A191E-3DFF-4D7B-B3FE-6AAEC8BF936C}"/>
            </a:ext>
          </a:extLst>
        </xdr:cNvPr>
        <xdr:cNvSpPr txBox="1"/>
      </xdr:nvSpPr>
      <xdr:spPr>
        <a:xfrm>
          <a:off x="16357600" y="14079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41911</xdr:rowOff>
    </xdr:from>
    <xdr:to>
      <xdr:col>85</xdr:col>
      <xdr:colOff>177800</xdr:colOff>
      <xdr:row>82</xdr:row>
      <xdr:rowOff>143511</xdr:rowOff>
    </xdr:to>
    <xdr:sp macro="" textlink="">
      <xdr:nvSpPr>
        <xdr:cNvPr id="652" name="フローチャート: 判断 651">
          <a:extLst>
            <a:ext uri="{FF2B5EF4-FFF2-40B4-BE49-F238E27FC236}">
              <a16:creationId xmlns:a16="http://schemas.microsoft.com/office/drawing/2014/main" id="{5B197460-D7D6-459C-AA69-737429044503}"/>
            </a:ext>
          </a:extLst>
        </xdr:cNvPr>
        <xdr:cNvSpPr/>
      </xdr:nvSpPr>
      <xdr:spPr>
        <a:xfrm>
          <a:off x="16268700" y="1410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20320</xdr:rowOff>
    </xdr:from>
    <xdr:to>
      <xdr:col>81</xdr:col>
      <xdr:colOff>101600</xdr:colOff>
      <xdr:row>82</xdr:row>
      <xdr:rowOff>121920</xdr:rowOff>
    </xdr:to>
    <xdr:sp macro="" textlink="">
      <xdr:nvSpPr>
        <xdr:cNvPr id="653" name="フローチャート: 判断 652">
          <a:extLst>
            <a:ext uri="{FF2B5EF4-FFF2-40B4-BE49-F238E27FC236}">
              <a16:creationId xmlns:a16="http://schemas.microsoft.com/office/drawing/2014/main" id="{AC31BD0B-9AFC-4EEE-9C3D-C8511E16A329}"/>
            </a:ext>
          </a:extLst>
        </xdr:cNvPr>
        <xdr:cNvSpPr/>
      </xdr:nvSpPr>
      <xdr:spPr>
        <a:xfrm>
          <a:off x="15430500" y="1407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110489</xdr:rowOff>
    </xdr:from>
    <xdr:to>
      <xdr:col>76</xdr:col>
      <xdr:colOff>165100</xdr:colOff>
      <xdr:row>82</xdr:row>
      <xdr:rowOff>40639</xdr:rowOff>
    </xdr:to>
    <xdr:sp macro="" textlink="">
      <xdr:nvSpPr>
        <xdr:cNvPr id="654" name="フローチャート: 判断 653">
          <a:extLst>
            <a:ext uri="{FF2B5EF4-FFF2-40B4-BE49-F238E27FC236}">
              <a16:creationId xmlns:a16="http://schemas.microsoft.com/office/drawing/2014/main" id="{8FE67101-54D4-4CDB-A96A-9490EBE41F88}"/>
            </a:ext>
          </a:extLst>
        </xdr:cNvPr>
        <xdr:cNvSpPr/>
      </xdr:nvSpPr>
      <xdr:spPr>
        <a:xfrm>
          <a:off x="14541500" y="139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160020</xdr:rowOff>
    </xdr:from>
    <xdr:to>
      <xdr:col>72</xdr:col>
      <xdr:colOff>38100</xdr:colOff>
      <xdr:row>82</xdr:row>
      <xdr:rowOff>90170</xdr:rowOff>
    </xdr:to>
    <xdr:sp macro="" textlink="">
      <xdr:nvSpPr>
        <xdr:cNvPr id="655" name="フローチャート: 判断 654">
          <a:extLst>
            <a:ext uri="{FF2B5EF4-FFF2-40B4-BE49-F238E27FC236}">
              <a16:creationId xmlns:a16="http://schemas.microsoft.com/office/drawing/2014/main" id="{33277ACA-4026-4F3D-A8B1-B654EA994506}"/>
            </a:ext>
          </a:extLst>
        </xdr:cNvPr>
        <xdr:cNvSpPr/>
      </xdr:nvSpPr>
      <xdr:spPr>
        <a:xfrm>
          <a:off x="13652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3811</xdr:rowOff>
    </xdr:from>
    <xdr:to>
      <xdr:col>67</xdr:col>
      <xdr:colOff>101600</xdr:colOff>
      <xdr:row>82</xdr:row>
      <xdr:rowOff>105411</xdr:rowOff>
    </xdr:to>
    <xdr:sp macro="" textlink="">
      <xdr:nvSpPr>
        <xdr:cNvPr id="656" name="フローチャート: 判断 655">
          <a:extLst>
            <a:ext uri="{FF2B5EF4-FFF2-40B4-BE49-F238E27FC236}">
              <a16:creationId xmlns:a16="http://schemas.microsoft.com/office/drawing/2014/main" id="{F8F00F12-24C3-40CE-AF22-93119E1FF77F}"/>
            </a:ext>
          </a:extLst>
        </xdr:cNvPr>
        <xdr:cNvSpPr/>
      </xdr:nvSpPr>
      <xdr:spPr>
        <a:xfrm>
          <a:off x="12763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8A929CCA-4890-4D0A-A69B-3D26E30B5A1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C2950B6-08D5-44F7-9053-D3225E93EE5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2AF43C76-4513-4A93-A2F0-CACA9345CEE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CC68F2F4-8185-4889-908D-5C0655022C4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458EC9E-87E0-46E3-B43A-78A36533ED2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62" name="楕円 661">
          <a:extLst>
            <a:ext uri="{FF2B5EF4-FFF2-40B4-BE49-F238E27FC236}">
              <a16:creationId xmlns:a16="http://schemas.microsoft.com/office/drawing/2014/main" id="{4F323AD1-FADC-42BF-B9FE-81DFC1284FC2}"/>
            </a:ext>
          </a:extLst>
        </xdr:cNvPr>
        <xdr:cNvSpPr/>
      </xdr:nvSpPr>
      <xdr:spPr>
        <a:xfrm>
          <a:off x="162687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40657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4CE25442-1A74-4295-A10F-E44680720F28}"/>
            </a:ext>
          </a:extLst>
        </xdr:cNvPr>
        <xdr:cNvSpPr txBox="1"/>
      </xdr:nvSpPr>
      <xdr:spPr>
        <a:xfrm>
          <a:off x="16357600"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129539</xdr:rowOff>
    </xdr:from>
    <xdr:to>
      <xdr:col>81</xdr:col>
      <xdr:colOff>101600</xdr:colOff>
      <xdr:row>85</xdr:row>
      <xdr:rowOff>59689</xdr:rowOff>
    </xdr:to>
    <xdr:sp macro="" textlink="">
      <xdr:nvSpPr>
        <xdr:cNvPr id="664" name="楕円 663">
          <a:extLst>
            <a:ext uri="{FF2B5EF4-FFF2-40B4-BE49-F238E27FC236}">
              <a16:creationId xmlns:a16="http://schemas.microsoft.com/office/drawing/2014/main" id="{41B1AECF-AC5B-479F-BF21-638E1B0C5058}"/>
            </a:ext>
          </a:extLst>
        </xdr:cNvPr>
        <xdr:cNvSpPr/>
      </xdr:nvSpPr>
      <xdr:spPr>
        <a:xfrm>
          <a:off x="15430500" y="1453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68580</xdr:rowOff>
    </xdr:from>
    <xdr:to>
      <xdr:col>85</xdr:col>
      <xdr:colOff>127000</xdr:colOff>
      <xdr:row>85</xdr:row>
      <xdr:rowOff>8889</xdr:rowOff>
    </xdr:to>
    <xdr:cxnSp macro="">
      <xdr:nvCxnSpPr>
        <xdr:cNvPr id="665" name="直線コネクタ 664">
          <a:extLst>
            <a:ext uri="{FF2B5EF4-FFF2-40B4-BE49-F238E27FC236}">
              <a16:creationId xmlns:a16="http://schemas.microsoft.com/office/drawing/2014/main" id="{ECC5C374-76D1-4223-A6D3-9FD928CCE8F7}"/>
            </a:ext>
          </a:extLst>
        </xdr:cNvPr>
        <xdr:cNvCxnSpPr/>
      </xdr:nvCxnSpPr>
      <xdr:spPr>
        <a:xfrm flipV="1">
          <a:off x="15481300" y="14127480"/>
          <a:ext cx="838200" cy="45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116839</xdr:rowOff>
    </xdr:from>
    <xdr:to>
      <xdr:col>76</xdr:col>
      <xdr:colOff>165100</xdr:colOff>
      <xdr:row>85</xdr:row>
      <xdr:rowOff>46989</xdr:rowOff>
    </xdr:to>
    <xdr:sp macro="" textlink="">
      <xdr:nvSpPr>
        <xdr:cNvPr id="666" name="楕円 665">
          <a:extLst>
            <a:ext uri="{FF2B5EF4-FFF2-40B4-BE49-F238E27FC236}">
              <a16:creationId xmlns:a16="http://schemas.microsoft.com/office/drawing/2014/main" id="{FAD7C881-DBBF-4607-BEF4-6DABAFB21EC8}"/>
            </a:ext>
          </a:extLst>
        </xdr:cNvPr>
        <xdr:cNvSpPr/>
      </xdr:nvSpPr>
      <xdr:spPr>
        <a:xfrm>
          <a:off x="145415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167639</xdr:rowOff>
    </xdr:from>
    <xdr:to>
      <xdr:col>81</xdr:col>
      <xdr:colOff>50800</xdr:colOff>
      <xdr:row>85</xdr:row>
      <xdr:rowOff>8889</xdr:rowOff>
    </xdr:to>
    <xdr:cxnSp macro="">
      <xdr:nvCxnSpPr>
        <xdr:cNvPr id="667" name="直線コネクタ 666">
          <a:extLst>
            <a:ext uri="{FF2B5EF4-FFF2-40B4-BE49-F238E27FC236}">
              <a16:creationId xmlns:a16="http://schemas.microsoft.com/office/drawing/2014/main" id="{5E0B61E8-9BFC-4F9D-91A6-72BF5845865C}"/>
            </a:ext>
          </a:extLst>
        </xdr:cNvPr>
        <xdr:cNvCxnSpPr/>
      </xdr:nvCxnSpPr>
      <xdr:spPr>
        <a:xfrm>
          <a:off x="14592300" y="14569439"/>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102870</xdr:rowOff>
    </xdr:from>
    <xdr:to>
      <xdr:col>72</xdr:col>
      <xdr:colOff>38100</xdr:colOff>
      <xdr:row>85</xdr:row>
      <xdr:rowOff>33020</xdr:rowOff>
    </xdr:to>
    <xdr:sp macro="" textlink="">
      <xdr:nvSpPr>
        <xdr:cNvPr id="668" name="楕円 667">
          <a:extLst>
            <a:ext uri="{FF2B5EF4-FFF2-40B4-BE49-F238E27FC236}">
              <a16:creationId xmlns:a16="http://schemas.microsoft.com/office/drawing/2014/main" id="{22AF012A-CC6F-41AE-B124-827BC2D820C9}"/>
            </a:ext>
          </a:extLst>
        </xdr:cNvPr>
        <xdr:cNvSpPr/>
      </xdr:nvSpPr>
      <xdr:spPr>
        <a:xfrm>
          <a:off x="13652500" y="1450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153670</xdr:rowOff>
    </xdr:from>
    <xdr:to>
      <xdr:col>76</xdr:col>
      <xdr:colOff>114300</xdr:colOff>
      <xdr:row>84</xdr:row>
      <xdr:rowOff>167639</xdr:rowOff>
    </xdr:to>
    <xdr:cxnSp macro="">
      <xdr:nvCxnSpPr>
        <xdr:cNvPr id="669" name="直線コネクタ 668">
          <a:extLst>
            <a:ext uri="{FF2B5EF4-FFF2-40B4-BE49-F238E27FC236}">
              <a16:creationId xmlns:a16="http://schemas.microsoft.com/office/drawing/2014/main" id="{F7FD7BDB-F4D0-4942-90E3-888B4D478543}"/>
            </a:ext>
          </a:extLst>
        </xdr:cNvPr>
        <xdr:cNvCxnSpPr/>
      </xdr:nvCxnSpPr>
      <xdr:spPr>
        <a:xfrm>
          <a:off x="13703300" y="1455547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86361</xdr:rowOff>
    </xdr:from>
    <xdr:to>
      <xdr:col>67</xdr:col>
      <xdr:colOff>101600</xdr:colOff>
      <xdr:row>85</xdr:row>
      <xdr:rowOff>16511</xdr:rowOff>
    </xdr:to>
    <xdr:sp macro="" textlink="">
      <xdr:nvSpPr>
        <xdr:cNvPr id="670" name="楕円 669">
          <a:extLst>
            <a:ext uri="{FF2B5EF4-FFF2-40B4-BE49-F238E27FC236}">
              <a16:creationId xmlns:a16="http://schemas.microsoft.com/office/drawing/2014/main" id="{CDCABC0F-0154-4873-9303-173CE6B6886E}"/>
            </a:ext>
          </a:extLst>
        </xdr:cNvPr>
        <xdr:cNvSpPr/>
      </xdr:nvSpPr>
      <xdr:spPr>
        <a:xfrm>
          <a:off x="12763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137161</xdr:rowOff>
    </xdr:from>
    <xdr:to>
      <xdr:col>71</xdr:col>
      <xdr:colOff>177800</xdr:colOff>
      <xdr:row>84</xdr:row>
      <xdr:rowOff>153670</xdr:rowOff>
    </xdr:to>
    <xdr:cxnSp macro="">
      <xdr:nvCxnSpPr>
        <xdr:cNvPr id="671" name="直線コネクタ 670">
          <a:extLst>
            <a:ext uri="{FF2B5EF4-FFF2-40B4-BE49-F238E27FC236}">
              <a16:creationId xmlns:a16="http://schemas.microsoft.com/office/drawing/2014/main" id="{5ECB48F3-B4EC-4A6D-93CA-D84A0E93D6DD}"/>
            </a:ext>
          </a:extLst>
        </xdr:cNvPr>
        <xdr:cNvCxnSpPr/>
      </xdr:nvCxnSpPr>
      <xdr:spPr>
        <a:xfrm>
          <a:off x="12814300" y="1453896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138447</xdr:rowOff>
    </xdr:from>
    <xdr:ext cx="405111" cy="259045"/>
    <xdr:sp macro="" textlink="">
      <xdr:nvSpPr>
        <xdr:cNvPr id="672" name="n_1aveValue【消防施設】&#10;有形固定資産減価償却率">
          <a:extLst>
            <a:ext uri="{FF2B5EF4-FFF2-40B4-BE49-F238E27FC236}">
              <a16:creationId xmlns:a16="http://schemas.microsoft.com/office/drawing/2014/main" id="{176AA112-942B-4114-ADD8-CA7D05AF73A6}"/>
            </a:ext>
          </a:extLst>
        </xdr:cNvPr>
        <xdr:cNvSpPr txBox="1"/>
      </xdr:nvSpPr>
      <xdr:spPr>
        <a:xfrm>
          <a:off x="15266044" y="13854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57166</xdr:rowOff>
    </xdr:from>
    <xdr:ext cx="405111" cy="259045"/>
    <xdr:sp macro="" textlink="">
      <xdr:nvSpPr>
        <xdr:cNvPr id="673" name="n_2aveValue【消防施設】&#10;有形固定資産減価償却率">
          <a:extLst>
            <a:ext uri="{FF2B5EF4-FFF2-40B4-BE49-F238E27FC236}">
              <a16:creationId xmlns:a16="http://schemas.microsoft.com/office/drawing/2014/main" id="{154C00E3-01E4-440D-88C6-F3B5CBB32310}"/>
            </a:ext>
          </a:extLst>
        </xdr:cNvPr>
        <xdr:cNvSpPr txBox="1"/>
      </xdr:nvSpPr>
      <xdr:spPr>
        <a:xfrm>
          <a:off x="14389744" y="13773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106697</xdr:rowOff>
    </xdr:from>
    <xdr:ext cx="405111" cy="259045"/>
    <xdr:sp macro="" textlink="">
      <xdr:nvSpPr>
        <xdr:cNvPr id="674" name="n_3aveValue【消防施設】&#10;有形固定資産減価償却率">
          <a:extLst>
            <a:ext uri="{FF2B5EF4-FFF2-40B4-BE49-F238E27FC236}">
              <a16:creationId xmlns:a16="http://schemas.microsoft.com/office/drawing/2014/main" id="{8F0B304F-9484-4C5B-9688-2307AAA89CB1}"/>
            </a:ext>
          </a:extLst>
        </xdr:cNvPr>
        <xdr:cNvSpPr txBox="1"/>
      </xdr:nvSpPr>
      <xdr:spPr>
        <a:xfrm>
          <a:off x="13500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121938</xdr:rowOff>
    </xdr:from>
    <xdr:ext cx="405111" cy="259045"/>
    <xdr:sp macro="" textlink="">
      <xdr:nvSpPr>
        <xdr:cNvPr id="675" name="n_4aveValue【消防施設】&#10;有形固定資産減価償却率">
          <a:extLst>
            <a:ext uri="{FF2B5EF4-FFF2-40B4-BE49-F238E27FC236}">
              <a16:creationId xmlns:a16="http://schemas.microsoft.com/office/drawing/2014/main" id="{9FDFE494-819F-4416-83B3-6CCEC98E07D3}"/>
            </a:ext>
          </a:extLst>
        </xdr:cNvPr>
        <xdr:cNvSpPr txBox="1"/>
      </xdr:nvSpPr>
      <xdr:spPr>
        <a:xfrm>
          <a:off x="12611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50816</xdr:rowOff>
    </xdr:from>
    <xdr:ext cx="405111" cy="259045"/>
    <xdr:sp macro="" textlink="">
      <xdr:nvSpPr>
        <xdr:cNvPr id="676" name="n_1mainValue【消防施設】&#10;有形固定資産減価償却率">
          <a:extLst>
            <a:ext uri="{FF2B5EF4-FFF2-40B4-BE49-F238E27FC236}">
              <a16:creationId xmlns:a16="http://schemas.microsoft.com/office/drawing/2014/main" id="{5100A56F-23A4-4293-AC8F-70B491625552}"/>
            </a:ext>
          </a:extLst>
        </xdr:cNvPr>
        <xdr:cNvSpPr txBox="1"/>
      </xdr:nvSpPr>
      <xdr:spPr>
        <a:xfrm>
          <a:off x="15266044" y="1462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38116</xdr:rowOff>
    </xdr:from>
    <xdr:ext cx="405111" cy="259045"/>
    <xdr:sp macro="" textlink="">
      <xdr:nvSpPr>
        <xdr:cNvPr id="677" name="n_2mainValue【消防施設】&#10;有形固定資産減価償却率">
          <a:extLst>
            <a:ext uri="{FF2B5EF4-FFF2-40B4-BE49-F238E27FC236}">
              <a16:creationId xmlns:a16="http://schemas.microsoft.com/office/drawing/2014/main" id="{49D4CAE4-E5EF-4FF4-8C4B-FDD036C8CCB3}"/>
            </a:ext>
          </a:extLst>
        </xdr:cNvPr>
        <xdr:cNvSpPr txBox="1"/>
      </xdr:nvSpPr>
      <xdr:spPr>
        <a:xfrm>
          <a:off x="14389744"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24147</xdr:rowOff>
    </xdr:from>
    <xdr:ext cx="405111" cy="259045"/>
    <xdr:sp macro="" textlink="">
      <xdr:nvSpPr>
        <xdr:cNvPr id="678" name="n_3mainValue【消防施設】&#10;有形固定資産減価償却率">
          <a:extLst>
            <a:ext uri="{FF2B5EF4-FFF2-40B4-BE49-F238E27FC236}">
              <a16:creationId xmlns:a16="http://schemas.microsoft.com/office/drawing/2014/main" id="{473295A8-BBFE-4ACA-97B3-E028FAB47CA9}"/>
            </a:ext>
          </a:extLst>
        </xdr:cNvPr>
        <xdr:cNvSpPr txBox="1"/>
      </xdr:nvSpPr>
      <xdr:spPr>
        <a:xfrm>
          <a:off x="13500744"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7638</xdr:rowOff>
    </xdr:from>
    <xdr:ext cx="405111" cy="259045"/>
    <xdr:sp macro="" textlink="">
      <xdr:nvSpPr>
        <xdr:cNvPr id="679" name="n_4mainValue【消防施設】&#10;有形固定資産減価償却率">
          <a:extLst>
            <a:ext uri="{FF2B5EF4-FFF2-40B4-BE49-F238E27FC236}">
              <a16:creationId xmlns:a16="http://schemas.microsoft.com/office/drawing/2014/main" id="{9FABCECC-A7F4-46A8-A3CE-52BA1CEB4F91}"/>
            </a:ext>
          </a:extLst>
        </xdr:cNvPr>
        <xdr:cNvSpPr txBox="1"/>
      </xdr:nvSpPr>
      <xdr:spPr>
        <a:xfrm>
          <a:off x="12611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CD3CF812-0EC3-40BF-9211-2415CAB6CF1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E6FB8AAA-07D3-496F-A5F9-35D99081239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AA33B8B7-77B0-4D36-90B5-2BB7BF8D1C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2D5489E4-0F28-4C37-9D3D-A3D19F68E36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D400BECC-083F-44AE-9D38-6CFCBD48A90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2AD3D572-C845-4918-8DBB-6B110980411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B93CB328-BBDF-4721-A4EC-0F637F6C418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B7A3424-A073-416F-B7FA-B1067C60B27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F9AA99D5-127F-4EEA-BA77-54622E0B677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6CDE251E-C994-4B33-99A8-435BCA977B5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a:extLst>
            <a:ext uri="{FF2B5EF4-FFF2-40B4-BE49-F238E27FC236}">
              <a16:creationId xmlns:a16="http://schemas.microsoft.com/office/drawing/2014/main" id="{45FAB9D7-7487-49EC-8785-B3540068B659}"/>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a:extLst>
            <a:ext uri="{FF2B5EF4-FFF2-40B4-BE49-F238E27FC236}">
              <a16:creationId xmlns:a16="http://schemas.microsoft.com/office/drawing/2014/main" id="{E9653967-EEBB-4026-B691-2B37C9CBF98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a:extLst>
            <a:ext uri="{FF2B5EF4-FFF2-40B4-BE49-F238E27FC236}">
              <a16:creationId xmlns:a16="http://schemas.microsoft.com/office/drawing/2014/main" id="{890AC1CD-C508-4CEE-AAF9-16BD847CBEC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a:extLst>
            <a:ext uri="{FF2B5EF4-FFF2-40B4-BE49-F238E27FC236}">
              <a16:creationId xmlns:a16="http://schemas.microsoft.com/office/drawing/2014/main" id="{11ECD884-A843-4BB3-A61E-53BAD58792A8}"/>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a:extLst>
            <a:ext uri="{FF2B5EF4-FFF2-40B4-BE49-F238E27FC236}">
              <a16:creationId xmlns:a16="http://schemas.microsoft.com/office/drawing/2014/main" id="{13B68F57-EDA7-49B2-87F4-7EC49AE55955}"/>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a:extLst>
            <a:ext uri="{FF2B5EF4-FFF2-40B4-BE49-F238E27FC236}">
              <a16:creationId xmlns:a16="http://schemas.microsoft.com/office/drawing/2014/main" id="{A9DE9CC5-A124-4492-B116-B922213182E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a:extLst>
            <a:ext uri="{FF2B5EF4-FFF2-40B4-BE49-F238E27FC236}">
              <a16:creationId xmlns:a16="http://schemas.microsoft.com/office/drawing/2014/main" id="{C66B8390-DE0D-4022-9040-1BF7B9AFB8A9}"/>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a:extLst>
            <a:ext uri="{FF2B5EF4-FFF2-40B4-BE49-F238E27FC236}">
              <a16:creationId xmlns:a16="http://schemas.microsoft.com/office/drawing/2014/main" id="{15123377-E71E-44F0-8879-15DF3F76EB9B}"/>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a:extLst>
            <a:ext uri="{FF2B5EF4-FFF2-40B4-BE49-F238E27FC236}">
              <a16:creationId xmlns:a16="http://schemas.microsoft.com/office/drawing/2014/main" id="{E37FE2E0-3411-4103-B952-C4CEA38BD6A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a:extLst>
            <a:ext uri="{FF2B5EF4-FFF2-40B4-BE49-F238E27FC236}">
              <a16:creationId xmlns:a16="http://schemas.microsoft.com/office/drawing/2014/main" id="{B91F1569-E6D1-44EA-9700-8C73E0DD1827}"/>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a:extLst>
            <a:ext uri="{FF2B5EF4-FFF2-40B4-BE49-F238E27FC236}">
              <a16:creationId xmlns:a16="http://schemas.microsoft.com/office/drawing/2014/main" id="{65DB1D4F-0AB9-431C-85DD-5B46F0520483}"/>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a:extLst>
            <a:ext uri="{FF2B5EF4-FFF2-40B4-BE49-F238E27FC236}">
              <a16:creationId xmlns:a16="http://schemas.microsoft.com/office/drawing/2014/main" id="{5006F70F-024A-4F4A-BC05-4D75FA815DFB}"/>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C6F2AA2D-705C-438B-ADF7-00347A44C21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5EED5A8B-995B-451D-9749-3D95FBA2249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F3558125-0F72-4592-9BD2-E361F99220B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121376</xdr:rowOff>
    </xdr:from>
    <xdr:to>
      <xdr:col>116</xdr:col>
      <xdr:colOff>62864</xdr:colOff>
      <xdr:row>86</xdr:row>
      <xdr:rowOff>136071</xdr:rowOff>
    </xdr:to>
    <xdr:cxnSp macro="">
      <xdr:nvCxnSpPr>
        <xdr:cNvPr id="705" name="直線コネクタ 704">
          <a:extLst>
            <a:ext uri="{FF2B5EF4-FFF2-40B4-BE49-F238E27FC236}">
              <a16:creationId xmlns:a16="http://schemas.microsoft.com/office/drawing/2014/main" id="{E4BA482B-E6AB-4186-A9B3-5AA2CA551007}"/>
            </a:ext>
          </a:extLst>
        </xdr:cNvPr>
        <xdr:cNvCxnSpPr/>
      </xdr:nvCxnSpPr>
      <xdr:spPr>
        <a:xfrm flipV="1">
          <a:off x="22160864" y="13323026"/>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706" name="【消防施設】&#10;一人当たり面積最小値テキスト">
          <a:extLst>
            <a:ext uri="{FF2B5EF4-FFF2-40B4-BE49-F238E27FC236}">
              <a16:creationId xmlns:a16="http://schemas.microsoft.com/office/drawing/2014/main" id="{67A20E85-7FA4-4692-BE9A-035560D6A1AC}"/>
            </a:ext>
          </a:extLst>
        </xdr:cNvPr>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707" name="直線コネクタ 706">
          <a:extLst>
            <a:ext uri="{FF2B5EF4-FFF2-40B4-BE49-F238E27FC236}">
              <a16:creationId xmlns:a16="http://schemas.microsoft.com/office/drawing/2014/main" id="{E05D91E4-84F9-4C13-9FBA-DF773876CF83}"/>
            </a:ext>
          </a:extLst>
        </xdr:cNvPr>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68053</xdr:rowOff>
    </xdr:from>
    <xdr:ext cx="469744" cy="259045"/>
    <xdr:sp macro="" textlink="">
      <xdr:nvSpPr>
        <xdr:cNvPr id="708" name="【消防施設】&#10;一人当たり面積最大値テキスト">
          <a:extLst>
            <a:ext uri="{FF2B5EF4-FFF2-40B4-BE49-F238E27FC236}">
              <a16:creationId xmlns:a16="http://schemas.microsoft.com/office/drawing/2014/main" id="{B229E9A9-ED4C-4306-9F47-211339FBBDE5}"/>
            </a:ext>
          </a:extLst>
        </xdr:cNvPr>
        <xdr:cNvSpPr txBox="1"/>
      </xdr:nvSpPr>
      <xdr:spPr>
        <a:xfrm>
          <a:off x="22199600" y="1309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121376</xdr:rowOff>
    </xdr:from>
    <xdr:to>
      <xdr:col>116</xdr:col>
      <xdr:colOff>152400</xdr:colOff>
      <xdr:row>77</xdr:row>
      <xdr:rowOff>121376</xdr:rowOff>
    </xdr:to>
    <xdr:cxnSp macro="">
      <xdr:nvCxnSpPr>
        <xdr:cNvPr id="709" name="直線コネクタ 708">
          <a:extLst>
            <a:ext uri="{FF2B5EF4-FFF2-40B4-BE49-F238E27FC236}">
              <a16:creationId xmlns:a16="http://schemas.microsoft.com/office/drawing/2014/main" id="{D34760A3-1500-4FB2-8F9A-DF0AF7F35350}"/>
            </a:ext>
          </a:extLst>
        </xdr:cNvPr>
        <xdr:cNvCxnSpPr/>
      </xdr:nvCxnSpPr>
      <xdr:spPr>
        <a:xfrm>
          <a:off x="22072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9814</xdr:rowOff>
    </xdr:from>
    <xdr:ext cx="469744" cy="259045"/>
    <xdr:sp macro="" textlink="">
      <xdr:nvSpPr>
        <xdr:cNvPr id="710" name="【消防施設】&#10;一人当たり面積平均値テキスト">
          <a:extLst>
            <a:ext uri="{FF2B5EF4-FFF2-40B4-BE49-F238E27FC236}">
              <a16:creationId xmlns:a16="http://schemas.microsoft.com/office/drawing/2014/main" id="{6E9490C5-AE3B-4A1F-BE76-1A80D716DA0C}"/>
            </a:ext>
          </a:extLst>
        </xdr:cNvPr>
        <xdr:cNvSpPr txBox="1"/>
      </xdr:nvSpPr>
      <xdr:spPr>
        <a:xfrm>
          <a:off x="22199600" y="144116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31387</xdr:rowOff>
    </xdr:from>
    <xdr:to>
      <xdr:col>116</xdr:col>
      <xdr:colOff>114300</xdr:colOff>
      <xdr:row>84</xdr:row>
      <xdr:rowOff>132987</xdr:rowOff>
    </xdr:to>
    <xdr:sp macro="" textlink="">
      <xdr:nvSpPr>
        <xdr:cNvPr id="711" name="フローチャート: 判断 710">
          <a:extLst>
            <a:ext uri="{FF2B5EF4-FFF2-40B4-BE49-F238E27FC236}">
              <a16:creationId xmlns:a16="http://schemas.microsoft.com/office/drawing/2014/main" id="{BA37D535-1116-4D70-8672-2E1B7457AE66}"/>
            </a:ext>
          </a:extLst>
        </xdr:cNvPr>
        <xdr:cNvSpPr/>
      </xdr:nvSpPr>
      <xdr:spPr>
        <a:xfrm>
          <a:off x="22110700" y="1443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26488</xdr:rowOff>
    </xdr:from>
    <xdr:to>
      <xdr:col>112</xdr:col>
      <xdr:colOff>38100</xdr:colOff>
      <xdr:row>84</xdr:row>
      <xdr:rowOff>128088</xdr:rowOff>
    </xdr:to>
    <xdr:sp macro="" textlink="">
      <xdr:nvSpPr>
        <xdr:cNvPr id="712" name="フローチャート: 判断 711">
          <a:extLst>
            <a:ext uri="{FF2B5EF4-FFF2-40B4-BE49-F238E27FC236}">
              <a16:creationId xmlns:a16="http://schemas.microsoft.com/office/drawing/2014/main" id="{881E9CFF-AEFD-4909-8616-6EBD072D3B23}"/>
            </a:ext>
          </a:extLst>
        </xdr:cNvPr>
        <xdr:cNvSpPr/>
      </xdr:nvSpPr>
      <xdr:spPr>
        <a:xfrm>
          <a:off x="21272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114663</xdr:rowOff>
    </xdr:from>
    <xdr:to>
      <xdr:col>107</xdr:col>
      <xdr:colOff>101600</xdr:colOff>
      <xdr:row>83</xdr:row>
      <xdr:rowOff>44813</xdr:rowOff>
    </xdr:to>
    <xdr:sp macro="" textlink="">
      <xdr:nvSpPr>
        <xdr:cNvPr id="713" name="フローチャート: 判断 712">
          <a:extLst>
            <a:ext uri="{FF2B5EF4-FFF2-40B4-BE49-F238E27FC236}">
              <a16:creationId xmlns:a16="http://schemas.microsoft.com/office/drawing/2014/main" id="{F60B1373-A526-495E-8AA8-0AF51A8D4A4F}"/>
            </a:ext>
          </a:extLst>
        </xdr:cNvPr>
        <xdr:cNvSpPr/>
      </xdr:nvSpPr>
      <xdr:spPr>
        <a:xfrm>
          <a:off x="20383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129358</xdr:rowOff>
    </xdr:from>
    <xdr:to>
      <xdr:col>102</xdr:col>
      <xdr:colOff>165100</xdr:colOff>
      <xdr:row>84</xdr:row>
      <xdr:rowOff>59508</xdr:rowOff>
    </xdr:to>
    <xdr:sp macro="" textlink="">
      <xdr:nvSpPr>
        <xdr:cNvPr id="714" name="フローチャート: 判断 713">
          <a:extLst>
            <a:ext uri="{FF2B5EF4-FFF2-40B4-BE49-F238E27FC236}">
              <a16:creationId xmlns:a16="http://schemas.microsoft.com/office/drawing/2014/main" id="{19FB6D4F-E75F-4935-A3B6-CA16636C2E11}"/>
            </a:ext>
          </a:extLst>
        </xdr:cNvPr>
        <xdr:cNvSpPr/>
      </xdr:nvSpPr>
      <xdr:spPr>
        <a:xfrm>
          <a:off x="19494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96701</xdr:rowOff>
    </xdr:from>
    <xdr:to>
      <xdr:col>98</xdr:col>
      <xdr:colOff>38100</xdr:colOff>
      <xdr:row>84</xdr:row>
      <xdr:rowOff>26851</xdr:rowOff>
    </xdr:to>
    <xdr:sp macro="" textlink="">
      <xdr:nvSpPr>
        <xdr:cNvPr id="715" name="フローチャート: 判断 714">
          <a:extLst>
            <a:ext uri="{FF2B5EF4-FFF2-40B4-BE49-F238E27FC236}">
              <a16:creationId xmlns:a16="http://schemas.microsoft.com/office/drawing/2014/main" id="{528BE717-251E-4C25-82B5-83725D95EFA5}"/>
            </a:ext>
          </a:extLst>
        </xdr:cNvPr>
        <xdr:cNvSpPr/>
      </xdr:nvSpPr>
      <xdr:spPr>
        <a:xfrm>
          <a:off x="18605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D17B1FFA-94CF-494D-A541-742FD35F082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49CD6FB5-A3AD-4300-8CDE-3396A95B31D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D344EFCC-050D-4557-A1F0-64E7152FBDD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89ACBD2E-520B-4492-A4F7-81061CB451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F4FD075-49F2-4781-8C18-0E78A41B764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104866</xdr:rowOff>
    </xdr:from>
    <xdr:to>
      <xdr:col>116</xdr:col>
      <xdr:colOff>114300</xdr:colOff>
      <xdr:row>82</xdr:row>
      <xdr:rowOff>35016</xdr:rowOff>
    </xdr:to>
    <xdr:sp macro="" textlink="">
      <xdr:nvSpPr>
        <xdr:cNvPr id="721" name="楕円 720">
          <a:extLst>
            <a:ext uri="{FF2B5EF4-FFF2-40B4-BE49-F238E27FC236}">
              <a16:creationId xmlns:a16="http://schemas.microsoft.com/office/drawing/2014/main" id="{7CCC577F-474A-4ACE-A1A9-81C643E3E3E6}"/>
            </a:ext>
          </a:extLst>
        </xdr:cNvPr>
        <xdr:cNvSpPr/>
      </xdr:nvSpPr>
      <xdr:spPr>
        <a:xfrm>
          <a:off x="221107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127743</xdr:rowOff>
    </xdr:from>
    <xdr:ext cx="469744" cy="259045"/>
    <xdr:sp macro="" textlink="">
      <xdr:nvSpPr>
        <xdr:cNvPr id="722" name="【消防施設】&#10;一人当たり面積該当値テキスト">
          <a:extLst>
            <a:ext uri="{FF2B5EF4-FFF2-40B4-BE49-F238E27FC236}">
              <a16:creationId xmlns:a16="http://schemas.microsoft.com/office/drawing/2014/main" id="{19F9699A-390B-4B3E-9E62-AD4BCB323DE3}"/>
            </a:ext>
          </a:extLst>
        </xdr:cNvPr>
        <xdr:cNvSpPr txBox="1"/>
      </xdr:nvSpPr>
      <xdr:spPr>
        <a:xfrm>
          <a:off x="22199600" y="138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124461</xdr:rowOff>
    </xdr:from>
    <xdr:to>
      <xdr:col>112</xdr:col>
      <xdr:colOff>38100</xdr:colOff>
      <xdr:row>82</xdr:row>
      <xdr:rowOff>54611</xdr:rowOff>
    </xdr:to>
    <xdr:sp macro="" textlink="">
      <xdr:nvSpPr>
        <xdr:cNvPr id="723" name="楕円 722">
          <a:extLst>
            <a:ext uri="{FF2B5EF4-FFF2-40B4-BE49-F238E27FC236}">
              <a16:creationId xmlns:a16="http://schemas.microsoft.com/office/drawing/2014/main" id="{0AD98D8D-E369-432D-BD75-AD2BA6EBBDB1}"/>
            </a:ext>
          </a:extLst>
        </xdr:cNvPr>
        <xdr:cNvSpPr/>
      </xdr:nvSpPr>
      <xdr:spPr>
        <a:xfrm>
          <a:off x="2127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155666</xdr:rowOff>
    </xdr:from>
    <xdr:to>
      <xdr:col>116</xdr:col>
      <xdr:colOff>63500</xdr:colOff>
      <xdr:row>82</xdr:row>
      <xdr:rowOff>3811</xdr:rowOff>
    </xdr:to>
    <xdr:cxnSp macro="">
      <xdr:nvCxnSpPr>
        <xdr:cNvPr id="724" name="直線コネクタ 723">
          <a:extLst>
            <a:ext uri="{FF2B5EF4-FFF2-40B4-BE49-F238E27FC236}">
              <a16:creationId xmlns:a16="http://schemas.microsoft.com/office/drawing/2014/main" id="{C497C317-C304-44D6-B1EC-DB995DEDFD2D}"/>
            </a:ext>
          </a:extLst>
        </xdr:cNvPr>
        <xdr:cNvCxnSpPr/>
      </xdr:nvCxnSpPr>
      <xdr:spPr>
        <a:xfrm flipV="1">
          <a:off x="21323300" y="14043116"/>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168548</xdr:rowOff>
    </xdr:from>
    <xdr:to>
      <xdr:col>107</xdr:col>
      <xdr:colOff>101600</xdr:colOff>
      <xdr:row>82</xdr:row>
      <xdr:rowOff>98698</xdr:rowOff>
    </xdr:to>
    <xdr:sp macro="" textlink="">
      <xdr:nvSpPr>
        <xdr:cNvPr id="725" name="楕円 724">
          <a:extLst>
            <a:ext uri="{FF2B5EF4-FFF2-40B4-BE49-F238E27FC236}">
              <a16:creationId xmlns:a16="http://schemas.microsoft.com/office/drawing/2014/main" id="{BB52820B-DA06-4F82-A398-8E23CCE66F11}"/>
            </a:ext>
          </a:extLst>
        </xdr:cNvPr>
        <xdr:cNvSpPr/>
      </xdr:nvSpPr>
      <xdr:spPr>
        <a:xfrm>
          <a:off x="20383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3811</xdr:rowOff>
    </xdr:from>
    <xdr:to>
      <xdr:col>111</xdr:col>
      <xdr:colOff>177800</xdr:colOff>
      <xdr:row>82</xdr:row>
      <xdr:rowOff>47898</xdr:rowOff>
    </xdr:to>
    <xdr:cxnSp macro="">
      <xdr:nvCxnSpPr>
        <xdr:cNvPr id="726" name="直線コネクタ 725">
          <a:extLst>
            <a:ext uri="{FF2B5EF4-FFF2-40B4-BE49-F238E27FC236}">
              <a16:creationId xmlns:a16="http://schemas.microsoft.com/office/drawing/2014/main" id="{587606BD-BFE3-409A-B789-8780C038AF79}"/>
            </a:ext>
          </a:extLst>
        </xdr:cNvPr>
        <xdr:cNvCxnSpPr/>
      </xdr:nvCxnSpPr>
      <xdr:spPr>
        <a:xfrm flipV="1">
          <a:off x="20434300" y="140627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26488</xdr:rowOff>
    </xdr:from>
    <xdr:to>
      <xdr:col>102</xdr:col>
      <xdr:colOff>165100</xdr:colOff>
      <xdr:row>82</xdr:row>
      <xdr:rowOff>128088</xdr:rowOff>
    </xdr:to>
    <xdr:sp macro="" textlink="">
      <xdr:nvSpPr>
        <xdr:cNvPr id="727" name="楕円 726">
          <a:extLst>
            <a:ext uri="{FF2B5EF4-FFF2-40B4-BE49-F238E27FC236}">
              <a16:creationId xmlns:a16="http://schemas.microsoft.com/office/drawing/2014/main" id="{CC31F9F6-A161-4E33-9E52-5C80289D7187}"/>
            </a:ext>
          </a:extLst>
        </xdr:cNvPr>
        <xdr:cNvSpPr/>
      </xdr:nvSpPr>
      <xdr:spPr>
        <a:xfrm>
          <a:off x="19494500" y="1408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47898</xdr:rowOff>
    </xdr:from>
    <xdr:to>
      <xdr:col>107</xdr:col>
      <xdr:colOff>50800</xdr:colOff>
      <xdr:row>82</xdr:row>
      <xdr:rowOff>77288</xdr:rowOff>
    </xdr:to>
    <xdr:cxnSp macro="">
      <xdr:nvCxnSpPr>
        <xdr:cNvPr id="728" name="直線コネクタ 727">
          <a:extLst>
            <a:ext uri="{FF2B5EF4-FFF2-40B4-BE49-F238E27FC236}">
              <a16:creationId xmlns:a16="http://schemas.microsoft.com/office/drawing/2014/main" id="{ACA3AD74-F91C-4260-B7BC-8656E71EDD96}"/>
            </a:ext>
          </a:extLst>
        </xdr:cNvPr>
        <xdr:cNvCxnSpPr/>
      </xdr:nvCxnSpPr>
      <xdr:spPr>
        <a:xfrm flipV="1">
          <a:off x="19545300" y="1410679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42818</xdr:rowOff>
    </xdr:from>
    <xdr:to>
      <xdr:col>98</xdr:col>
      <xdr:colOff>38100</xdr:colOff>
      <xdr:row>82</xdr:row>
      <xdr:rowOff>144418</xdr:rowOff>
    </xdr:to>
    <xdr:sp macro="" textlink="">
      <xdr:nvSpPr>
        <xdr:cNvPr id="729" name="楕円 728">
          <a:extLst>
            <a:ext uri="{FF2B5EF4-FFF2-40B4-BE49-F238E27FC236}">
              <a16:creationId xmlns:a16="http://schemas.microsoft.com/office/drawing/2014/main" id="{F15F075E-D25D-409F-8355-95D8B71376D2}"/>
            </a:ext>
          </a:extLst>
        </xdr:cNvPr>
        <xdr:cNvSpPr/>
      </xdr:nvSpPr>
      <xdr:spPr>
        <a:xfrm>
          <a:off x="18605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77288</xdr:rowOff>
    </xdr:from>
    <xdr:to>
      <xdr:col>102</xdr:col>
      <xdr:colOff>114300</xdr:colOff>
      <xdr:row>82</xdr:row>
      <xdr:rowOff>93618</xdr:rowOff>
    </xdr:to>
    <xdr:cxnSp macro="">
      <xdr:nvCxnSpPr>
        <xdr:cNvPr id="730" name="直線コネクタ 729">
          <a:extLst>
            <a:ext uri="{FF2B5EF4-FFF2-40B4-BE49-F238E27FC236}">
              <a16:creationId xmlns:a16="http://schemas.microsoft.com/office/drawing/2014/main" id="{1D6F2400-D55B-4953-B8C7-D165726FCBE2}"/>
            </a:ext>
          </a:extLst>
        </xdr:cNvPr>
        <xdr:cNvCxnSpPr/>
      </xdr:nvCxnSpPr>
      <xdr:spPr>
        <a:xfrm flipV="1">
          <a:off x="18656300" y="14136188"/>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119215</xdr:rowOff>
    </xdr:from>
    <xdr:ext cx="469744" cy="259045"/>
    <xdr:sp macro="" textlink="">
      <xdr:nvSpPr>
        <xdr:cNvPr id="731" name="n_1aveValue【消防施設】&#10;一人当たり面積">
          <a:extLst>
            <a:ext uri="{FF2B5EF4-FFF2-40B4-BE49-F238E27FC236}">
              <a16:creationId xmlns:a16="http://schemas.microsoft.com/office/drawing/2014/main" id="{84506035-5303-4A9E-B093-D7A4621939E2}"/>
            </a:ext>
          </a:extLst>
        </xdr:cNvPr>
        <xdr:cNvSpPr txBox="1"/>
      </xdr:nvSpPr>
      <xdr:spPr>
        <a:xfrm>
          <a:off x="21075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35940</xdr:rowOff>
    </xdr:from>
    <xdr:ext cx="469744" cy="259045"/>
    <xdr:sp macro="" textlink="">
      <xdr:nvSpPr>
        <xdr:cNvPr id="732" name="n_2aveValue【消防施設】&#10;一人当たり面積">
          <a:extLst>
            <a:ext uri="{FF2B5EF4-FFF2-40B4-BE49-F238E27FC236}">
              <a16:creationId xmlns:a16="http://schemas.microsoft.com/office/drawing/2014/main" id="{A36AA4A7-74AA-4526-98B6-00CFF31F2D12}"/>
            </a:ext>
          </a:extLst>
        </xdr:cNvPr>
        <xdr:cNvSpPr txBox="1"/>
      </xdr:nvSpPr>
      <xdr:spPr>
        <a:xfrm>
          <a:off x="20199427" y="142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50635</xdr:rowOff>
    </xdr:from>
    <xdr:ext cx="469744" cy="259045"/>
    <xdr:sp macro="" textlink="">
      <xdr:nvSpPr>
        <xdr:cNvPr id="733" name="n_3aveValue【消防施設】&#10;一人当たり面積">
          <a:extLst>
            <a:ext uri="{FF2B5EF4-FFF2-40B4-BE49-F238E27FC236}">
              <a16:creationId xmlns:a16="http://schemas.microsoft.com/office/drawing/2014/main" id="{A4EA9FC2-E55F-4541-8E6F-F29800D9795B}"/>
            </a:ext>
          </a:extLst>
        </xdr:cNvPr>
        <xdr:cNvSpPr txBox="1"/>
      </xdr:nvSpPr>
      <xdr:spPr>
        <a:xfrm>
          <a:off x="193104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17978</xdr:rowOff>
    </xdr:from>
    <xdr:ext cx="469744" cy="259045"/>
    <xdr:sp macro="" textlink="">
      <xdr:nvSpPr>
        <xdr:cNvPr id="734" name="n_4aveValue【消防施設】&#10;一人当たり面積">
          <a:extLst>
            <a:ext uri="{FF2B5EF4-FFF2-40B4-BE49-F238E27FC236}">
              <a16:creationId xmlns:a16="http://schemas.microsoft.com/office/drawing/2014/main" id="{74EE744D-3CE2-437B-BCBE-7006B0A4DD3B}"/>
            </a:ext>
          </a:extLst>
        </xdr:cNvPr>
        <xdr:cNvSpPr txBox="1"/>
      </xdr:nvSpPr>
      <xdr:spPr>
        <a:xfrm>
          <a:off x="18421427"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71138</xdr:rowOff>
    </xdr:from>
    <xdr:ext cx="469744" cy="259045"/>
    <xdr:sp macro="" textlink="">
      <xdr:nvSpPr>
        <xdr:cNvPr id="735" name="n_1mainValue【消防施設】&#10;一人当たり面積">
          <a:extLst>
            <a:ext uri="{FF2B5EF4-FFF2-40B4-BE49-F238E27FC236}">
              <a16:creationId xmlns:a16="http://schemas.microsoft.com/office/drawing/2014/main" id="{A7B41C47-3889-4028-B7B7-46AB14FB76EA}"/>
            </a:ext>
          </a:extLst>
        </xdr:cNvPr>
        <xdr:cNvSpPr txBox="1"/>
      </xdr:nvSpPr>
      <xdr:spPr>
        <a:xfrm>
          <a:off x="210757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115225</xdr:rowOff>
    </xdr:from>
    <xdr:ext cx="469744" cy="259045"/>
    <xdr:sp macro="" textlink="">
      <xdr:nvSpPr>
        <xdr:cNvPr id="736" name="n_2mainValue【消防施設】&#10;一人当たり面積">
          <a:extLst>
            <a:ext uri="{FF2B5EF4-FFF2-40B4-BE49-F238E27FC236}">
              <a16:creationId xmlns:a16="http://schemas.microsoft.com/office/drawing/2014/main" id="{A71E0251-6C4C-450C-9C51-6F99B12E1185}"/>
            </a:ext>
          </a:extLst>
        </xdr:cNvPr>
        <xdr:cNvSpPr txBox="1"/>
      </xdr:nvSpPr>
      <xdr:spPr>
        <a:xfrm>
          <a:off x="20199427" y="1383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144615</xdr:rowOff>
    </xdr:from>
    <xdr:ext cx="469744" cy="259045"/>
    <xdr:sp macro="" textlink="">
      <xdr:nvSpPr>
        <xdr:cNvPr id="737" name="n_3mainValue【消防施設】&#10;一人当たり面積">
          <a:extLst>
            <a:ext uri="{FF2B5EF4-FFF2-40B4-BE49-F238E27FC236}">
              <a16:creationId xmlns:a16="http://schemas.microsoft.com/office/drawing/2014/main" id="{C66522EC-058E-4136-A5E9-CD4161136E22}"/>
            </a:ext>
          </a:extLst>
        </xdr:cNvPr>
        <xdr:cNvSpPr txBox="1"/>
      </xdr:nvSpPr>
      <xdr:spPr>
        <a:xfrm>
          <a:off x="19310427" y="1386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160945</xdr:rowOff>
    </xdr:from>
    <xdr:ext cx="469744" cy="259045"/>
    <xdr:sp macro="" textlink="">
      <xdr:nvSpPr>
        <xdr:cNvPr id="738" name="n_4mainValue【消防施設】&#10;一人当たり面積">
          <a:extLst>
            <a:ext uri="{FF2B5EF4-FFF2-40B4-BE49-F238E27FC236}">
              <a16:creationId xmlns:a16="http://schemas.microsoft.com/office/drawing/2014/main" id="{F9DAB9E7-A54D-4380-BA36-16BE01327989}"/>
            </a:ext>
          </a:extLst>
        </xdr:cNvPr>
        <xdr:cNvSpPr txBox="1"/>
      </xdr:nvSpPr>
      <xdr:spPr>
        <a:xfrm>
          <a:off x="18421427" y="1387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51BA2C60-A907-453B-8970-16C4AFD323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2ABB5A0-9742-470D-B6DF-741FCAFFC82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4C1372CA-4431-4074-806A-0D1B1500495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3D9BF8DD-058C-42DE-A193-31FDE2589E0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66B2B758-CFA7-491B-B0FD-28A770DDCBA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993494CF-4FC0-4B49-99EF-E5EDFB107B1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2C9E43A4-3692-471C-B680-4F67DB00E15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F02D35A4-6381-4DC4-B6EF-42C94AD88AA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52254B1A-72A0-4297-B6B7-6997B43462B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8AD927CA-1F66-4E50-86F0-75A8140379C4}"/>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2699953-355D-4EB3-BD15-38B38E9E1F4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FAF754B0-6E1C-4443-AB19-EE929E2624E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0F0DD03E-EB99-4331-A9B4-81E6FBB9EFC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A44AF697-3794-4BD6-8B85-8E923DE9BB8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61625ED7-8DEF-48B8-AFD3-99DC6B564E7C}"/>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15EF1797-C0C9-4DA5-9515-3A154DCB70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FCDE5410-1F17-449F-9CB6-24D69B51B5B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703D2306-377A-40A4-891D-60B1CFAA4D9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CD05B0B6-3569-4296-9CA4-3D31934EAE9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941A480B-E164-435F-A37A-B41E0FC3E923}"/>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49877247-AC41-438D-B678-BEC42DBC1EA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D9BF9E96-F193-4BC1-854C-1F2EC7F9A95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1FE24B32-E9DE-4124-B9F1-80F1AF1A676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ED20116A-539B-446A-B553-64F8AAEED11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243FCD8C-FC3F-4EB2-9186-A07A9EC39C0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4355</xdr:rowOff>
    </xdr:from>
    <xdr:to>
      <xdr:col>85</xdr:col>
      <xdr:colOff>126364</xdr:colOff>
      <xdr:row>109</xdr:row>
      <xdr:rowOff>35379</xdr:rowOff>
    </xdr:to>
    <xdr:cxnSp macro="">
      <xdr:nvCxnSpPr>
        <xdr:cNvPr id="764" name="直線コネクタ 763">
          <a:extLst>
            <a:ext uri="{FF2B5EF4-FFF2-40B4-BE49-F238E27FC236}">
              <a16:creationId xmlns:a16="http://schemas.microsoft.com/office/drawing/2014/main" id="{40EC6E45-2180-4CD4-8C20-B63C3E6AD96D}"/>
            </a:ext>
          </a:extLst>
        </xdr:cNvPr>
        <xdr:cNvCxnSpPr/>
      </xdr:nvCxnSpPr>
      <xdr:spPr>
        <a:xfrm flipV="1">
          <a:off x="16318864" y="17149355"/>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5" name="【庁舎】&#10;有形固定資産減価償却率最小値テキスト">
          <a:extLst>
            <a:ext uri="{FF2B5EF4-FFF2-40B4-BE49-F238E27FC236}">
              <a16:creationId xmlns:a16="http://schemas.microsoft.com/office/drawing/2014/main" id="{C41BA11D-A675-4A2F-8937-0017156AC782}"/>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6" name="直線コネクタ 765">
          <a:extLst>
            <a:ext uri="{FF2B5EF4-FFF2-40B4-BE49-F238E27FC236}">
              <a16:creationId xmlns:a16="http://schemas.microsoft.com/office/drawing/2014/main" id="{8DD498BE-F6C5-4EA3-8A09-FC8A8B172E8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122482</xdr:rowOff>
    </xdr:from>
    <xdr:ext cx="340478" cy="259045"/>
    <xdr:sp macro="" textlink="">
      <xdr:nvSpPr>
        <xdr:cNvPr id="767" name="【庁舎】&#10;有形固定資産減価償却率最大値テキスト">
          <a:extLst>
            <a:ext uri="{FF2B5EF4-FFF2-40B4-BE49-F238E27FC236}">
              <a16:creationId xmlns:a16="http://schemas.microsoft.com/office/drawing/2014/main" id="{A9876835-075D-4314-B120-6E0C63D2AF62}"/>
            </a:ext>
          </a:extLst>
        </xdr:cNvPr>
        <xdr:cNvSpPr txBox="1"/>
      </xdr:nvSpPr>
      <xdr:spPr>
        <a:xfrm>
          <a:off x="16357600" y="169245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4355</xdr:rowOff>
    </xdr:from>
    <xdr:to>
      <xdr:col>86</xdr:col>
      <xdr:colOff>25400</xdr:colOff>
      <xdr:row>100</xdr:row>
      <xdr:rowOff>4355</xdr:rowOff>
    </xdr:to>
    <xdr:cxnSp macro="">
      <xdr:nvCxnSpPr>
        <xdr:cNvPr id="768" name="直線コネクタ 767">
          <a:extLst>
            <a:ext uri="{FF2B5EF4-FFF2-40B4-BE49-F238E27FC236}">
              <a16:creationId xmlns:a16="http://schemas.microsoft.com/office/drawing/2014/main" id="{5797CFA1-69F5-4D0C-834C-78CCA2FC09D4}"/>
            </a:ext>
          </a:extLst>
        </xdr:cNvPr>
        <xdr:cNvCxnSpPr/>
      </xdr:nvCxnSpPr>
      <xdr:spPr>
        <a:xfrm>
          <a:off x="16230600" y="17149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60977</xdr:rowOff>
    </xdr:from>
    <xdr:ext cx="405111" cy="259045"/>
    <xdr:sp macro="" textlink="">
      <xdr:nvSpPr>
        <xdr:cNvPr id="769" name="【庁舎】&#10;有形固定資産減価償却率平均値テキスト">
          <a:extLst>
            <a:ext uri="{FF2B5EF4-FFF2-40B4-BE49-F238E27FC236}">
              <a16:creationId xmlns:a16="http://schemas.microsoft.com/office/drawing/2014/main" id="{DC7C18B9-919A-446F-AAA7-F2E4C1E1CDCA}"/>
            </a:ext>
          </a:extLst>
        </xdr:cNvPr>
        <xdr:cNvSpPr txBox="1"/>
      </xdr:nvSpPr>
      <xdr:spPr>
        <a:xfrm>
          <a:off x="16357600" y="1789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82550</xdr:rowOff>
    </xdr:from>
    <xdr:to>
      <xdr:col>85</xdr:col>
      <xdr:colOff>177800</xdr:colOff>
      <xdr:row>105</xdr:row>
      <xdr:rowOff>12700</xdr:rowOff>
    </xdr:to>
    <xdr:sp macro="" textlink="">
      <xdr:nvSpPr>
        <xdr:cNvPr id="770" name="フローチャート: 判断 769">
          <a:extLst>
            <a:ext uri="{FF2B5EF4-FFF2-40B4-BE49-F238E27FC236}">
              <a16:creationId xmlns:a16="http://schemas.microsoft.com/office/drawing/2014/main" id="{731D81D9-2912-4B5B-A759-604822644A9E}"/>
            </a:ext>
          </a:extLst>
        </xdr:cNvPr>
        <xdr:cNvSpPr/>
      </xdr:nvSpPr>
      <xdr:spPr>
        <a:xfrm>
          <a:off x="16268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1" name="フローチャート: 判断 770">
          <a:extLst>
            <a:ext uri="{FF2B5EF4-FFF2-40B4-BE49-F238E27FC236}">
              <a16:creationId xmlns:a16="http://schemas.microsoft.com/office/drawing/2014/main" id="{30D74F18-815C-47A3-A7C4-508B19C9CE3D}"/>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58057</xdr:rowOff>
    </xdr:from>
    <xdr:to>
      <xdr:col>76</xdr:col>
      <xdr:colOff>165100</xdr:colOff>
      <xdr:row>104</xdr:row>
      <xdr:rowOff>159657</xdr:rowOff>
    </xdr:to>
    <xdr:sp macro="" textlink="">
      <xdr:nvSpPr>
        <xdr:cNvPr id="772" name="フローチャート: 判断 771">
          <a:extLst>
            <a:ext uri="{FF2B5EF4-FFF2-40B4-BE49-F238E27FC236}">
              <a16:creationId xmlns:a16="http://schemas.microsoft.com/office/drawing/2014/main" id="{EB0E16FB-5DDC-41A9-8385-89D59F611A22}"/>
            </a:ext>
          </a:extLst>
        </xdr:cNvPr>
        <xdr:cNvSpPr/>
      </xdr:nvSpPr>
      <xdr:spPr>
        <a:xfrm>
          <a:off x="14541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53158</xdr:rowOff>
    </xdr:from>
    <xdr:to>
      <xdr:col>72</xdr:col>
      <xdr:colOff>38100</xdr:colOff>
      <xdr:row>105</xdr:row>
      <xdr:rowOff>154758</xdr:rowOff>
    </xdr:to>
    <xdr:sp macro="" textlink="">
      <xdr:nvSpPr>
        <xdr:cNvPr id="773" name="フローチャート: 判断 772">
          <a:extLst>
            <a:ext uri="{FF2B5EF4-FFF2-40B4-BE49-F238E27FC236}">
              <a16:creationId xmlns:a16="http://schemas.microsoft.com/office/drawing/2014/main" id="{8C27BE51-8D01-4377-BF48-4F278A19F4F9}"/>
            </a:ext>
          </a:extLst>
        </xdr:cNvPr>
        <xdr:cNvSpPr/>
      </xdr:nvSpPr>
      <xdr:spPr>
        <a:xfrm>
          <a:off x="1365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64588</xdr:rowOff>
    </xdr:from>
    <xdr:to>
      <xdr:col>67</xdr:col>
      <xdr:colOff>101600</xdr:colOff>
      <xdr:row>105</xdr:row>
      <xdr:rowOff>166188</xdr:rowOff>
    </xdr:to>
    <xdr:sp macro="" textlink="">
      <xdr:nvSpPr>
        <xdr:cNvPr id="774" name="フローチャート: 判断 773">
          <a:extLst>
            <a:ext uri="{FF2B5EF4-FFF2-40B4-BE49-F238E27FC236}">
              <a16:creationId xmlns:a16="http://schemas.microsoft.com/office/drawing/2014/main" id="{D730463C-38B3-42A1-8450-C455B43B9172}"/>
            </a:ext>
          </a:extLst>
        </xdr:cNvPr>
        <xdr:cNvSpPr/>
      </xdr:nvSpPr>
      <xdr:spPr>
        <a:xfrm>
          <a:off x="12763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6D9E764-427F-4441-8731-B9234216674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9B62C341-6789-4106-A620-0E72315F055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D6F4287-C36A-4A58-98A8-CDAEC6C4588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4B67EB0D-0144-42A6-B3C3-EA7FDD1A878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324401C9-E0AD-48B3-A46A-969382CFB0C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40095</xdr:rowOff>
    </xdr:from>
    <xdr:to>
      <xdr:col>85</xdr:col>
      <xdr:colOff>177800</xdr:colOff>
      <xdr:row>101</xdr:row>
      <xdr:rowOff>141695</xdr:rowOff>
    </xdr:to>
    <xdr:sp macro="" textlink="">
      <xdr:nvSpPr>
        <xdr:cNvPr id="780" name="楕円 779">
          <a:extLst>
            <a:ext uri="{FF2B5EF4-FFF2-40B4-BE49-F238E27FC236}">
              <a16:creationId xmlns:a16="http://schemas.microsoft.com/office/drawing/2014/main" id="{443EAB67-F79A-47F4-B72D-09FD1F28FFF1}"/>
            </a:ext>
          </a:extLst>
        </xdr:cNvPr>
        <xdr:cNvSpPr/>
      </xdr:nvSpPr>
      <xdr:spPr>
        <a:xfrm>
          <a:off x="162687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62972</xdr:rowOff>
    </xdr:from>
    <xdr:ext cx="405111" cy="259045"/>
    <xdr:sp macro="" textlink="">
      <xdr:nvSpPr>
        <xdr:cNvPr id="781" name="【庁舎】&#10;有形固定資産減価償却率該当値テキスト">
          <a:extLst>
            <a:ext uri="{FF2B5EF4-FFF2-40B4-BE49-F238E27FC236}">
              <a16:creationId xmlns:a16="http://schemas.microsoft.com/office/drawing/2014/main" id="{32F8C99F-F350-4E60-836C-0EB06298C525}"/>
            </a:ext>
          </a:extLst>
        </xdr:cNvPr>
        <xdr:cNvSpPr txBox="1"/>
      </xdr:nvSpPr>
      <xdr:spPr>
        <a:xfrm>
          <a:off x="16357600" y="172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782" name="楕円 781">
          <a:extLst>
            <a:ext uri="{FF2B5EF4-FFF2-40B4-BE49-F238E27FC236}">
              <a16:creationId xmlns:a16="http://schemas.microsoft.com/office/drawing/2014/main" id="{C4B66391-4687-4D35-B015-3B3A2F7C1736}"/>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90895</xdr:rowOff>
    </xdr:to>
    <xdr:cxnSp macro="">
      <xdr:nvCxnSpPr>
        <xdr:cNvPr id="783" name="直線コネクタ 782">
          <a:extLst>
            <a:ext uri="{FF2B5EF4-FFF2-40B4-BE49-F238E27FC236}">
              <a16:creationId xmlns:a16="http://schemas.microsoft.com/office/drawing/2014/main" id="{DBACB269-D479-45E0-8232-48849F4A0393}"/>
            </a:ext>
          </a:extLst>
        </xdr:cNvPr>
        <xdr:cNvCxnSpPr/>
      </xdr:nvCxnSpPr>
      <xdr:spPr>
        <a:xfrm>
          <a:off x="15481300" y="1736162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121738</xdr:rowOff>
    </xdr:from>
    <xdr:to>
      <xdr:col>76</xdr:col>
      <xdr:colOff>165100</xdr:colOff>
      <xdr:row>101</xdr:row>
      <xdr:rowOff>51888</xdr:rowOff>
    </xdr:to>
    <xdr:sp macro="" textlink="">
      <xdr:nvSpPr>
        <xdr:cNvPr id="784" name="楕円 783">
          <a:extLst>
            <a:ext uri="{FF2B5EF4-FFF2-40B4-BE49-F238E27FC236}">
              <a16:creationId xmlns:a16="http://schemas.microsoft.com/office/drawing/2014/main" id="{A32D53FB-CB44-4DAE-9EBD-22E10C48350E}"/>
            </a:ext>
          </a:extLst>
        </xdr:cNvPr>
        <xdr:cNvSpPr/>
      </xdr:nvSpPr>
      <xdr:spPr>
        <a:xfrm>
          <a:off x="14541500" y="172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1088</xdr:rowOff>
    </xdr:from>
    <xdr:to>
      <xdr:col>81</xdr:col>
      <xdr:colOff>50800</xdr:colOff>
      <xdr:row>101</xdr:row>
      <xdr:rowOff>45176</xdr:rowOff>
    </xdr:to>
    <xdr:cxnSp macro="">
      <xdr:nvCxnSpPr>
        <xdr:cNvPr id="785" name="直線コネクタ 784">
          <a:extLst>
            <a:ext uri="{FF2B5EF4-FFF2-40B4-BE49-F238E27FC236}">
              <a16:creationId xmlns:a16="http://schemas.microsoft.com/office/drawing/2014/main" id="{55D30421-5430-49E4-B558-EDEAF67F857F}"/>
            </a:ext>
          </a:extLst>
        </xdr:cNvPr>
        <xdr:cNvCxnSpPr/>
      </xdr:nvCxnSpPr>
      <xdr:spPr>
        <a:xfrm>
          <a:off x="14592300" y="1731753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76019</xdr:rowOff>
    </xdr:from>
    <xdr:to>
      <xdr:col>72</xdr:col>
      <xdr:colOff>38100</xdr:colOff>
      <xdr:row>101</xdr:row>
      <xdr:rowOff>6169</xdr:rowOff>
    </xdr:to>
    <xdr:sp macro="" textlink="">
      <xdr:nvSpPr>
        <xdr:cNvPr id="786" name="楕円 785">
          <a:extLst>
            <a:ext uri="{FF2B5EF4-FFF2-40B4-BE49-F238E27FC236}">
              <a16:creationId xmlns:a16="http://schemas.microsoft.com/office/drawing/2014/main" id="{B2EBB33F-661E-42FD-9F97-9C2B6C28CA3C}"/>
            </a:ext>
          </a:extLst>
        </xdr:cNvPr>
        <xdr:cNvSpPr/>
      </xdr:nvSpPr>
      <xdr:spPr>
        <a:xfrm>
          <a:off x="13652500" y="1722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126819</xdr:rowOff>
    </xdr:from>
    <xdr:to>
      <xdr:col>76</xdr:col>
      <xdr:colOff>114300</xdr:colOff>
      <xdr:row>101</xdr:row>
      <xdr:rowOff>1088</xdr:rowOff>
    </xdr:to>
    <xdr:cxnSp macro="">
      <xdr:nvCxnSpPr>
        <xdr:cNvPr id="787" name="直線コネクタ 786">
          <a:extLst>
            <a:ext uri="{FF2B5EF4-FFF2-40B4-BE49-F238E27FC236}">
              <a16:creationId xmlns:a16="http://schemas.microsoft.com/office/drawing/2014/main" id="{358C55FB-A05D-4502-886C-F252F181DF20}"/>
            </a:ext>
          </a:extLst>
        </xdr:cNvPr>
        <xdr:cNvCxnSpPr/>
      </xdr:nvCxnSpPr>
      <xdr:spPr>
        <a:xfrm>
          <a:off x="13703300" y="17271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30299</xdr:rowOff>
    </xdr:from>
    <xdr:to>
      <xdr:col>67</xdr:col>
      <xdr:colOff>101600</xdr:colOff>
      <xdr:row>100</xdr:row>
      <xdr:rowOff>131899</xdr:rowOff>
    </xdr:to>
    <xdr:sp macro="" textlink="">
      <xdr:nvSpPr>
        <xdr:cNvPr id="788" name="楕円 787">
          <a:extLst>
            <a:ext uri="{FF2B5EF4-FFF2-40B4-BE49-F238E27FC236}">
              <a16:creationId xmlns:a16="http://schemas.microsoft.com/office/drawing/2014/main" id="{7E04C866-EFF9-4193-A7B8-5199C70C2EB0}"/>
            </a:ext>
          </a:extLst>
        </xdr:cNvPr>
        <xdr:cNvSpPr/>
      </xdr:nvSpPr>
      <xdr:spPr>
        <a:xfrm>
          <a:off x="12763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81099</xdr:rowOff>
    </xdr:from>
    <xdr:to>
      <xdr:col>71</xdr:col>
      <xdr:colOff>177800</xdr:colOff>
      <xdr:row>100</xdr:row>
      <xdr:rowOff>126819</xdr:rowOff>
    </xdr:to>
    <xdr:cxnSp macro="">
      <xdr:nvCxnSpPr>
        <xdr:cNvPr id="789" name="直線コネクタ 788">
          <a:extLst>
            <a:ext uri="{FF2B5EF4-FFF2-40B4-BE49-F238E27FC236}">
              <a16:creationId xmlns:a16="http://schemas.microsoft.com/office/drawing/2014/main" id="{F653F03A-BE5D-4E61-B924-2B2C13CDA5E1}"/>
            </a:ext>
          </a:extLst>
        </xdr:cNvPr>
        <xdr:cNvCxnSpPr/>
      </xdr:nvCxnSpPr>
      <xdr:spPr>
        <a:xfrm>
          <a:off x="12814300" y="17226099"/>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165479</xdr:rowOff>
    </xdr:from>
    <xdr:ext cx="405111" cy="259045"/>
    <xdr:sp macro="" textlink="">
      <xdr:nvSpPr>
        <xdr:cNvPr id="790" name="n_1aveValue【庁舎】&#10;有形固定資産減価償却率">
          <a:extLst>
            <a:ext uri="{FF2B5EF4-FFF2-40B4-BE49-F238E27FC236}">
              <a16:creationId xmlns:a16="http://schemas.microsoft.com/office/drawing/2014/main" id="{DC698ABE-6C07-4450-842D-6890C180BB27}"/>
            </a:ext>
          </a:extLst>
        </xdr:cNvPr>
        <xdr:cNvSpPr txBox="1"/>
      </xdr:nvSpPr>
      <xdr:spPr>
        <a:xfrm>
          <a:off x="152660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150784</xdr:rowOff>
    </xdr:from>
    <xdr:ext cx="405111" cy="259045"/>
    <xdr:sp macro="" textlink="">
      <xdr:nvSpPr>
        <xdr:cNvPr id="791" name="n_2aveValue【庁舎】&#10;有形固定資産減価償却率">
          <a:extLst>
            <a:ext uri="{FF2B5EF4-FFF2-40B4-BE49-F238E27FC236}">
              <a16:creationId xmlns:a16="http://schemas.microsoft.com/office/drawing/2014/main" id="{E83860C8-BDF2-4BA8-81F0-F32F4CB5BD24}"/>
            </a:ext>
          </a:extLst>
        </xdr:cNvPr>
        <xdr:cNvSpPr txBox="1"/>
      </xdr:nvSpPr>
      <xdr:spPr>
        <a:xfrm>
          <a:off x="14389744"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145885</xdr:rowOff>
    </xdr:from>
    <xdr:ext cx="405111" cy="259045"/>
    <xdr:sp macro="" textlink="">
      <xdr:nvSpPr>
        <xdr:cNvPr id="792" name="n_3aveValue【庁舎】&#10;有形固定資産減価償却率">
          <a:extLst>
            <a:ext uri="{FF2B5EF4-FFF2-40B4-BE49-F238E27FC236}">
              <a16:creationId xmlns:a16="http://schemas.microsoft.com/office/drawing/2014/main" id="{D1B60A6B-DEF6-49E7-96E0-CDC5451414E7}"/>
            </a:ext>
          </a:extLst>
        </xdr:cNvPr>
        <xdr:cNvSpPr txBox="1"/>
      </xdr:nvSpPr>
      <xdr:spPr>
        <a:xfrm>
          <a:off x="13500744" y="1814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157315</xdr:rowOff>
    </xdr:from>
    <xdr:ext cx="405111" cy="259045"/>
    <xdr:sp macro="" textlink="">
      <xdr:nvSpPr>
        <xdr:cNvPr id="793" name="n_4aveValue【庁舎】&#10;有形固定資産減価償却率">
          <a:extLst>
            <a:ext uri="{FF2B5EF4-FFF2-40B4-BE49-F238E27FC236}">
              <a16:creationId xmlns:a16="http://schemas.microsoft.com/office/drawing/2014/main" id="{950C55B5-7817-4AC1-95F4-D833E086C2C5}"/>
            </a:ext>
          </a:extLst>
        </xdr:cNvPr>
        <xdr:cNvSpPr txBox="1"/>
      </xdr:nvSpPr>
      <xdr:spPr>
        <a:xfrm>
          <a:off x="12611744" y="1815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794" name="n_1mainValue【庁舎】&#10;有形固定資産減価償却率">
          <a:extLst>
            <a:ext uri="{FF2B5EF4-FFF2-40B4-BE49-F238E27FC236}">
              <a16:creationId xmlns:a16="http://schemas.microsoft.com/office/drawing/2014/main" id="{853CE7F5-9185-4903-93F8-6E01E431FCCF}"/>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68415</xdr:rowOff>
    </xdr:from>
    <xdr:ext cx="405111" cy="259045"/>
    <xdr:sp macro="" textlink="">
      <xdr:nvSpPr>
        <xdr:cNvPr id="795" name="n_2mainValue【庁舎】&#10;有形固定資産減価償却率">
          <a:extLst>
            <a:ext uri="{FF2B5EF4-FFF2-40B4-BE49-F238E27FC236}">
              <a16:creationId xmlns:a16="http://schemas.microsoft.com/office/drawing/2014/main" id="{C62FF0F3-CCE1-4C6A-ABAD-38031AFF617C}"/>
            </a:ext>
          </a:extLst>
        </xdr:cNvPr>
        <xdr:cNvSpPr txBox="1"/>
      </xdr:nvSpPr>
      <xdr:spPr>
        <a:xfrm>
          <a:off x="14389744" y="17041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22696</xdr:rowOff>
    </xdr:from>
    <xdr:ext cx="405111" cy="259045"/>
    <xdr:sp macro="" textlink="">
      <xdr:nvSpPr>
        <xdr:cNvPr id="796" name="n_3mainValue【庁舎】&#10;有形固定資産減価償却率">
          <a:extLst>
            <a:ext uri="{FF2B5EF4-FFF2-40B4-BE49-F238E27FC236}">
              <a16:creationId xmlns:a16="http://schemas.microsoft.com/office/drawing/2014/main" id="{72A17588-0CD1-4ED9-9C3E-0E6E639EC4A7}"/>
            </a:ext>
          </a:extLst>
        </xdr:cNvPr>
        <xdr:cNvSpPr txBox="1"/>
      </xdr:nvSpPr>
      <xdr:spPr>
        <a:xfrm>
          <a:off x="13500744" y="16996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98</xdr:row>
      <xdr:rowOff>148426</xdr:rowOff>
    </xdr:from>
    <xdr:ext cx="340478" cy="259045"/>
    <xdr:sp macro="" textlink="">
      <xdr:nvSpPr>
        <xdr:cNvPr id="797" name="n_4mainValue【庁舎】&#10;有形固定資産減価償却率">
          <a:extLst>
            <a:ext uri="{FF2B5EF4-FFF2-40B4-BE49-F238E27FC236}">
              <a16:creationId xmlns:a16="http://schemas.microsoft.com/office/drawing/2014/main" id="{7B3CB38F-1243-40AC-BD73-1EFA316692F5}"/>
            </a:ext>
          </a:extLst>
        </xdr:cNvPr>
        <xdr:cNvSpPr txBox="1"/>
      </xdr:nvSpPr>
      <xdr:spPr>
        <a:xfrm>
          <a:off x="12644061" y="16950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BC706E22-1FF5-4A1E-9F99-291A3082967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B8018E87-25F5-4C9A-A4E8-0844A25388A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DEB86240-8B66-4FB3-B66C-3E5AAAEF6BF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F0EC6B9D-0322-4358-A642-2F3E37426C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6E53262A-EDBC-4B01-BCB4-997A1678C43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79CB3371-5CCA-4906-9CD1-5DB40B5908F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5E36783A-8348-4A62-9991-29633910A55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24C0B028-438D-41F0-BA8C-7C34BA1F9D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9ED5073C-9285-439F-ACF8-E25F139BAAF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57CB1650-D30B-49C5-839E-5EAFB4AF68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93D90610-64CB-4087-A739-F8405C6F8208}"/>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6CE884CC-EE9E-4B2E-A7A0-FAEDC494C5C2}"/>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01E72654-B5A6-4823-859B-5DED448DFFE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DC0BE5DA-BDDD-4B26-802C-6E5E8B8BD1DB}"/>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21BA0D5A-E693-4AFB-B25D-2EEA5BFF9FA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0AD4F1E2-B926-4710-8B31-6CB62E323BB8}"/>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41819C0C-C00C-4D31-A600-309EDCD1CA8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D76F276A-FC1B-4484-A13C-CE23EAA693F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6879FFE0-9A89-4718-815E-6E6D099F691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FF8EEBA2-2D46-49EB-8333-8E07E95C40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庁舎】&#10;一人当たり面積グラフ枠">
          <a:extLst>
            <a:ext uri="{FF2B5EF4-FFF2-40B4-BE49-F238E27FC236}">
              <a16:creationId xmlns:a16="http://schemas.microsoft.com/office/drawing/2014/main" id="{D70F40D3-C734-4A97-A17A-33C48DBA772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27279</xdr:rowOff>
    </xdr:from>
    <xdr:to>
      <xdr:col>116</xdr:col>
      <xdr:colOff>62864</xdr:colOff>
      <xdr:row>107</xdr:row>
      <xdr:rowOff>153924</xdr:rowOff>
    </xdr:to>
    <xdr:cxnSp macro="">
      <xdr:nvCxnSpPr>
        <xdr:cNvPr id="819" name="直線コネクタ 818">
          <a:extLst>
            <a:ext uri="{FF2B5EF4-FFF2-40B4-BE49-F238E27FC236}">
              <a16:creationId xmlns:a16="http://schemas.microsoft.com/office/drawing/2014/main" id="{8D67A692-15CA-475D-A61F-5F2AFED3798A}"/>
            </a:ext>
          </a:extLst>
        </xdr:cNvPr>
        <xdr:cNvCxnSpPr/>
      </xdr:nvCxnSpPr>
      <xdr:spPr>
        <a:xfrm flipV="1">
          <a:off x="22160864" y="17172279"/>
          <a:ext cx="0" cy="1326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157751</xdr:rowOff>
    </xdr:from>
    <xdr:ext cx="469744" cy="259045"/>
    <xdr:sp macro="" textlink="">
      <xdr:nvSpPr>
        <xdr:cNvPr id="820" name="【庁舎】&#10;一人当たり面積最小値テキスト">
          <a:extLst>
            <a:ext uri="{FF2B5EF4-FFF2-40B4-BE49-F238E27FC236}">
              <a16:creationId xmlns:a16="http://schemas.microsoft.com/office/drawing/2014/main" id="{8954D852-BF56-4513-8B05-E63E51DCDD8A}"/>
            </a:ext>
          </a:extLst>
        </xdr:cNvPr>
        <xdr:cNvSpPr txBox="1"/>
      </xdr:nvSpPr>
      <xdr:spPr>
        <a:xfrm>
          <a:off x="22199600" y="185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153924</xdr:rowOff>
    </xdr:from>
    <xdr:to>
      <xdr:col>116</xdr:col>
      <xdr:colOff>152400</xdr:colOff>
      <xdr:row>107</xdr:row>
      <xdr:rowOff>153924</xdr:rowOff>
    </xdr:to>
    <xdr:cxnSp macro="">
      <xdr:nvCxnSpPr>
        <xdr:cNvPr id="821" name="直線コネクタ 820">
          <a:extLst>
            <a:ext uri="{FF2B5EF4-FFF2-40B4-BE49-F238E27FC236}">
              <a16:creationId xmlns:a16="http://schemas.microsoft.com/office/drawing/2014/main" id="{70BEC9D9-6BC9-40FC-A1FF-7E591BC59445}"/>
            </a:ext>
          </a:extLst>
        </xdr:cNvPr>
        <xdr:cNvCxnSpPr/>
      </xdr:nvCxnSpPr>
      <xdr:spPr>
        <a:xfrm>
          <a:off x="22072600" y="1849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145406</xdr:rowOff>
    </xdr:from>
    <xdr:ext cx="469744" cy="259045"/>
    <xdr:sp macro="" textlink="">
      <xdr:nvSpPr>
        <xdr:cNvPr id="822" name="【庁舎】&#10;一人当たり面積最大値テキスト">
          <a:extLst>
            <a:ext uri="{FF2B5EF4-FFF2-40B4-BE49-F238E27FC236}">
              <a16:creationId xmlns:a16="http://schemas.microsoft.com/office/drawing/2014/main" id="{1ADB9757-810A-4698-9334-2A9932796989}"/>
            </a:ext>
          </a:extLst>
        </xdr:cNvPr>
        <xdr:cNvSpPr txBox="1"/>
      </xdr:nvSpPr>
      <xdr:spPr>
        <a:xfrm>
          <a:off x="22199600" y="16947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27279</xdr:rowOff>
    </xdr:from>
    <xdr:to>
      <xdr:col>116</xdr:col>
      <xdr:colOff>152400</xdr:colOff>
      <xdr:row>100</xdr:row>
      <xdr:rowOff>27279</xdr:rowOff>
    </xdr:to>
    <xdr:cxnSp macro="">
      <xdr:nvCxnSpPr>
        <xdr:cNvPr id="823" name="直線コネクタ 822">
          <a:extLst>
            <a:ext uri="{FF2B5EF4-FFF2-40B4-BE49-F238E27FC236}">
              <a16:creationId xmlns:a16="http://schemas.microsoft.com/office/drawing/2014/main" id="{0E82A936-25F8-4552-B3A1-7154E22D4871}"/>
            </a:ext>
          </a:extLst>
        </xdr:cNvPr>
        <xdr:cNvCxnSpPr/>
      </xdr:nvCxnSpPr>
      <xdr:spPr>
        <a:xfrm>
          <a:off x="22072600" y="17172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112641</xdr:rowOff>
    </xdr:from>
    <xdr:ext cx="469744" cy="259045"/>
    <xdr:sp macro="" textlink="">
      <xdr:nvSpPr>
        <xdr:cNvPr id="824" name="【庁舎】&#10;一人当たり面積平均値テキスト">
          <a:extLst>
            <a:ext uri="{FF2B5EF4-FFF2-40B4-BE49-F238E27FC236}">
              <a16:creationId xmlns:a16="http://schemas.microsoft.com/office/drawing/2014/main" id="{707DD7EF-F6ED-4E02-9950-486894D8990C}"/>
            </a:ext>
          </a:extLst>
        </xdr:cNvPr>
        <xdr:cNvSpPr txBox="1"/>
      </xdr:nvSpPr>
      <xdr:spPr>
        <a:xfrm>
          <a:off x="22199600" y="18114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134214</xdr:rowOff>
    </xdr:from>
    <xdr:to>
      <xdr:col>116</xdr:col>
      <xdr:colOff>114300</xdr:colOff>
      <xdr:row>106</xdr:row>
      <xdr:rowOff>64364</xdr:rowOff>
    </xdr:to>
    <xdr:sp macro="" textlink="">
      <xdr:nvSpPr>
        <xdr:cNvPr id="825" name="フローチャート: 判断 824">
          <a:extLst>
            <a:ext uri="{FF2B5EF4-FFF2-40B4-BE49-F238E27FC236}">
              <a16:creationId xmlns:a16="http://schemas.microsoft.com/office/drawing/2014/main" id="{58F494BC-5873-43DE-BD05-9727E0416E37}"/>
            </a:ext>
          </a:extLst>
        </xdr:cNvPr>
        <xdr:cNvSpPr/>
      </xdr:nvSpPr>
      <xdr:spPr>
        <a:xfrm>
          <a:off x="22110700" y="1813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155702</xdr:rowOff>
    </xdr:from>
    <xdr:to>
      <xdr:col>112</xdr:col>
      <xdr:colOff>38100</xdr:colOff>
      <xdr:row>106</xdr:row>
      <xdr:rowOff>85852</xdr:rowOff>
    </xdr:to>
    <xdr:sp macro="" textlink="">
      <xdr:nvSpPr>
        <xdr:cNvPr id="826" name="フローチャート: 判断 825">
          <a:extLst>
            <a:ext uri="{FF2B5EF4-FFF2-40B4-BE49-F238E27FC236}">
              <a16:creationId xmlns:a16="http://schemas.microsoft.com/office/drawing/2014/main" id="{BCFFAE1E-E17F-49B3-A711-B9521BBE603A}"/>
            </a:ext>
          </a:extLst>
        </xdr:cNvPr>
        <xdr:cNvSpPr/>
      </xdr:nvSpPr>
      <xdr:spPr>
        <a:xfrm>
          <a:off x="21272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107696</xdr:rowOff>
    </xdr:from>
    <xdr:to>
      <xdr:col>107</xdr:col>
      <xdr:colOff>101600</xdr:colOff>
      <xdr:row>106</xdr:row>
      <xdr:rowOff>37846</xdr:rowOff>
    </xdr:to>
    <xdr:sp macro="" textlink="">
      <xdr:nvSpPr>
        <xdr:cNvPr id="827" name="フローチャート: 判断 826">
          <a:extLst>
            <a:ext uri="{FF2B5EF4-FFF2-40B4-BE49-F238E27FC236}">
              <a16:creationId xmlns:a16="http://schemas.microsoft.com/office/drawing/2014/main" id="{F174674E-E4AC-43C9-AABB-5EA3DA426129}"/>
            </a:ext>
          </a:extLst>
        </xdr:cNvPr>
        <xdr:cNvSpPr/>
      </xdr:nvSpPr>
      <xdr:spPr>
        <a:xfrm>
          <a:off x="20383500" y="1810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117297</xdr:rowOff>
    </xdr:from>
    <xdr:to>
      <xdr:col>102</xdr:col>
      <xdr:colOff>165100</xdr:colOff>
      <xdr:row>106</xdr:row>
      <xdr:rowOff>47447</xdr:rowOff>
    </xdr:to>
    <xdr:sp macro="" textlink="">
      <xdr:nvSpPr>
        <xdr:cNvPr id="828" name="フローチャート: 判断 827">
          <a:extLst>
            <a:ext uri="{FF2B5EF4-FFF2-40B4-BE49-F238E27FC236}">
              <a16:creationId xmlns:a16="http://schemas.microsoft.com/office/drawing/2014/main" id="{B1171A3D-FBF5-406E-BE0D-352DBD06B230}"/>
            </a:ext>
          </a:extLst>
        </xdr:cNvPr>
        <xdr:cNvSpPr/>
      </xdr:nvSpPr>
      <xdr:spPr>
        <a:xfrm>
          <a:off x="19494500" y="1811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125070</xdr:rowOff>
    </xdr:from>
    <xdr:to>
      <xdr:col>98</xdr:col>
      <xdr:colOff>38100</xdr:colOff>
      <xdr:row>106</xdr:row>
      <xdr:rowOff>55220</xdr:rowOff>
    </xdr:to>
    <xdr:sp macro="" textlink="">
      <xdr:nvSpPr>
        <xdr:cNvPr id="829" name="フローチャート: 判断 828">
          <a:extLst>
            <a:ext uri="{FF2B5EF4-FFF2-40B4-BE49-F238E27FC236}">
              <a16:creationId xmlns:a16="http://schemas.microsoft.com/office/drawing/2014/main" id="{CEEAC3F5-242C-46BE-A158-BB8C43BFC9EC}"/>
            </a:ext>
          </a:extLst>
        </xdr:cNvPr>
        <xdr:cNvSpPr/>
      </xdr:nvSpPr>
      <xdr:spPr>
        <a:xfrm>
          <a:off x="18605500" y="181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ED2C8D71-6D9E-483A-9693-B56D07EAE03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93F451D4-AADB-4DA5-A3E6-E098839E3A7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A5A8E64-39D4-43DD-9AD2-9D60999F6CC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5D5A609D-D58C-4A9C-88EE-5B0AF5C2B97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D86907FF-C7DD-48A7-9E36-7AF3B957B2C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77521</xdr:rowOff>
    </xdr:from>
    <xdr:to>
      <xdr:col>116</xdr:col>
      <xdr:colOff>114300</xdr:colOff>
      <xdr:row>104</xdr:row>
      <xdr:rowOff>7671</xdr:rowOff>
    </xdr:to>
    <xdr:sp macro="" textlink="">
      <xdr:nvSpPr>
        <xdr:cNvPr id="835" name="楕円 834">
          <a:extLst>
            <a:ext uri="{FF2B5EF4-FFF2-40B4-BE49-F238E27FC236}">
              <a16:creationId xmlns:a16="http://schemas.microsoft.com/office/drawing/2014/main" id="{A7D902BD-7D88-4991-AE5B-64DDBB8E8024}"/>
            </a:ext>
          </a:extLst>
        </xdr:cNvPr>
        <xdr:cNvSpPr/>
      </xdr:nvSpPr>
      <xdr:spPr>
        <a:xfrm>
          <a:off x="22110700" y="177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100398</xdr:rowOff>
    </xdr:from>
    <xdr:ext cx="469744" cy="259045"/>
    <xdr:sp macro="" textlink="">
      <xdr:nvSpPr>
        <xdr:cNvPr id="836" name="【庁舎】&#10;一人当たり面積該当値テキスト">
          <a:extLst>
            <a:ext uri="{FF2B5EF4-FFF2-40B4-BE49-F238E27FC236}">
              <a16:creationId xmlns:a16="http://schemas.microsoft.com/office/drawing/2014/main" id="{3CF3A2B0-E98F-4C09-AFEF-AA5E4174C021}"/>
            </a:ext>
          </a:extLst>
        </xdr:cNvPr>
        <xdr:cNvSpPr txBox="1"/>
      </xdr:nvSpPr>
      <xdr:spPr>
        <a:xfrm>
          <a:off x="22199600" y="175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96265</xdr:rowOff>
    </xdr:from>
    <xdr:to>
      <xdr:col>112</xdr:col>
      <xdr:colOff>38100</xdr:colOff>
      <xdr:row>104</xdr:row>
      <xdr:rowOff>26415</xdr:rowOff>
    </xdr:to>
    <xdr:sp macro="" textlink="">
      <xdr:nvSpPr>
        <xdr:cNvPr id="837" name="楕円 836">
          <a:extLst>
            <a:ext uri="{FF2B5EF4-FFF2-40B4-BE49-F238E27FC236}">
              <a16:creationId xmlns:a16="http://schemas.microsoft.com/office/drawing/2014/main" id="{6DD0372C-97AD-4A3D-9A08-E8E3B95F3504}"/>
            </a:ext>
          </a:extLst>
        </xdr:cNvPr>
        <xdr:cNvSpPr/>
      </xdr:nvSpPr>
      <xdr:spPr>
        <a:xfrm>
          <a:off x="21272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128321</xdr:rowOff>
    </xdr:from>
    <xdr:to>
      <xdr:col>116</xdr:col>
      <xdr:colOff>63500</xdr:colOff>
      <xdr:row>103</xdr:row>
      <xdr:rowOff>147065</xdr:rowOff>
    </xdr:to>
    <xdr:cxnSp macro="">
      <xdr:nvCxnSpPr>
        <xdr:cNvPr id="838" name="直線コネクタ 837">
          <a:extLst>
            <a:ext uri="{FF2B5EF4-FFF2-40B4-BE49-F238E27FC236}">
              <a16:creationId xmlns:a16="http://schemas.microsoft.com/office/drawing/2014/main" id="{34EE62C3-3698-4BEA-BD78-98A7BBC97C20}"/>
            </a:ext>
          </a:extLst>
        </xdr:cNvPr>
        <xdr:cNvCxnSpPr/>
      </xdr:nvCxnSpPr>
      <xdr:spPr>
        <a:xfrm flipV="1">
          <a:off x="21323300" y="17787671"/>
          <a:ext cx="838200" cy="1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136043</xdr:rowOff>
    </xdr:from>
    <xdr:to>
      <xdr:col>107</xdr:col>
      <xdr:colOff>101600</xdr:colOff>
      <xdr:row>104</xdr:row>
      <xdr:rowOff>66193</xdr:rowOff>
    </xdr:to>
    <xdr:sp macro="" textlink="">
      <xdr:nvSpPr>
        <xdr:cNvPr id="839" name="楕円 838">
          <a:extLst>
            <a:ext uri="{FF2B5EF4-FFF2-40B4-BE49-F238E27FC236}">
              <a16:creationId xmlns:a16="http://schemas.microsoft.com/office/drawing/2014/main" id="{EF001E28-4600-4713-AAFD-C3F93C5518C9}"/>
            </a:ext>
          </a:extLst>
        </xdr:cNvPr>
        <xdr:cNvSpPr/>
      </xdr:nvSpPr>
      <xdr:spPr>
        <a:xfrm>
          <a:off x="20383500" y="1779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104</xdr:row>
      <xdr:rowOff>15393</xdr:rowOff>
    </xdr:to>
    <xdr:cxnSp macro="">
      <xdr:nvCxnSpPr>
        <xdr:cNvPr id="840" name="直線コネクタ 839">
          <a:extLst>
            <a:ext uri="{FF2B5EF4-FFF2-40B4-BE49-F238E27FC236}">
              <a16:creationId xmlns:a16="http://schemas.microsoft.com/office/drawing/2014/main" id="{60FD320D-CE4D-4FC8-970A-48044B14F0D2}"/>
            </a:ext>
          </a:extLst>
        </xdr:cNvPr>
        <xdr:cNvCxnSpPr/>
      </xdr:nvCxnSpPr>
      <xdr:spPr>
        <a:xfrm flipV="1">
          <a:off x="20434300" y="17806415"/>
          <a:ext cx="8890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163474</xdr:rowOff>
    </xdr:from>
    <xdr:to>
      <xdr:col>102</xdr:col>
      <xdr:colOff>165100</xdr:colOff>
      <xdr:row>104</xdr:row>
      <xdr:rowOff>93624</xdr:rowOff>
    </xdr:to>
    <xdr:sp macro="" textlink="">
      <xdr:nvSpPr>
        <xdr:cNvPr id="841" name="楕円 840">
          <a:extLst>
            <a:ext uri="{FF2B5EF4-FFF2-40B4-BE49-F238E27FC236}">
              <a16:creationId xmlns:a16="http://schemas.microsoft.com/office/drawing/2014/main" id="{93A2BFD1-2C2E-4786-8EEE-5EE0398ED542}"/>
            </a:ext>
          </a:extLst>
        </xdr:cNvPr>
        <xdr:cNvSpPr/>
      </xdr:nvSpPr>
      <xdr:spPr>
        <a:xfrm>
          <a:off x="19494500" y="1782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15393</xdr:rowOff>
    </xdr:from>
    <xdr:to>
      <xdr:col>107</xdr:col>
      <xdr:colOff>50800</xdr:colOff>
      <xdr:row>104</xdr:row>
      <xdr:rowOff>42824</xdr:rowOff>
    </xdr:to>
    <xdr:cxnSp macro="">
      <xdr:nvCxnSpPr>
        <xdr:cNvPr id="842" name="直線コネクタ 841">
          <a:extLst>
            <a:ext uri="{FF2B5EF4-FFF2-40B4-BE49-F238E27FC236}">
              <a16:creationId xmlns:a16="http://schemas.microsoft.com/office/drawing/2014/main" id="{FC79AE43-9C34-44D2-BE6E-19F5A0584820}"/>
            </a:ext>
          </a:extLst>
        </xdr:cNvPr>
        <xdr:cNvCxnSpPr/>
      </xdr:nvCxnSpPr>
      <xdr:spPr>
        <a:xfrm flipV="1">
          <a:off x="19545300" y="17846193"/>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8026</xdr:rowOff>
    </xdr:from>
    <xdr:to>
      <xdr:col>98</xdr:col>
      <xdr:colOff>38100</xdr:colOff>
      <xdr:row>104</xdr:row>
      <xdr:rowOff>109626</xdr:rowOff>
    </xdr:to>
    <xdr:sp macro="" textlink="">
      <xdr:nvSpPr>
        <xdr:cNvPr id="843" name="楕円 842">
          <a:extLst>
            <a:ext uri="{FF2B5EF4-FFF2-40B4-BE49-F238E27FC236}">
              <a16:creationId xmlns:a16="http://schemas.microsoft.com/office/drawing/2014/main" id="{EAD1B90F-1767-4C29-B5C8-268FDE4CC126}"/>
            </a:ext>
          </a:extLst>
        </xdr:cNvPr>
        <xdr:cNvSpPr/>
      </xdr:nvSpPr>
      <xdr:spPr>
        <a:xfrm>
          <a:off x="18605500" y="1783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42824</xdr:rowOff>
    </xdr:from>
    <xdr:to>
      <xdr:col>102</xdr:col>
      <xdr:colOff>114300</xdr:colOff>
      <xdr:row>104</xdr:row>
      <xdr:rowOff>58826</xdr:rowOff>
    </xdr:to>
    <xdr:cxnSp macro="">
      <xdr:nvCxnSpPr>
        <xdr:cNvPr id="844" name="直線コネクタ 843">
          <a:extLst>
            <a:ext uri="{FF2B5EF4-FFF2-40B4-BE49-F238E27FC236}">
              <a16:creationId xmlns:a16="http://schemas.microsoft.com/office/drawing/2014/main" id="{CD5CF769-A21E-4453-8909-FC923E77CD24}"/>
            </a:ext>
          </a:extLst>
        </xdr:cNvPr>
        <xdr:cNvCxnSpPr/>
      </xdr:nvCxnSpPr>
      <xdr:spPr>
        <a:xfrm flipV="1">
          <a:off x="18656300" y="1787362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76979</xdr:rowOff>
    </xdr:from>
    <xdr:ext cx="469744" cy="259045"/>
    <xdr:sp macro="" textlink="">
      <xdr:nvSpPr>
        <xdr:cNvPr id="845" name="n_1aveValue【庁舎】&#10;一人当たり面積">
          <a:extLst>
            <a:ext uri="{FF2B5EF4-FFF2-40B4-BE49-F238E27FC236}">
              <a16:creationId xmlns:a16="http://schemas.microsoft.com/office/drawing/2014/main" id="{2BB68C4C-B5AE-4F4F-B469-6EABBECEA482}"/>
            </a:ext>
          </a:extLst>
        </xdr:cNvPr>
        <xdr:cNvSpPr txBox="1"/>
      </xdr:nvSpPr>
      <xdr:spPr>
        <a:xfrm>
          <a:off x="210757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28973</xdr:rowOff>
    </xdr:from>
    <xdr:ext cx="469744" cy="259045"/>
    <xdr:sp macro="" textlink="">
      <xdr:nvSpPr>
        <xdr:cNvPr id="846" name="n_2aveValue【庁舎】&#10;一人当たり面積">
          <a:extLst>
            <a:ext uri="{FF2B5EF4-FFF2-40B4-BE49-F238E27FC236}">
              <a16:creationId xmlns:a16="http://schemas.microsoft.com/office/drawing/2014/main" id="{195094E4-36F4-4EF9-8ECA-2C82F73B2972}"/>
            </a:ext>
          </a:extLst>
        </xdr:cNvPr>
        <xdr:cNvSpPr txBox="1"/>
      </xdr:nvSpPr>
      <xdr:spPr>
        <a:xfrm>
          <a:off x="20199427" y="1820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38574</xdr:rowOff>
    </xdr:from>
    <xdr:ext cx="469744" cy="259045"/>
    <xdr:sp macro="" textlink="">
      <xdr:nvSpPr>
        <xdr:cNvPr id="847" name="n_3aveValue【庁舎】&#10;一人当たり面積">
          <a:extLst>
            <a:ext uri="{FF2B5EF4-FFF2-40B4-BE49-F238E27FC236}">
              <a16:creationId xmlns:a16="http://schemas.microsoft.com/office/drawing/2014/main" id="{84402C40-1A33-4AC9-BDA9-F6A2DBEE5D43}"/>
            </a:ext>
          </a:extLst>
        </xdr:cNvPr>
        <xdr:cNvSpPr txBox="1"/>
      </xdr:nvSpPr>
      <xdr:spPr>
        <a:xfrm>
          <a:off x="19310427" y="182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46347</xdr:rowOff>
    </xdr:from>
    <xdr:ext cx="469744" cy="259045"/>
    <xdr:sp macro="" textlink="">
      <xdr:nvSpPr>
        <xdr:cNvPr id="848" name="n_4aveValue【庁舎】&#10;一人当たり面積">
          <a:extLst>
            <a:ext uri="{FF2B5EF4-FFF2-40B4-BE49-F238E27FC236}">
              <a16:creationId xmlns:a16="http://schemas.microsoft.com/office/drawing/2014/main" id="{B42F195B-9877-49CC-B69C-6CB478D145F6}"/>
            </a:ext>
          </a:extLst>
        </xdr:cNvPr>
        <xdr:cNvSpPr txBox="1"/>
      </xdr:nvSpPr>
      <xdr:spPr>
        <a:xfrm>
          <a:off x="18421427" y="182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42942</xdr:rowOff>
    </xdr:from>
    <xdr:ext cx="469744" cy="259045"/>
    <xdr:sp macro="" textlink="">
      <xdr:nvSpPr>
        <xdr:cNvPr id="849" name="n_1mainValue【庁舎】&#10;一人当たり面積">
          <a:extLst>
            <a:ext uri="{FF2B5EF4-FFF2-40B4-BE49-F238E27FC236}">
              <a16:creationId xmlns:a16="http://schemas.microsoft.com/office/drawing/2014/main" id="{AA33261A-E594-48C5-905E-3A1E86D70040}"/>
            </a:ext>
          </a:extLst>
        </xdr:cNvPr>
        <xdr:cNvSpPr txBox="1"/>
      </xdr:nvSpPr>
      <xdr:spPr>
        <a:xfrm>
          <a:off x="210757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82720</xdr:rowOff>
    </xdr:from>
    <xdr:ext cx="469744" cy="259045"/>
    <xdr:sp macro="" textlink="">
      <xdr:nvSpPr>
        <xdr:cNvPr id="850" name="n_2mainValue【庁舎】&#10;一人当たり面積">
          <a:extLst>
            <a:ext uri="{FF2B5EF4-FFF2-40B4-BE49-F238E27FC236}">
              <a16:creationId xmlns:a16="http://schemas.microsoft.com/office/drawing/2014/main" id="{1D62BC97-AE28-45EF-A4A8-773D586D4949}"/>
            </a:ext>
          </a:extLst>
        </xdr:cNvPr>
        <xdr:cNvSpPr txBox="1"/>
      </xdr:nvSpPr>
      <xdr:spPr>
        <a:xfrm>
          <a:off x="20199427" y="1757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110151</xdr:rowOff>
    </xdr:from>
    <xdr:ext cx="469744" cy="259045"/>
    <xdr:sp macro="" textlink="">
      <xdr:nvSpPr>
        <xdr:cNvPr id="851" name="n_3mainValue【庁舎】&#10;一人当たり面積">
          <a:extLst>
            <a:ext uri="{FF2B5EF4-FFF2-40B4-BE49-F238E27FC236}">
              <a16:creationId xmlns:a16="http://schemas.microsoft.com/office/drawing/2014/main" id="{2540B92F-102C-4476-9735-AA8FE97A3CE6}"/>
            </a:ext>
          </a:extLst>
        </xdr:cNvPr>
        <xdr:cNvSpPr txBox="1"/>
      </xdr:nvSpPr>
      <xdr:spPr>
        <a:xfrm>
          <a:off x="19310427" y="1759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126153</xdr:rowOff>
    </xdr:from>
    <xdr:ext cx="469744" cy="259045"/>
    <xdr:sp macro="" textlink="">
      <xdr:nvSpPr>
        <xdr:cNvPr id="852" name="n_4mainValue【庁舎】&#10;一人当たり面積">
          <a:extLst>
            <a:ext uri="{FF2B5EF4-FFF2-40B4-BE49-F238E27FC236}">
              <a16:creationId xmlns:a16="http://schemas.microsoft.com/office/drawing/2014/main" id="{5A1C613F-91D3-4FFD-AD3F-381DBA2FF678}"/>
            </a:ext>
          </a:extLst>
        </xdr:cNvPr>
        <xdr:cNvSpPr txBox="1"/>
      </xdr:nvSpPr>
      <xdr:spPr>
        <a:xfrm>
          <a:off x="18421427" y="1761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E192D0FC-F378-4A40-8ABF-8888215AC2A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9B09B725-E2A6-4001-9371-8205CA434D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0BE6823F-0B1B-426E-ABD2-4646D8CAB47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類似団体と比較して特に有形固定資産減価償却率が高くなっている施設は、体育館、町民会館であり、特に低くなっている施設は庁舎である。</a:t>
          </a:r>
          <a:endParaRPr lang="ja-JP" altLang="ja-JP" sz="1400">
            <a:effectLst/>
          </a:endParaRPr>
        </a:p>
        <a:p>
          <a:r>
            <a:rPr kumimoji="1" lang="ja-JP" altLang="ja-JP" sz="1100">
              <a:solidFill>
                <a:schemeClr val="dk1"/>
              </a:solidFill>
              <a:effectLst/>
              <a:latin typeface="+mn-lt"/>
              <a:ea typeface="+mn-ea"/>
              <a:cs typeface="+mn-cs"/>
            </a:rPr>
            <a:t>体育館、町民会館及は竣工後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年間前後経過しており有形固定資産減価償却率が高くなっているが、町行政にとって必要な施設であるため令和１年度に策定の公共施設個別施設計画に基づいて長寿命化を進めていく必要がある。</a:t>
          </a:r>
          <a:endParaRPr lang="ja-JP" altLang="ja-JP" sz="1400">
            <a:effectLst/>
          </a:endParaRPr>
        </a:p>
        <a:p>
          <a:r>
            <a:rPr kumimoji="1" lang="ja-JP" altLang="ja-JP" sz="1100">
              <a:solidFill>
                <a:schemeClr val="dk1"/>
              </a:solidFill>
              <a:effectLst/>
              <a:latin typeface="+mn-lt"/>
              <a:ea typeface="+mn-ea"/>
              <a:cs typeface="+mn-cs"/>
            </a:rPr>
            <a:t>その他の施設についても同様に公共施設個別施設計画に基づいて長寿命化等老朽化対策に取り組んでいく必要がある。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庁舎については平成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年度に更新（新築）したため、有形固定資産減価償却率が低くなっている。また、消防施設は令和４年度に災害普及資器材置場の整備により有形固定資産減価償却率が類似団体と同程度になった。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82</v>
      </c>
      <c r="C2" s="182"/>
      <c r="D2" s="183"/>
    </row>
    <row r="3" spans="1:119" ht="18.75" customHeight="1" thickBot="1" x14ac:dyDescent="0.25">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3911454</v>
      </c>
      <c r="BO4" s="407"/>
      <c r="BP4" s="407"/>
      <c r="BQ4" s="407"/>
      <c r="BR4" s="407"/>
      <c r="BS4" s="407"/>
      <c r="BT4" s="407"/>
      <c r="BU4" s="408"/>
      <c r="BV4" s="406">
        <v>3783506</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22.4</v>
      </c>
      <c r="CU4" s="413"/>
      <c r="CV4" s="413"/>
      <c r="CW4" s="413"/>
      <c r="CX4" s="413"/>
      <c r="CY4" s="413"/>
      <c r="CZ4" s="413"/>
      <c r="DA4" s="414"/>
      <c r="DB4" s="412">
        <v>19.8</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3512390</v>
      </c>
      <c r="BO5" s="444"/>
      <c r="BP5" s="444"/>
      <c r="BQ5" s="444"/>
      <c r="BR5" s="444"/>
      <c r="BS5" s="444"/>
      <c r="BT5" s="444"/>
      <c r="BU5" s="445"/>
      <c r="BV5" s="443">
        <v>3426762</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77.3</v>
      </c>
      <c r="CU5" s="441"/>
      <c r="CV5" s="441"/>
      <c r="CW5" s="441"/>
      <c r="CX5" s="441"/>
      <c r="CY5" s="441"/>
      <c r="CZ5" s="441"/>
      <c r="DA5" s="442"/>
      <c r="DB5" s="440">
        <v>70.3</v>
      </c>
      <c r="DC5" s="441"/>
      <c r="DD5" s="441"/>
      <c r="DE5" s="441"/>
      <c r="DF5" s="441"/>
      <c r="DG5" s="441"/>
      <c r="DH5" s="441"/>
      <c r="DI5" s="442"/>
    </row>
    <row r="6" spans="1:119" ht="18.75" customHeight="1" x14ac:dyDescent="0.2">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399064</v>
      </c>
      <c r="BO6" s="444"/>
      <c r="BP6" s="444"/>
      <c r="BQ6" s="444"/>
      <c r="BR6" s="444"/>
      <c r="BS6" s="444"/>
      <c r="BT6" s="444"/>
      <c r="BU6" s="445"/>
      <c r="BV6" s="443">
        <v>356744</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77.3</v>
      </c>
      <c r="CU6" s="481"/>
      <c r="CV6" s="481"/>
      <c r="CW6" s="481"/>
      <c r="CX6" s="481"/>
      <c r="CY6" s="481"/>
      <c r="CZ6" s="481"/>
      <c r="DA6" s="482"/>
      <c r="DB6" s="480">
        <v>70.3</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29812</v>
      </c>
      <c r="BO7" s="444"/>
      <c r="BP7" s="444"/>
      <c r="BQ7" s="444"/>
      <c r="BR7" s="444"/>
      <c r="BS7" s="444"/>
      <c r="BT7" s="444"/>
      <c r="BU7" s="445"/>
      <c r="BV7" s="443">
        <v>18478</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1647356</v>
      </c>
      <c r="CU7" s="444"/>
      <c r="CV7" s="444"/>
      <c r="CW7" s="444"/>
      <c r="CX7" s="444"/>
      <c r="CY7" s="444"/>
      <c r="CZ7" s="444"/>
      <c r="DA7" s="445"/>
      <c r="DB7" s="443">
        <v>1708144</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369252</v>
      </c>
      <c r="BO8" s="444"/>
      <c r="BP8" s="444"/>
      <c r="BQ8" s="444"/>
      <c r="BR8" s="444"/>
      <c r="BS8" s="444"/>
      <c r="BT8" s="444"/>
      <c r="BU8" s="445"/>
      <c r="BV8" s="443">
        <v>338266</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0.24</v>
      </c>
      <c r="CU8" s="484"/>
      <c r="CV8" s="484"/>
      <c r="CW8" s="484"/>
      <c r="CX8" s="484"/>
      <c r="CY8" s="484"/>
      <c r="CZ8" s="484"/>
      <c r="DA8" s="485"/>
      <c r="DB8" s="483">
        <v>0.22</v>
      </c>
      <c r="DC8" s="484"/>
      <c r="DD8" s="484"/>
      <c r="DE8" s="484"/>
      <c r="DF8" s="484"/>
      <c r="DG8" s="484"/>
      <c r="DH8" s="484"/>
      <c r="DI8" s="485"/>
    </row>
    <row r="9" spans="1:119" ht="18.75" customHeight="1" thickBot="1" x14ac:dyDescent="0.25">
      <c r="A9" s="181"/>
      <c r="B9" s="437" t="s">
        <v>113</v>
      </c>
      <c r="C9" s="438"/>
      <c r="D9" s="438"/>
      <c r="E9" s="438"/>
      <c r="F9" s="438"/>
      <c r="G9" s="438"/>
      <c r="H9" s="438"/>
      <c r="I9" s="438"/>
      <c r="J9" s="438"/>
      <c r="K9" s="486"/>
      <c r="L9" s="487" t="s">
        <v>114</v>
      </c>
      <c r="M9" s="488"/>
      <c r="N9" s="488"/>
      <c r="O9" s="488"/>
      <c r="P9" s="488"/>
      <c r="Q9" s="489"/>
      <c r="R9" s="490">
        <v>1098</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95</v>
      </c>
      <c r="AV9" s="476"/>
      <c r="AW9" s="476"/>
      <c r="AX9" s="476"/>
      <c r="AY9" s="477" t="s">
        <v>117</v>
      </c>
      <c r="AZ9" s="478"/>
      <c r="BA9" s="478"/>
      <c r="BB9" s="478"/>
      <c r="BC9" s="478"/>
      <c r="BD9" s="478"/>
      <c r="BE9" s="478"/>
      <c r="BF9" s="478"/>
      <c r="BG9" s="478"/>
      <c r="BH9" s="478"/>
      <c r="BI9" s="478"/>
      <c r="BJ9" s="478"/>
      <c r="BK9" s="478"/>
      <c r="BL9" s="478"/>
      <c r="BM9" s="479"/>
      <c r="BN9" s="443">
        <v>30986</v>
      </c>
      <c r="BO9" s="444"/>
      <c r="BP9" s="444"/>
      <c r="BQ9" s="444"/>
      <c r="BR9" s="444"/>
      <c r="BS9" s="444"/>
      <c r="BT9" s="444"/>
      <c r="BU9" s="445"/>
      <c r="BV9" s="443">
        <v>57543</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9.9</v>
      </c>
      <c r="CU9" s="441"/>
      <c r="CV9" s="441"/>
      <c r="CW9" s="441"/>
      <c r="CX9" s="441"/>
      <c r="CY9" s="441"/>
      <c r="CZ9" s="441"/>
      <c r="DA9" s="442"/>
      <c r="DB9" s="440">
        <v>11.1</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119</v>
      </c>
      <c r="M10" s="473"/>
      <c r="N10" s="473"/>
      <c r="O10" s="473"/>
      <c r="P10" s="473"/>
      <c r="Q10" s="474"/>
      <c r="R10" s="494">
        <v>1068</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61</v>
      </c>
      <c r="BO10" s="444"/>
      <c r="BP10" s="444"/>
      <c r="BQ10" s="444"/>
      <c r="BR10" s="444"/>
      <c r="BS10" s="444"/>
      <c r="BT10" s="444"/>
      <c r="BU10" s="445"/>
      <c r="BV10" s="443">
        <v>122</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2">
      <c r="A12" s="181"/>
      <c r="B12" s="503" t="s">
        <v>131</v>
      </c>
      <c r="C12" s="504"/>
      <c r="D12" s="504"/>
      <c r="E12" s="504"/>
      <c r="F12" s="504"/>
      <c r="G12" s="504"/>
      <c r="H12" s="504"/>
      <c r="I12" s="504"/>
      <c r="J12" s="504"/>
      <c r="K12" s="505"/>
      <c r="L12" s="512" t="s">
        <v>132</v>
      </c>
      <c r="M12" s="513"/>
      <c r="N12" s="513"/>
      <c r="O12" s="513"/>
      <c r="P12" s="513"/>
      <c r="Q12" s="514"/>
      <c r="R12" s="515">
        <v>929</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95</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138</v>
      </c>
      <c r="N13" s="535"/>
      <c r="O13" s="535"/>
      <c r="P13" s="535"/>
      <c r="Q13" s="536"/>
      <c r="R13" s="527">
        <v>916</v>
      </c>
      <c r="S13" s="528"/>
      <c r="T13" s="528"/>
      <c r="U13" s="528"/>
      <c r="V13" s="529"/>
      <c r="W13" s="459" t="s">
        <v>139</v>
      </c>
      <c r="X13" s="460"/>
      <c r="Y13" s="460"/>
      <c r="Z13" s="460"/>
      <c r="AA13" s="460"/>
      <c r="AB13" s="450"/>
      <c r="AC13" s="494">
        <v>27</v>
      </c>
      <c r="AD13" s="495"/>
      <c r="AE13" s="495"/>
      <c r="AF13" s="495"/>
      <c r="AG13" s="537"/>
      <c r="AH13" s="494">
        <v>25</v>
      </c>
      <c r="AI13" s="495"/>
      <c r="AJ13" s="495"/>
      <c r="AK13" s="495"/>
      <c r="AL13" s="496"/>
      <c r="AM13" s="472" t="s">
        <v>140</v>
      </c>
      <c r="AN13" s="473"/>
      <c r="AO13" s="473"/>
      <c r="AP13" s="473"/>
      <c r="AQ13" s="473"/>
      <c r="AR13" s="473"/>
      <c r="AS13" s="473"/>
      <c r="AT13" s="474"/>
      <c r="AU13" s="475" t="s">
        <v>141</v>
      </c>
      <c r="AV13" s="476"/>
      <c r="AW13" s="476"/>
      <c r="AX13" s="476"/>
      <c r="AY13" s="477" t="s">
        <v>142</v>
      </c>
      <c r="AZ13" s="478"/>
      <c r="BA13" s="478"/>
      <c r="BB13" s="478"/>
      <c r="BC13" s="478"/>
      <c r="BD13" s="478"/>
      <c r="BE13" s="478"/>
      <c r="BF13" s="478"/>
      <c r="BG13" s="478"/>
      <c r="BH13" s="478"/>
      <c r="BI13" s="478"/>
      <c r="BJ13" s="478"/>
      <c r="BK13" s="478"/>
      <c r="BL13" s="478"/>
      <c r="BM13" s="479"/>
      <c r="BN13" s="443">
        <v>31047</v>
      </c>
      <c r="BO13" s="444"/>
      <c r="BP13" s="444"/>
      <c r="BQ13" s="444"/>
      <c r="BR13" s="444"/>
      <c r="BS13" s="444"/>
      <c r="BT13" s="444"/>
      <c r="BU13" s="445"/>
      <c r="BV13" s="443">
        <v>57665</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2.8</v>
      </c>
      <c r="CU13" s="441"/>
      <c r="CV13" s="441"/>
      <c r="CW13" s="441"/>
      <c r="CX13" s="441"/>
      <c r="CY13" s="441"/>
      <c r="CZ13" s="441"/>
      <c r="DA13" s="442"/>
      <c r="DB13" s="440">
        <v>2.4</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144</v>
      </c>
      <c r="M14" s="525"/>
      <c r="N14" s="525"/>
      <c r="O14" s="525"/>
      <c r="P14" s="525"/>
      <c r="Q14" s="526"/>
      <c r="R14" s="527">
        <v>951</v>
      </c>
      <c r="S14" s="528"/>
      <c r="T14" s="528"/>
      <c r="U14" s="528"/>
      <c r="V14" s="529"/>
      <c r="W14" s="433"/>
      <c r="X14" s="434"/>
      <c r="Y14" s="434"/>
      <c r="Z14" s="434"/>
      <c r="AA14" s="434"/>
      <c r="AB14" s="423"/>
      <c r="AC14" s="530">
        <v>4.5</v>
      </c>
      <c r="AD14" s="531"/>
      <c r="AE14" s="531"/>
      <c r="AF14" s="531"/>
      <c r="AG14" s="532"/>
      <c r="AH14" s="530">
        <v>5.2</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t="s">
        <v>130</v>
      </c>
      <c r="CU14" s="542"/>
      <c r="CV14" s="542"/>
      <c r="CW14" s="542"/>
      <c r="CX14" s="542"/>
      <c r="CY14" s="542"/>
      <c r="CZ14" s="542"/>
      <c r="DA14" s="543"/>
      <c r="DB14" s="541" t="s">
        <v>146</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138</v>
      </c>
      <c r="N15" s="535"/>
      <c r="O15" s="535"/>
      <c r="P15" s="535"/>
      <c r="Q15" s="536"/>
      <c r="R15" s="527">
        <v>943</v>
      </c>
      <c r="S15" s="528"/>
      <c r="T15" s="528"/>
      <c r="U15" s="528"/>
      <c r="V15" s="529"/>
      <c r="W15" s="459" t="s">
        <v>147</v>
      </c>
      <c r="X15" s="460"/>
      <c r="Y15" s="460"/>
      <c r="Z15" s="460"/>
      <c r="AA15" s="460"/>
      <c r="AB15" s="450"/>
      <c r="AC15" s="494">
        <v>238</v>
      </c>
      <c r="AD15" s="495"/>
      <c r="AE15" s="495"/>
      <c r="AF15" s="495"/>
      <c r="AG15" s="537"/>
      <c r="AH15" s="494">
        <v>97</v>
      </c>
      <c r="AI15" s="495"/>
      <c r="AJ15" s="495"/>
      <c r="AK15" s="495"/>
      <c r="AL15" s="496"/>
      <c r="AM15" s="472"/>
      <c r="AN15" s="473"/>
      <c r="AO15" s="473"/>
      <c r="AP15" s="473"/>
      <c r="AQ15" s="473"/>
      <c r="AR15" s="473"/>
      <c r="AS15" s="473"/>
      <c r="AT15" s="474"/>
      <c r="AU15" s="475"/>
      <c r="AV15" s="476"/>
      <c r="AW15" s="476"/>
      <c r="AX15" s="476"/>
      <c r="AY15" s="403" t="s">
        <v>148</v>
      </c>
      <c r="AZ15" s="404"/>
      <c r="BA15" s="404"/>
      <c r="BB15" s="404"/>
      <c r="BC15" s="404"/>
      <c r="BD15" s="404"/>
      <c r="BE15" s="404"/>
      <c r="BF15" s="404"/>
      <c r="BG15" s="404"/>
      <c r="BH15" s="404"/>
      <c r="BI15" s="404"/>
      <c r="BJ15" s="404"/>
      <c r="BK15" s="404"/>
      <c r="BL15" s="404"/>
      <c r="BM15" s="405"/>
      <c r="BN15" s="406">
        <v>409021</v>
      </c>
      <c r="BO15" s="407"/>
      <c r="BP15" s="407"/>
      <c r="BQ15" s="407"/>
      <c r="BR15" s="407"/>
      <c r="BS15" s="407"/>
      <c r="BT15" s="407"/>
      <c r="BU15" s="408"/>
      <c r="BV15" s="406">
        <v>350253</v>
      </c>
      <c r="BW15" s="407"/>
      <c r="BX15" s="407"/>
      <c r="BY15" s="407"/>
      <c r="BZ15" s="407"/>
      <c r="CA15" s="407"/>
      <c r="CB15" s="407"/>
      <c r="CC15" s="408"/>
      <c r="CD15" s="544" t="s">
        <v>149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150</v>
      </c>
      <c r="M16" s="547"/>
      <c r="N16" s="547"/>
      <c r="O16" s="547"/>
      <c r="P16" s="547"/>
      <c r="Q16" s="548"/>
      <c r="R16" s="549" t="s">
        <v>151</v>
      </c>
      <c r="S16" s="550"/>
      <c r="T16" s="550"/>
      <c r="U16" s="550"/>
      <c r="V16" s="551"/>
      <c r="W16" s="433"/>
      <c r="X16" s="434"/>
      <c r="Y16" s="434"/>
      <c r="Z16" s="434"/>
      <c r="AA16" s="434"/>
      <c r="AB16" s="423"/>
      <c r="AC16" s="530">
        <v>39.9</v>
      </c>
      <c r="AD16" s="531"/>
      <c r="AE16" s="531"/>
      <c r="AF16" s="531"/>
      <c r="AG16" s="532"/>
      <c r="AH16" s="530">
        <v>20.2</v>
      </c>
      <c r="AI16" s="531"/>
      <c r="AJ16" s="531"/>
      <c r="AK16" s="531"/>
      <c r="AL16" s="533"/>
      <c r="AM16" s="472"/>
      <c r="AN16" s="473"/>
      <c r="AO16" s="473"/>
      <c r="AP16" s="473"/>
      <c r="AQ16" s="473"/>
      <c r="AR16" s="473"/>
      <c r="AS16" s="473"/>
      <c r="AT16" s="474"/>
      <c r="AU16" s="475"/>
      <c r="AV16" s="476"/>
      <c r="AW16" s="476"/>
      <c r="AX16" s="476"/>
      <c r="AY16" s="477" t="s">
        <v>152</v>
      </c>
      <c r="AZ16" s="478"/>
      <c r="BA16" s="478"/>
      <c r="BB16" s="478"/>
      <c r="BC16" s="478"/>
      <c r="BD16" s="478"/>
      <c r="BE16" s="478"/>
      <c r="BF16" s="478"/>
      <c r="BG16" s="478"/>
      <c r="BH16" s="478"/>
      <c r="BI16" s="478"/>
      <c r="BJ16" s="478"/>
      <c r="BK16" s="478"/>
      <c r="BL16" s="478"/>
      <c r="BM16" s="479"/>
      <c r="BN16" s="443">
        <v>1518921</v>
      </c>
      <c r="BO16" s="444"/>
      <c r="BP16" s="444"/>
      <c r="BQ16" s="444"/>
      <c r="BR16" s="444"/>
      <c r="BS16" s="444"/>
      <c r="BT16" s="444"/>
      <c r="BU16" s="445"/>
      <c r="BV16" s="443">
        <v>1557415</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153</v>
      </c>
      <c r="N17" s="555"/>
      <c r="O17" s="555"/>
      <c r="P17" s="555"/>
      <c r="Q17" s="556"/>
      <c r="R17" s="549" t="s">
        <v>154</v>
      </c>
      <c r="S17" s="550"/>
      <c r="T17" s="550"/>
      <c r="U17" s="550"/>
      <c r="V17" s="551"/>
      <c r="W17" s="459" t="s">
        <v>155</v>
      </c>
      <c r="X17" s="460"/>
      <c r="Y17" s="460"/>
      <c r="Z17" s="460"/>
      <c r="AA17" s="460"/>
      <c r="AB17" s="450"/>
      <c r="AC17" s="494">
        <v>332</v>
      </c>
      <c r="AD17" s="495"/>
      <c r="AE17" s="495"/>
      <c r="AF17" s="495"/>
      <c r="AG17" s="537"/>
      <c r="AH17" s="494">
        <v>358</v>
      </c>
      <c r="AI17" s="495"/>
      <c r="AJ17" s="495"/>
      <c r="AK17" s="495"/>
      <c r="AL17" s="496"/>
      <c r="AM17" s="472"/>
      <c r="AN17" s="473"/>
      <c r="AO17" s="473"/>
      <c r="AP17" s="473"/>
      <c r="AQ17" s="473"/>
      <c r="AR17" s="473"/>
      <c r="AS17" s="473"/>
      <c r="AT17" s="474"/>
      <c r="AU17" s="475"/>
      <c r="AV17" s="476"/>
      <c r="AW17" s="476"/>
      <c r="AX17" s="476"/>
      <c r="AY17" s="477" t="s">
        <v>156</v>
      </c>
      <c r="AZ17" s="478"/>
      <c r="BA17" s="478"/>
      <c r="BB17" s="478"/>
      <c r="BC17" s="478"/>
      <c r="BD17" s="478"/>
      <c r="BE17" s="478"/>
      <c r="BF17" s="478"/>
      <c r="BG17" s="478"/>
      <c r="BH17" s="478"/>
      <c r="BI17" s="478"/>
      <c r="BJ17" s="478"/>
      <c r="BK17" s="478"/>
      <c r="BL17" s="478"/>
      <c r="BM17" s="479"/>
      <c r="BN17" s="443">
        <v>524105</v>
      </c>
      <c r="BO17" s="444"/>
      <c r="BP17" s="444"/>
      <c r="BQ17" s="444"/>
      <c r="BR17" s="444"/>
      <c r="BS17" s="444"/>
      <c r="BT17" s="444"/>
      <c r="BU17" s="445"/>
      <c r="BV17" s="443">
        <v>446737</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157</v>
      </c>
      <c r="C18" s="486"/>
      <c r="D18" s="486"/>
      <c r="E18" s="566"/>
      <c r="F18" s="566"/>
      <c r="G18" s="566"/>
      <c r="H18" s="566"/>
      <c r="I18" s="566"/>
      <c r="J18" s="566"/>
      <c r="K18" s="566"/>
      <c r="L18" s="567">
        <v>369.96</v>
      </c>
      <c r="M18" s="567"/>
      <c r="N18" s="567"/>
      <c r="O18" s="567"/>
      <c r="P18" s="567"/>
      <c r="Q18" s="567"/>
      <c r="R18" s="568"/>
      <c r="S18" s="568"/>
      <c r="T18" s="568"/>
      <c r="U18" s="568"/>
      <c r="V18" s="569"/>
      <c r="W18" s="461"/>
      <c r="X18" s="462"/>
      <c r="Y18" s="462"/>
      <c r="Z18" s="462"/>
      <c r="AA18" s="462"/>
      <c r="AB18" s="453"/>
      <c r="AC18" s="570">
        <v>55.6</v>
      </c>
      <c r="AD18" s="571"/>
      <c r="AE18" s="571"/>
      <c r="AF18" s="571"/>
      <c r="AG18" s="572"/>
      <c r="AH18" s="570">
        <v>74.599999999999994</v>
      </c>
      <c r="AI18" s="571"/>
      <c r="AJ18" s="571"/>
      <c r="AK18" s="571"/>
      <c r="AL18" s="573"/>
      <c r="AM18" s="472"/>
      <c r="AN18" s="473"/>
      <c r="AO18" s="473"/>
      <c r="AP18" s="473"/>
      <c r="AQ18" s="473"/>
      <c r="AR18" s="473"/>
      <c r="AS18" s="473"/>
      <c r="AT18" s="474"/>
      <c r="AU18" s="475"/>
      <c r="AV18" s="476"/>
      <c r="AW18" s="476"/>
      <c r="AX18" s="476"/>
      <c r="AY18" s="477" t="s">
        <v>158</v>
      </c>
      <c r="AZ18" s="478"/>
      <c r="BA18" s="478"/>
      <c r="BB18" s="478"/>
      <c r="BC18" s="478"/>
      <c r="BD18" s="478"/>
      <c r="BE18" s="478"/>
      <c r="BF18" s="478"/>
      <c r="BG18" s="478"/>
      <c r="BH18" s="478"/>
      <c r="BI18" s="478"/>
      <c r="BJ18" s="478"/>
      <c r="BK18" s="478"/>
      <c r="BL18" s="478"/>
      <c r="BM18" s="479"/>
      <c r="BN18" s="443">
        <v>1316747</v>
      </c>
      <c r="BO18" s="444"/>
      <c r="BP18" s="444"/>
      <c r="BQ18" s="444"/>
      <c r="BR18" s="444"/>
      <c r="BS18" s="444"/>
      <c r="BT18" s="444"/>
      <c r="BU18" s="445"/>
      <c r="BV18" s="443">
        <v>1228837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159</v>
      </c>
      <c r="C19" s="486"/>
      <c r="D19" s="486"/>
      <c r="E19" s="566"/>
      <c r="F19" s="566"/>
      <c r="G19" s="566"/>
      <c r="H19" s="566"/>
      <c r="I19" s="566"/>
      <c r="J19" s="566"/>
      <c r="K19" s="566"/>
      <c r="L19" s="574">
        <v>3</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160</v>
      </c>
      <c r="AZ19" s="478"/>
      <c r="BA19" s="478"/>
      <c r="BB19" s="478"/>
      <c r="BC19" s="478"/>
      <c r="BD19" s="478"/>
      <c r="BE19" s="478"/>
      <c r="BF19" s="478"/>
      <c r="BG19" s="478"/>
      <c r="BH19" s="478"/>
      <c r="BI19" s="478"/>
      <c r="BJ19" s="478"/>
      <c r="BK19" s="478"/>
      <c r="BL19" s="478"/>
      <c r="BM19" s="479"/>
      <c r="BN19" s="443">
        <v>2408957</v>
      </c>
      <c r="BO19" s="444"/>
      <c r="BP19" s="444"/>
      <c r="BQ19" s="444"/>
      <c r="BR19" s="444"/>
      <c r="BS19" s="444"/>
      <c r="BT19" s="444"/>
      <c r="BU19" s="445"/>
      <c r="BV19" s="443">
        <v>2273164</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161</v>
      </c>
      <c r="C20" s="486"/>
      <c r="D20" s="486"/>
      <c r="E20" s="566"/>
      <c r="F20" s="566"/>
      <c r="G20" s="566"/>
      <c r="H20" s="566"/>
      <c r="I20" s="566"/>
      <c r="J20" s="566"/>
      <c r="K20" s="566"/>
      <c r="L20" s="574">
        <v>675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162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163</v>
      </c>
      <c r="C22" s="587"/>
      <c r="D22" s="588"/>
      <c r="E22" s="455" t="s">
        <v>1</v>
      </c>
      <c r="F22" s="460"/>
      <c r="G22" s="460"/>
      <c r="H22" s="460"/>
      <c r="I22" s="460"/>
      <c r="J22" s="460"/>
      <c r="K22" s="450"/>
      <c r="L22" s="455" t="s">
        <v>164</v>
      </c>
      <c r="M22" s="460"/>
      <c r="N22" s="460"/>
      <c r="O22" s="460"/>
      <c r="P22" s="450"/>
      <c r="Q22" s="618" t="s">
        <v>165</v>
      </c>
      <c r="R22" s="619"/>
      <c r="S22" s="619"/>
      <c r="T22" s="619"/>
      <c r="U22" s="619"/>
      <c r="V22" s="620"/>
      <c r="W22" s="586" t="s">
        <v>166</v>
      </c>
      <c r="X22" s="587"/>
      <c r="Y22" s="588"/>
      <c r="Z22" s="455" t="s">
        <v>1</v>
      </c>
      <c r="AA22" s="460"/>
      <c r="AB22" s="460"/>
      <c r="AC22" s="460"/>
      <c r="AD22" s="460"/>
      <c r="AE22" s="460"/>
      <c r="AF22" s="460"/>
      <c r="AG22" s="450"/>
      <c r="AH22" s="624" t="s">
        <v>167</v>
      </c>
      <c r="AI22" s="460"/>
      <c r="AJ22" s="460"/>
      <c r="AK22" s="460"/>
      <c r="AL22" s="450"/>
      <c r="AM22" s="624" t="s">
        <v>168</v>
      </c>
      <c r="AN22" s="625"/>
      <c r="AO22" s="625"/>
      <c r="AP22" s="625"/>
      <c r="AQ22" s="625"/>
      <c r="AR22" s="626"/>
      <c r="AS22" s="618" t="s">
        <v>165</v>
      </c>
      <c r="AT22" s="619"/>
      <c r="AU22" s="619"/>
      <c r="AV22" s="619"/>
      <c r="AW22" s="619"/>
      <c r="AX22" s="630"/>
      <c r="AY22" s="403" t="s">
        <v>169</v>
      </c>
      <c r="AZ22" s="404"/>
      <c r="BA22" s="404"/>
      <c r="BB22" s="404"/>
      <c r="BC22" s="404"/>
      <c r="BD22" s="404"/>
      <c r="BE22" s="404"/>
      <c r="BF22" s="404"/>
      <c r="BG22" s="404"/>
      <c r="BH22" s="404"/>
      <c r="BI22" s="404"/>
      <c r="BJ22" s="404"/>
      <c r="BK22" s="404"/>
      <c r="BL22" s="404"/>
      <c r="BM22" s="405"/>
      <c r="BN22" s="406">
        <v>2147637</v>
      </c>
      <c r="BO22" s="407"/>
      <c r="BP22" s="407"/>
      <c r="BQ22" s="407"/>
      <c r="BR22" s="407"/>
      <c r="BS22" s="407"/>
      <c r="BT22" s="407"/>
      <c r="BU22" s="408"/>
      <c r="BV22" s="406">
        <v>2260235</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170</v>
      </c>
      <c r="AZ23" s="478"/>
      <c r="BA23" s="478"/>
      <c r="BB23" s="478"/>
      <c r="BC23" s="478"/>
      <c r="BD23" s="478"/>
      <c r="BE23" s="478"/>
      <c r="BF23" s="478"/>
      <c r="BG23" s="478"/>
      <c r="BH23" s="478"/>
      <c r="BI23" s="478"/>
      <c r="BJ23" s="478"/>
      <c r="BK23" s="478"/>
      <c r="BL23" s="478"/>
      <c r="BM23" s="479"/>
      <c r="BN23" s="443">
        <v>2147637</v>
      </c>
      <c r="BO23" s="444"/>
      <c r="BP23" s="444"/>
      <c r="BQ23" s="444"/>
      <c r="BR23" s="444"/>
      <c r="BS23" s="444"/>
      <c r="BT23" s="444"/>
      <c r="BU23" s="445"/>
      <c r="BV23" s="443">
        <v>2260235</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171</v>
      </c>
      <c r="F24" s="473"/>
      <c r="G24" s="473"/>
      <c r="H24" s="473"/>
      <c r="I24" s="473"/>
      <c r="J24" s="473"/>
      <c r="K24" s="474"/>
      <c r="L24" s="494">
        <v>1</v>
      </c>
      <c r="M24" s="495"/>
      <c r="N24" s="495"/>
      <c r="O24" s="495"/>
      <c r="P24" s="537"/>
      <c r="Q24" s="494">
        <v>5700</v>
      </c>
      <c r="R24" s="495"/>
      <c r="S24" s="495"/>
      <c r="T24" s="495"/>
      <c r="U24" s="495"/>
      <c r="V24" s="537"/>
      <c r="W24" s="589"/>
      <c r="X24" s="590"/>
      <c r="Y24" s="591"/>
      <c r="Z24" s="493" t="s">
        <v>172</v>
      </c>
      <c r="AA24" s="473"/>
      <c r="AB24" s="473"/>
      <c r="AC24" s="473"/>
      <c r="AD24" s="473"/>
      <c r="AE24" s="473"/>
      <c r="AF24" s="473"/>
      <c r="AG24" s="474"/>
      <c r="AH24" s="494">
        <v>48</v>
      </c>
      <c r="AI24" s="495"/>
      <c r="AJ24" s="495"/>
      <c r="AK24" s="495"/>
      <c r="AL24" s="537"/>
      <c r="AM24" s="494">
        <v>143664</v>
      </c>
      <c r="AN24" s="495"/>
      <c r="AO24" s="495"/>
      <c r="AP24" s="495"/>
      <c r="AQ24" s="495"/>
      <c r="AR24" s="537"/>
      <c r="AS24" s="494">
        <v>2993</v>
      </c>
      <c r="AT24" s="495"/>
      <c r="AU24" s="495"/>
      <c r="AV24" s="495"/>
      <c r="AW24" s="495"/>
      <c r="AX24" s="496"/>
      <c r="AY24" s="559" t="s">
        <v>173</v>
      </c>
      <c r="AZ24" s="560"/>
      <c r="BA24" s="560"/>
      <c r="BB24" s="560"/>
      <c r="BC24" s="560"/>
      <c r="BD24" s="560"/>
      <c r="BE24" s="560"/>
      <c r="BF24" s="560"/>
      <c r="BG24" s="560"/>
      <c r="BH24" s="560"/>
      <c r="BI24" s="560"/>
      <c r="BJ24" s="560"/>
      <c r="BK24" s="560"/>
      <c r="BL24" s="560"/>
      <c r="BM24" s="561"/>
      <c r="BN24" s="443">
        <v>1797618</v>
      </c>
      <c r="BO24" s="444"/>
      <c r="BP24" s="444"/>
      <c r="BQ24" s="444"/>
      <c r="BR24" s="444"/>
      <c r="BS24" s="444"/>
      <c r="BT24" s="444"/>
      <c r="BU24" s="445"/>
      <c r="BV24" s="443">
        <v>1860043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174</v>
      </c>
      <c r="F25" s="473"/>
      <c r="G25" s="473"/>
      <c r="H25" s="473"/>
      <c r="I25" s="473"/>
      <c r="J25" s="473"/>
      <c r="K25" s="474"/>
      <c r="L25" s="494">
        <v>1</v>
      </c>
      <c r="M25" s="495"/>
      <c r="N25" s="495"/>
      <c r="O25" s="495"/>
      <c r="P25" s="537"/>
      <c r="Q25" s="494">
        <v>5200</v>
      </c>
      <c r="R25" s="495"/>
      <c r="S25" s="495"/>
      <c r="T25" s="495"/>
      <c r="U25" s="495"/>
      <c r="V25" s="537"/>
      <c r="W25" s="589"/>
      <c r="X25" s="590"/>
      <c r="Y25" s="591"/>
      <c r="Z25" s="493" t="s">
        <v>175</v>
      </c>
      <c r="AA25" s="473"/>
      <c r="AB25" s="473"/>
      <c r="AC25" s="473"/>
      <c r="AD25" s="473"/>
      <c r="AE25" s="473"/>
      <c r="AF25" s="473"/>
      <c r="AG25" s="474"/>
      <c r="AH25" s="494" t="s">
        <v>146</v>
      </c>
      <c r="AI25" s="495"/>
      <c r="AJ25" s="495"/>
      <c r="AK25" s="495"/>
      <c r="AL25" s="537"/>
      <c r="AM25" s="494" t="s">
        <v>146</v>
      </c>
      <c r="AN25" s="495"/>
      <c r="AO25" s="495"/>
      <c r="AP25" s="495"/>
      <c r="AQ25" s="495"/>
      <c r="AR25" s="537"/>
      <c r="AS25" s="494" t="s">
        <v>146</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36077</v>
      </c>
      <c r="BO25" s="407"/>
      <c r="BP25" s="407"/>
      <c r="BQ25" s="407"/>
      <c r="BR25" s="407"/>
      <c r="BS25" s="407"/>
      <c r="BT25" s="407"/>
      <c r="BU25" s="408"/>
      <c r="BV25" s="406">
        <v>710402</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177</v>
      </c>
      <c r="F26" s="473"/>
      <c r="G26" s="473"/>
      <c r="H26" s="473"/>
      <c r="I26" s="473"/>
      <c r="J26" s="473"/>
      <c r="K26" s="474"/>
      <c r="L26" s="494">
        <v>1</v>
      </c>
      <c r="M26" s="495"/>
      <c r="N26" s="495"/>
      <c r="O26" s="495"/>
      <c r="P26" s="537"/>
      <c r="Q26" s="494">
        <v>5100</v>
      </c>
      <c r="R26" s="495"/>
      <c r="S26" s="495"/>
      <c r="T26" s="495"/>
      <c r="U26" s="495"/>
      <c r="V26" s="537"/>
      <c r="W26" s="589"/>
      <c r="X26" s="590"/>
      <c r="Y26" s="591"/>
      <c r="Z26" s="493" t="s">
        <v>178</v>
      </c>
      <c r="AA26" s="595"/>
      <c r="AB26" s="595"/>
      <c r="AC26" s="595"/>
      <c r="AD26" s="595"/>
      <c r="AE26" s="595"/>
      <c r="AF26" s="595"/>
      <c r="AG26" s="596"/>
      <c r="AH26" s="494" t="s">
        <v>146</v>
      </c>
      <c r="AI26" s="495"/>
      <c r="AJ26" s="495"/>
      <c r="AK26" s="495"/>
      <c r="AL26" s="537"/>
      <c r="AM26" s="494" t="s">
        <v>146</v>
      </c>
      <c r="AN26" s="495"/>
      <c r="AO26" s="495"/>
      <c r="AP26" s="495"/>
      <c r="AQ26" s="495"/>
      <c r="AR26" s="537"/>
      <c r="AS26" s="494" t="s">
        <v>146</v>
      </c>
      <c r="AT26" s="495"/>
      <c r="AU26" s="495"/>
      <c r="AV26" s="495"/>
      <c r="AW26" s="495"/>
      <c r="AX26" s="496"/>
      <c r="AY26" s="446" t="s">
        <v>179</v>
      </c>
      <c r="AZ26" s="447"/>
      <c r="BA26" s="447"/>
      <c r="BB26" s="447"/>
      <c r="BC26" s="447"/>
      <c r="BD26" s="447"/>
      <c r="BE26" s="447"/>
      <c r="BF26" s="447"/>
      <c r="BG26" s="447"/>
      <c r="BH26" s="447"/>
      <c r="BI26" s="447"/>
      <c r="BJ26" s="447"/>
      <c r="BK26" s="447"/>
      <c r="BL26" s="447"/>
      <c r="BM26" s="448"/>
      <c r="BN26" s="443" t="s">
        <v>146</v>
      </c>
      <c r="BO26" s="444"/>
      <c r="BP26" s="444"/>
      <c r="BQ26" s="444"/>
      <c r="BR26" s="444"/>
      <c r="BS26" s="444"/>
      <c r="BT26" s="444"/>
      <c r="BU26" s="445"/>
      <c r="BV26" s="443" t="s">
        <v>146</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180</v>
      </c>
      <c r="F27" s="473"/>
      <c r="G27" s="473"/>
      <c r="H27" s="473"/>
      <c r="I27" s="473"/>
      <c r="J27" s="473"/>
      <c r="K27" s="474"/>
      <c r="L27" s="494">
        <v>1</v>
      </c>
      <c r="M27" s="495"/>
      <c r="N27" s="495"/>
      <c r="O27" s="495"/>
      <c r="P27" s="537"/>
      <c r="Q27" s="494">
        <v>2180</v>
      </c>
      <c r="R27" s="495"/>
      <c r="S27" s="495"/>
      <c r="T27" s="495"/>
      <c r="U27" s="495"/>
      <c r="V27" s="537"/>
      <c r="W27" s="589"/>
      <c r="X27" s="590"/>
      <c r="Y27" s="591"/>
      <c r="Z27" s="493" t="s">
        <v>181</v>
      </c>
      <c r="AA27" s="473"/>
      <c r="AB27" s="473"/>
      <c r="AC27" s="473"/>
      <c r="AD27" s="473"/>
      <c r="AE27" s="473"/>
      <c r="AF27" s="473"/>
      <c r="AG27" s="474"/>
      <c r="AH27" s="494" t="s">
        <v>146</v>
      </c>
      <c r="AI27" s="495"/>
      <c r="AJ27" s="495"/>
      <c r="AK27" s="495"/>
      <c r="AL27" s="537"/>
      <c r="AM27" s="494" t="s">
        <v>146</v>
      </c>
      <c r="AN27" s="495"/>
      <c r="AO27" s="495"/>
      <c r="AP27" s="495"/>
      <c r="AQ27" s="495"/>
      <c r="AR27" s="537"/>
      <c r="AS27" s="494" t="s">
        <v>146</v>
      </c>
      <c r="AT27" s="495"/>
      <c r="AU27" s="495"/>
      <c r="AV27" s="495"/>
      <c r="AW27" s="495"/>
      <c r="AX27" s="496"/>
      <c r="AY27" s="538" t="s">
        <v>182</v>
      </c>
      <c r="AZ27" s="539"/>
      <c r="BA27" s="539"/>
      <c r="BB27" s="539"/>
      <c r="BC27" s="539"/>
      <c r="BD27" s="539"/>
      <c r="BE27" s="539"/>
      <c r="BF27" s="539"/>
      <c r="BG27" s="539"/>
      <c r="BH27" s="539"/>
      <c r="BI27" s="539"/>
      <c r="BJ27" s="539"/>
      <c r="BK27" s="539"/>
      <c r="BL27" s="539"/>
      <c r="BM27" s="540"/>
      <c r="BN27" s="562" t="s">
        <v>130</v>
      </c>
      <c r="BO27" s="563"/>
      <c r="BP27" s="563"/>
      <c r="BQ27" s="563"/>
      <c r="BR27" s="563"/>
      <c r="BS27" s="563"/>
      <c r="BT27" s="563"/>
      <c r="BU27" s="564"/>
      <c r="BV27" s="562" t="s">
        <v>146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183</v>
      </c>
      <c r="F28" s="473"/>
      <c r="G28" s="473"/>
      <c r="H28" s="473"/>
      <c r="I28" s="473"/>
      <c r="J28" s="473"/>
      <c r="K28" s="474"/>
      <c r="L28" s="494">
        <v>1</v>
      </c>
      <c r="M28" s="495"/>
      <c r="N28" s="495"/>
      <c r="O28" s="495"/>
      <c r="P28" s="537"/>
      <c r="Q28" s="494">
        <v>1740</v>
      </c>
      <c r="R28" s="495"/>
      <c r="S28" s="495"/>
      <c r="T28" s="495"/>
      <c r="U28" s="495"/>
      <c r="V28" s="537"/>
      <c r="W28" s="589"/>
      <c r="X28" s="590"/>
      <c r="Y28" s="591"/>
      <c r="Z28" s="493" t="s">
        <v>184</v>
      </c>
      <c r="AA28" s="473"/>
      <c r="AB28" s="473"/>
      <c r="AC28" s="473"/>
      <c r="AD28" s="473"/>
      <c r="AE28" s="473"/>
      <c r="AF28" s="473"/>
      <c r="AG28" s="474"/>
      <c r="AH28" s="494" t="s">
        <v>185</v>
      </c>
      <c r="AI28" s="495"/>
      <c r="AJ28" s="495"/>
      <c r="AK28" s="495"/>
      <c r="AL28" s="537"/>
      <c r="AM28" s="494" t="s">
        <v>146</v>
      </c>
      <c r="AN28" s="495"/>
      <c r="AO28" s="495"/>
      <c r="AP28" s="495"/>
      <c r="AQ28" s="495"/>
      <c r="AR28" s="537"/>
      <c r="AS28" s="494" t="s">
        <v>146</v>
      </c>
      <c r="AT28" s="495"/>
      <c r="AU28" s="495"/>
      <c r="AV28" s="495"/>
      <c r="AW28" s="495"/>
      <c r="AX28" s="496"/>
      <c r="AY28" s="597" t="s">
        <v>186</v>
      </c>
      <c r="AZ28" s="598"/>
      <c r="BA28" s="598"/>
      <c r="BB28" s="599"/>
      <c r="BC28" s="403" t="s">
        <v>49</v>
      </c>
      <c r="BD28" s="404"/>
      <c r="BE28" s="404"/>
      <c r="BF28" s="404"/>
      <c r="BG28" s="404"/>
      <c r="BH28" s="404"/>
      <c r="BI28" s="404"/>
      <c r="BJ28" s="404"/>
      <c r="BK28" s="404"/>
      <c r="BL28" s="404"/>
      <c r="BM28" s="405"/>
      <c r="BN28" s="406">
        <v>551820</v>
      </c>
      <c r="BO28" s="407"/>
      <c r="BP28" s="407"/>
      <c r="BQ28" s="407"/>
      <c r="BR28" s="407"/>
      <c r="BS28" s="407"/>
      <c r="BT28" s="407"/>
      <c r="BU28" s="408"/>
      <c r="BV28" s="406">
        <v>551759</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187</v>
      </c>
      <c r="F29" s="473"/>
      <c r="G29" s="473"/>
      <c r="H29" s="473"/>
      <c r="I29" s="473"/>
      <c r="J29" s="473"/>
      <c r="K29" s="474"/>
      <c r="L29" s="494">
        <v>6</v>
      </c>
      <c r="M29" s="495"/>
      <c r="N29" s="495"/>
      <c r="O29" s="495"/>
      <c r="P29" s="537"/>
      <c r="Q29" s="494">
        <v>1560</v>
      </c>
      <c r="R29" s="495"/>
      <c r="S29" s="495"/>
      <c r="T29" s="495"/>
      <c r="U29" s="495"/>
      <c r="V29" s="537"/>
      <c r="W29" s="592"/>
      <c r="X29" s="593"/>
      <c r="Y29" s="594"/>
      <c r="Z29" s="493" t="s">
        <v>188</v>
      </c>
      <c r="AA29" s="473"/>
      <c r="AB29" s="473"/>
      <c r="AC29" s="473"/>
      <c r="AD29" s="473"/>
      <c r="AE29" s="473"/>
      <c r="AF29" s="473"/>
      <c r="AG29" s="474"/>
      <c r="AH29" s="494">
        <v>48</v>
      </c>
      <c r="AI29" s="495"/>
      <c r="AJ29" s="495"/>
      <c r="AK29" s="495"/>
      <c r="AL29" s="537"/>
      <c r="AM29" s="494">
        <v>143664</v>
      </c>
      <c r="AN29" s="495"/>
      <c r="AO29" s="495"/>
      <c r="AP29" s="495"/>
      <c r="AQ29" s="495"/>
      <c r="AR29" s="537"/>
      <c r="AS29" s="494">
        <v>2993</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235404</v>
      </c>
      <c r="BO29" s="444"/>
      <c r="BP29" s="444"/>
      <c r="BQ29" s="444"/>
      <c r="BR29" s="444"/>
      <c r="BS29" s="444"/>
      <c r="BT29" s="444"/>
      <c r="BU29" s="445"/>
      <c r="BV29" s="443">
        <v>235331</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96.9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1477136</v>
      </c>
      <c r="BO30" s="563"/>
      <c r="BP30" s="563"/>
      <c r="BQ30" s="563"/>
      <c r="BR30" s="563"/>
      <c r="BS30" s="563"/>
      <c r="BT30" s="563"/>
      <c r="BU30" s="564"/>
      <c r="BV30" s="562">
        <v>1283225</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197</v>
      </c>
      <c r="V33" s="467"/>
      <c r="W33" s="432" t="s">
        <v>199</v>
      </c>
      <c r="X33" s="432"/>
      <c r="Y33" s="432"/>
      <c r="Z33" s="432"/>
      <c r="AA33" s="432"/>
      <c r="AB33" s="432"/>
      <c r="AC33" s="432"/>
      <c r="AD33" s="432"/>
      <c r="AE33" s="432"/>
      <c r="AF33" s="432"/>
      <c r="AG33" s="432"/>
      <c r="AH33" s="432"/>
      <c r="AI33" s="432"/>
      <c r="AJ33" s="432"/>
      <c r="AK33" s="432"/>
      <c r="AL33" s="206"/>
      <c r="AM33" s="467" t="s">
        <v>197</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197</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t="str">
        <f>IF(AO34="","",MAX(C34:D43,U34:V43)+1)</f>
        <v/>
      </c>
      <c r="AN34" s="633"/>
      <c r="AO34" s="634"/>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IF('各会計、関係団体の財政状況及び健全化判断比率'!B32="","",'各会計、関係団体の財政状況及び健全化判断比率'!B32)</f>
        <v>特定環境保全公共下水道特別会計</v>
      </c>
      <c r="BH34" s="634"/>
      <c r="BI34" s="634"/>
      <c r="BJ34" s="634"/>
      <c r="BK34" s="634"/>
      <c r="BL34" s="634"/>
      <c r="BM34" s="634"/>
      <c r="BN34" s="634"/>
      <c r="BO34" s="634"/>
      <c r="BP34" s="634"/>
      <c r="BQ34" s="634"/>
      <c r="BR34" s="634"/>
      <c r="BS34" s="634"/>
      <c r="BT34" s="634"/>
      <c r="BU34" s="634"/>
      <c r="BV34" s="181"/>
      <c r="BW34" s="633">
        <f>IF(BY34="","",MAX(C34:D43,U34:V43,AM34:AN43,BE34:BF43)+1)</f>
        <v>10</v>
      </c>
      <c r="BX34" s="633"/>
      <c r="BY34" s="634" t="str">
        <f>IF('各会計、関係団体の財政状況及び健全化判断比率'!B68="","",'各会計、関係団体の財政状況及び健全化判断比率'!B68)</f>
        <v>峡南広域行政組合（一般会計）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20</v>
      </c>
      <c r="CP34" s="633"/>
      <c r="CQ34" s="634" t="str">
        <f>IF('各会計、関係団体の財政状況及び健全化判断比率'!BS7="","",'各会計、関係団体の財政状況及び健全化判断比率'!BS7)</f>
        <v>南アルプスふるさと活性化財団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奨学金特別会計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f t="shared" ref="BE35:BE43" si="1">IF(BG35="","",BE34+1)</f>
        <v>8</v>
      </c>
      <c r="BF35" s="633"/>
      <c r="BG35" s="634" t="str">
        <f>IF('各会計、関係団体の財政状況及び健全化判断比率'!B33="","",'各会計、関係団体の財政状況及び健全化判断比率'!B33)</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11</v>
      </c>
      <c r="BX35" s="633"/>
      <c r="BY35" s="634" t="str">
        <f>IF('各会計、関係団体の財政状況及び健全化判断比率'!B69="","",'各会計、関係団体の財政状況及び健全化判断比率'!B69)</f>
        <v>峡南広域行政組合（情報センター特別会計）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居宅介護支援事業特別会計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f t="shared" si="1"/>
        <v>9</v>
      </c>
      <c r="BF36" s="633"/>
      <c r="BG36" s="634" t="str">
        <f>IF('各会計、関係団体の財政状況及び健全化判断比率'!B34="","",'各会計、関係団体の財政状況及び健全化判断比率'!B34)</f>
        <v>温泉事業特別会計</v>
      </c>
      <c r="BH36" s="634"/>
      <c r="BI36" s="634"/>
      <c r="BJ36" s="634"/>
      <c r="BK36" s="634"/>
      <c r="BL36" s="634"/>
      <c r="BM36" s="634"/>
      <c r="BN36" s="634"/>
      <c r="BO36" s="634"/>
      <c r="BP36" s="634"/>
      <c r="BQ36" s="634"/>
      <c r="BR36" s="634"/>
      <c r="BS36" s="634"/>
      <c r="BT36" s="634"/>
      <c r="BU36" s="634"/>
      <c r="BV36" s="181"/>
      <c r="BW36" s="633">
        <f t="shared" si="2"/>
        <v>12</v>
      </c>
      <c r="BX36" s="633"/>
      <c r="BY36" s="634" t="str">
        <f>IF('各会計、関係団体の財政状況及び健全化判断比率'!B70="","",'各会計、関係団体の財政状況及び健全化判断比率'!B70)</f>
        <v>峡南広域行政組合（ふるさと市町村圏特別会計）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6</v>
      </c>
      <c r="V37" s="633"/>
      <c r="W37" s="634" t="str">
        <f>IF('各会計、関係団体の財政状況及び健全化判断比率'!B31="","",'各会計、関係団体の財政状況及び健全化判断比率'!B31)</f>
        <v>後期高齢者医療特別会計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13</v>
      </c>
      <c r="BX37" s="633"/>
      <c r="BY37" s="634" t="str">
        <f>IF('各会計、関係団体の財政状況及び健全化判断比率'!B71="","",'各会計、関係団体の財政状況及び健全化判断比率'!B71)</f>
        <v>峡南広域行政組合（介護保険特別会計）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14</v>
      </c>
      <c r="BX38" s="633"/>
      <c r="BY38" s="634" t="str">
        <f>IF('各会計、関係団体の財政状況及び健全化判断比率'!B72="","",'各会計、関係団体の財政状況及び健全化判断比率'!B72)</f>
        <v>山梨県後期高齢者医療連合（一般会計）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15</v>
      </c>
      <c r="BX39" s="633"/>
      <c r="BY39" s="634" t="str">
        <f>IF('各会計、関係団体の財政状況及び健全化判断比率'!B73="","",'各会計、関係団体の財政状況及び健全化判断比率'!B73)</f>
        <v>山梨県後期高齢者医療連合（特別会計）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16</v>
      </c>
      <c r="BX40" s="633"/>
      <c r="BY40" s="634" t="str">
        <f>IF('各会計、関係団体の財政状況及び健全化判断比率'!B74="","",'各会計、関係団体の財政状況及び健全化判断比率'!B74)</f>
        <v>山梨県市町村総合事務組合（一般会計）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17</v>
      </c>
      <c r="BX41" s="633"/>
      <c r="BY41" s="634" t="str">
        <f>IF('各会計、関係団体の財政状況及び健全化判断比率'!B75="","",'各会計、関係団体の財政状況及び健全化判断比率'!B75)</f>
        <v>山梨県市町村総合事務組合（電子化事業及び会館管理、研修事業特別会計）</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18</v>
      </c>
      <c r="BX42" s="633"/>
      <c r="BY42" s="634" t="str">
        <f>IF('各会計、関係団体の財政状況及び健全化判断比率'!B76="","",'各会計、関係団体の財政状況及び健全化判断比率'!B76)</f>
        <v>山梨県市町村総合事務組合（一般廃棄物処分場事業特別会計）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19</v>
      </c>
      <c r="BX43" s="633"/>
      <c r="BY43" s="634" t="str">
        <f>IF('各会計、関係団体の財政状況及び健全化判断比率'!B77="","",'各会計、関係団体の財政状況及び健全化判断比率'!B77)</f>
        <v>山梨県市町村総合事務組合（入札参加資格事業特別会計）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VQnxcbdQrXvyfjlunElXGeXJmORxYz6WlMCAf09sdfJQIRpfQ9uVEUrXmAIj1S/SvwCQ29FnaP0yLK89cgMvhQ==" saltValue="v15yKZIkmUNJmRybtatmy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227</v>
      </c>
      <c r="C5" s="646"/>
      <c r="D5" s="646"/>
      <c r="E5" s="646"/>
      <c r="F5" s="646"/>
      <c r="G5" s="646"/>
      <c r="H5" s="646"/>
      <c r="I5" s="646"/>
      <c r="J5" s="646"/>
      <c r="K5" s="646"/>
      <c r="L5" s="646"/>
      <c r="M5" s="646"/>
      <c r="N5" s="646"/>
      <c r="O5" s="646"/>
      <c r="P5" s="646"/>
      <c r="Q5" s="647"/>
      <c r="R5" s="648">
        <v>472226</v>
      </c>
      <c r="S5" s="649"/>
      <c r="T5" s="649"/>
      <c r="U5" s="649"/>
      <c r="V5" s="649"/>
      <c r="W5" s="649"/>
      <c r="X5" s="649"/>
      <c r="Y5" s="650"/>
      <c r="Z5" s="651">
        <v>12.1</v>
      </c>
      <c r="AA5" s="651"/>
      <c r="AB5" s="651"/>
      <c r="AC5" s="651"/>
      <c r="AD5" s="652">
        <v>472226</v>
      </c>
      <c r="AE5" s="652"/>
      <c r="AF5" s="652"/>
      <c r="AG5" s="652"/>
      <c r="AH5" s="652"/>
      <c r="AI5" s="652"/>
      <c r="AJ5" s="652"/>
      <c r="AK5" s="652"/>
      <c r="AL5" s="653">
        <v>27.7</v>
      </c>
      <c r="AM5" s="654"/>
      <c r="AN5" s="654"/>
      <c r="AO5" s="655"/>
      <c r="AP5" s="645" t="s">
        <v>228</v>
      </c>
      <c r="AQ5" s="646"/>
      <c r="AR5" s="646"/>
      <c r="AS5" s="646"/>
      <c r="AT5" s="646"/>
      <c r="AU5" s="646"/>
      <c r="AV5" s="646"/>
      <c r="AW5" s="646"/>
      <c r="AX5" s="646"/>
      <c r="AY5" s="646"/>
      <c r="AZ5" s="646"/>
      <c r="BA5" s="646"/>
      <c r="BB5" s="646"/>
      <c r="BC5" s="646"/>
      <c r="BD5" s="646"/>
      <c r="BE5" s="646"/>
      <c r="BF5" s="647"/>
      <c r="BG5" s="659">
        <v>468830</v>
      </c>
      <c r="BH5" s="660"/>
      <c r="BI5" s="660"/>
      <c r="BJ5" s="660"/>
      <c r="BK5" s="660"/>
      <c r="BL5" s="660"/>
      <c r="BM5" s="660"/>
      <c r="BN5" s="661"/>
      <c r="BO5" s="662">
        <v>99.3</v>
      </c>
      <c r="BP5" s="662"/>
      <c r="BQ5" s="662"/>
      <c r="BR5" s="662"/>
      <c r="BS5" s="663">
        <v>42849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2">
      <c r="B6" s="656" t="s">
        <v>232</v>
      </c>
      <c r="C6" s="657"/>
      <c r="D6" s="657"/>
      <c r="E6" s="657"/>
      <c r="F6" s="657"/>
      <c r="G6" s="657"/>
      <c r="H6" s="657"/>
      <c r="I6" s="657"/>
      <c r="J6" s="657"/>
      <c r="K6" s="657"/>
      <c r="L6" s="657"/>
      <c r="M6" s="657"/>
      <c r="N6" s="657"/>
      <c r="O6" s="657"/>
      <c r="P6" s="657"/>
      <c r="Q6" s="658"/>
      <c r="R6" s="659">
        <v>44559</v>
      </c>
      <c r="S6" s="660"/>
      <c r="T6" s="660"/>
      <c r="U6" s="660"/>
      <c r="V6" s="660"/>
      <c r="W6" s="660"/>
      <c r="X6" s="660"/>
      <c r="Y6" s="661"/>
      <c r="Z6" s="662">
        <v>1.1000000000000001</v>
      </c>
      <c r="AA6" s="662"/>
      <c r="AB6" s="662"/>
      <c r="AC6" s="662"/>
      <c r="AD6" s="663">
        <v>44559</v>
      </c>
      <c r="AE6" s="663"/>
      <c r="AF6" s="663"/>
      <c r="AG6" s="663"/>
      <c r="AH6" s="663"/>
      <c r="AI6" s="663"/>
      <c r="AJ6" s="663"/>
      <c r="AK6" s="663"/>
      <c r="AL6" s="664">
        <v>2.6</v>
      </c>
      <c r="AM6" s="665"/>
      <c r="AN6" s="665"/>
      <c r="AO6" s="666"/>
      <c r="AP6" s="656" t="s">
        <v>233</v>
      </c>
      <c r="AQ6" s="657"/>
      <c r="AR6" s="657"/>
      <c r="AS6" s="657"/>
      <c r="AT6" s="657"/>
      <c r="AU6" s="657"/>
      <c r="AV6" s="657"/>
      <c r="AW6" s="657"/>
      <c r="AX6" s="657"/>
      <c r="AY6" s="657"/>
      <c r="AZ6" s="657"/>
      <c r="BA6" s="657"/>
      <c r="BB6" s="657"/>
      <c r="BC6" s="657"/>
      <c r="BD6" s="657"/>
      <c r="BE6" s="657"/>
      <c r="BF6" s="658"/>
      <c r="BG6" s="659">
        <v>468830</v>
      </c>
      <c r="BH6" s="660"/>
      <c r="BI6" s="660"/>
      <c r="BJ6" s="660"/>
      <c r="BK6" s="660"/>
      <c r="BL6" s="660"/>
      <c r="BM6" s="660"/>
      <c r="BN6" s="661"/>
      <c r="BO6" s="662">
        <v>99.3</v>
      </c>
      <c r="BP6" s="662"/>
      <c r="BQ6" s="662"/>
      <c r="BR6" s="662"/>
      <c r="BS6" s="663">
        <v>42849</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36712</v>
      </c>
      <c r="CS6" s="660"/>
      <c r="CT6" s="660"/>
      <c r="CU6" s="660"/>
      <c r="CV6" s="660"/>
      <c r="CW6" s="660"/>
      <c r="CX6" s="660"/>
      <c r="CY6" s="661"/>
      <c r="CZ6" s="653">
        <v>1</v>
      </c>
      <c r="DA6" s="654"/>
      <c r="DB6" s="654"/>
      <c r="DC6" s="670"/>
      <c r="DD6" s="668" t="s">
        <v>146</v>
      </c>
      <c r="DE6" s="660"/>
      <c r="DF6" s="660"/>
      <c r="DG6" s="660"/>
      <c r="DH6" s="660"/>
      <c r="DI6" s="660"/>
      <c r="DJ6" s="660"/>
      <c r="DK6" s="660"/>
      <c r="DL6" s="660"/>
      <c r="DM6" s="660"/>
      <c r="DN6" s="660"/>
      <c r="DO6" s="660"/>
      <c r="DP6" s="661"/>
      <c r="DQ6" s="668">
        <v>36712</v>
      </c>
      <c r="DR6" s="660"/>
      <c r="DS6" s="660"/>
      <c r="DT6" s="660"/>
      <c r="DU6" s="660"/>
      <c r="DV6" s="660"/>
      <c r="DW6" s="660"/>
      <c r="DX6" s="660"/>
      <c r="DY6" s="660"/>
      <c r="DZ6" s="660"/>
      <c r="EA6" s="660"/>
      <c r="EB6" s="660"/>
      <c r="EC6" s="669"/>
    </row>
    <row r="7" spans="2:143" ht="11.25" customHeight="1" x14ac:dyDescent="0.2">
      <c r="B7" s="656" t="s">
        <v>235</v>
      </c>
      <c r="C7" s="657"/>
      <c r="D7" s="657"/>
      <c r="E7" s="657"/>
      <c r="F7" s="657"/>
      <c r="G7" s="657"/>
      <c r="H7" s="657"/>
      <c r="I7" s="657"/>
      <c r="J7" s="657"/>
      <c r="K7" s="657"/>
      <c r="L7" s="657"/>
      <c r="M7" s="657"/>
      <c r="N7" s="657"/>
      <c r="O7" s="657"/>
      <c r="P7" s="657"/>
      <c r="Q7" s="658"/>
      <c r="R7" s="659">
        <v>42</v>
      </c>
      <c r="S7" s="660"/>
      <c r="T7" s="660"/>
      <c r="U7" s="660"/>
      <c r="V7" s="660"/>
      <c r="W7" s="660"/>
      <c r="X7" s="660"/>
      <c r="Y7" s="661"/>
      <c r="Z7" s="662">
        <v>0</v>
      </c>
      <c r="AA7" s="662"/>
      <c r="AB7" s="662"/>
      <c r="AC7" s="662"/>
      <c r="AD7" s="663">
        <v>42</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64426</v>
      </c>
      <c r="BH7" s="660"/>
      <c r="BI7" s="660"/>
      <c r="BJ7" s="660"/>
      <c r="BK7" s="660"/>
      <c r="BL7" s="660"/>
      <c r="BM7" s="660"/>
      <c r="BN7" s="661"/>
      <c r="BO7" s="662">
        <v>13.6</v>
      </c>
      <c r="BP7" s="662"/>
      <c r="BQ7" s="662"/>
      <c r="BR7" s="662"/>
      <c r="BS7" s="663" t="s">
        <v>146</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766615</v>
      </c>
      <c r="CS7" s="660"/>
      <c r="CT7" s="660"/>
      <c r="CU7" s="660"/>
      <c r="CV7" s="660"/>
      <c r="CW7" s="660"/>
      <c r="CX7" s="660"/>
      <c r="CY7" s="661"/>
      <c r="CZ7" s="662">
        <v>21.8</v>
      </c>
      <c r="DA7" s="662"/>
      <c r="DB7" s="662"/>
      <c r="DC7" s="662"/>
      <c r="DD7" s="668">
        <v>38346</v>
      </c>
      <c r="DE7" s="660"/>
      <c r="DF7" s="660"/>
      <c r="DG7" s="660"/>
      <c r="DH7" s="660"/>
      <c r="DI7" s="660"/>
      <c r="DJ7" s="660"/>
      <c r="DK7" s="660"/>
      <c r="DL7" s="660"/>
      <c r="DM7" s="660"/>
      <c r="DN7" s="660"/>
      <c r="DO7" s="660"/>
      <c r="DP7" s="661"/>
      <c r="DQ7" s="668">
        <v>661935</v>
      </c>
      <c r="DR7" s="660"/>
      <c r="DS7" s="660"/>
      <c r="DT7" s="660"/>
      <c r="DU7" s="660"/>
      <c r="DV7" s="660"/>
      <c r="DW7" s="660"/>
      <c r="DX7" s="660"/>
      <c r="DY7" s="660"/>
      <c r="DZ7" s="660"/>
      <c r="EA7" s="660"/>
      <c r="EB7" s="660"/>
      <c r="EC7" s="669"/>
    </row>
    <row r="8" spans="2:143" ht="11.25" customHeight="1" x14ac:dyDescent="0.2">
      <c r="B8" s="656" t="s">
        <v>238</v>
      </c>
      <c r="C8" s="657"/>
      <c r="D8" s="657"/>
      <c r="E8" s="657"/>
      <c r="F8" s="657"/>
      <c r="G8" s="657"/>
      <c r="H8" s="657"/>
      <c r="I8" s="657"/>
      <c r="J8" s="657"/>
      <c r="K8" s="657"/>
      <c r="L8" s="657"/>
      <c r="M8" s="657"/>
      <c r="N8" s="657"/>
      <c r="O8" s="657"/>
      <c r="P8" s="657"/>
      <c r="Q8" s="658"/>
      <c r="R8" s="659">
        <v>544</v>
      </c>
      <c r="S8" s="660"/>
      <c r="T8" s="660"/>
      <c r="U8" s="660"/>
      <c r="V8" s="660"/>
      <c r="W8" s="660"/>
      <c r="X8" s="660"/>
      <c r="Y8" s="661"/>
      <c r="Z8" s="662">
        <v>0</v>
      </c>
      <c r="AA8" s="662"/>
      <c r="AB8" s="662"/>
      <c r="AC8" s="662"/>
      <c r="AD8" s="663">
        <v>544</v>
      </c>
      <c r="AE8" s="663"/>
      <c r="AF8" s="663"/>
      <c r="AG8" s="663"/>
      <c r="AH8" s="663"/>
      <c r="AI8" s="663"/>
      <c r="AJ8" s="663"/>
      <c r="AK8" s="663"/>
      <c r="AL8" s="664">
        <v>0</v>
      </c>
      <c r="AM8" s="665"/>
      <c r="AN8" s="665"/>
      <c r="AO8" s="666"/>
      <c r="AP8" s="656" t="s">
        <v>239</v>
      </c>
      <c r="AQ8" s="657"/>
      <c r="AR8" s="657"/>
      <c r="AS8" s="657"/>
      <c r="AT8" s="657"/>
      <c r="AU8" s="657"/>
      <c r="AV8" s="657"/>
      <c r="AW8" s="657"/>
      <c r="AX8" s="657"/>
      <c r="AY8" s="657"/>
      <c r="AZ8" s="657"/>
      <c r="BA8" s="657"/>
      <c r="BB8" s="657"/>
      <c r="BC8" s="657"/>
      <c r="BD8" s="657"/>
      <c r="BE8" s="657"/>
      <c r="BF8" s="658"/>
      <c r="BG8" s="659">
        <v>1792</v>
      </c>
      <c r="BH8" s="660"/>
      <c r="BI8" s="660"/>
      <c r="BJ8" s="660"/>
      <c r="BK8" s="660"/>
      <c r="BL8" s="660"/>
      <c r="BM8" s="660"/>
      <c r="BN8" s="661"/>
      <c r="BO8" s="662">
        <v>0.4</v>
      </c>
      <c r="BP8" s="662"/>
      <c r="BQ8" s="662"/>
      <c r="BR8" s="662"/>
      <c r="BS8" s="663" t="s">
        <v>146</v>
      </c>
      <c r="BT8" s="663"/>
      <c r="BU8" s="663"/>
      <c r="BV8" s="663"/>
      <c r="BW8" s="663"/>
      <c r="BX8" s="663"/>
      <c r="BY8" s="663"/>
      <c r="BZ8" s="663"/>
      <c r="CA8" s="663"/>
      <c r="CB8" s="667"/>
      <c r="CD8" s="656" t="s">
        <v>240</v>
      </c>
      <c r="CE8" s="657"/>
      <c r="CF8" s="657"/>
      <c r="CG8" s="657"/>
      <c r="CH8" s="657"/>
      <c r="CI8" s="657"/>
      <c r="CJ8" s="657"/>
      <c r="CK8" s="657"/>
      <c r="CL8" s="657"/>
      <c r="CM8" s="657"/>
      <c r="CN8" s="657"/>
      <c r="CO8" s="657"/>
      <c r="CP8" s="657"/>
      <c r="CQ8" s="658"/>
      <c r="CR8" s="659">
        <v>329572</v>
      </c>
      <c r="CS8" s="660"/>
      <c r="CT8" s="660"/>
      <c r="CU8" s="660"/>
      <c r="CV8" s="660"/>
      <c r="CW8" s="660"/>
      <c r="CX8" s="660"/>
      <c r="CY8" s="661"/>
      <c r="CZ8" s="662">
        <v>9.4</v>
      </c>
      <c r="DA8" s="662"/>
      <c r="DB8" s="662"/>
      <c r="DC8" s="662"/>
      <c r="DD8" s="668">
        <v>1300</v>
      </c>
      <c r="DE8" s="660"/>
      <c r="DF8" s="660"/>
      <c r="DG8" s="660"/>
      <c r="DH8" s="660"/>
      <c r="DI8" s="660"/>
      <c r="DJ8" s="660"/>
      <c r="DK8" s="660"/>
      <c r="DL8" s="660"/>
      <c r="DM8" s="660"/>
      <c r="DN8" s="660"/>
      <c r="DO8" s="660"/>
      <c r="DP8" s="661"/>
      <c r="DQ8" s="668">
        <v>236902</v>
      </c>
      <c r="DR8" s="660"/>
      <c r="DS8" s="660"/>
      <c r="DT8" s="660"/>
      <c r="DU8" s="660"/>
      <c r="DV8" s="660"/>
      <c r="DW8" s="660"/>
      <c r="DX8" s="660"/>
      <c r="DY8" s="660"/>
      <c r="DZ8" s="660"/>
      <c r="EA8" s="660"/>
      <c r="EB8" s="660"/>
      <c r="EC8" s="669"/>
    </row>
    <row r="9" spans="2:143" ht="11.25" customHeight="1" x14ac:dyDescent="0.2">
      <c r="B9" s="656" t="s">
        <v>241</v>
      </c>
      <c r="C9" s="657"/>
      <c r="D9" s="657"/>
      <c r="E9" s="657"/>
      <c r="F9" s="657"/>
      <c r="G9" s="657"/>
      <c r="H9" s="657"/>
      <c r="I9" s="657"/>
      <c r="J9" s="657"/>
      <c r="K9" s="657"/>
      <c r="L9" s="657"/>
      <c r="M9" s="657"/>
      <c r="N9" s="657"/>
      <c r="O9" s="657"/>
      <c r="P9" s="657"/>
      <c r="Q9" s="658"/>
      <c r="R9" s="659">
        <v>479</v>
      </c>
      <c r="S9" s="660"/>
      <c r="T9" s="660"/>
      <c r="U9" s="660"/>
      <c r="V9" s="660"/>
      <c r="W9" s="660"/>
      <c r="X9" s="660"/>
      <c r="Y9" s="661"/>
      <c r="Z9" s="662">
        <v>0</v>
      </c>
      <c r="AA9" s="662"/>
      <c r="AB9" s="662"/>
      <c r="AC9" s="662"/>
      <c r="AD9" s="663">
        <v>479</v>
      </c>
      <c r="AE9" s="663"/>
      <c r="AF9" s="663"/>
      <c r="AG9" s="663"/>
      <c r="AH9" s="663"/>
      <c r="AI9" s="663"/>
      <c r="AJ9" s="663"/>
      <c r="AK9" s="663"/>
      <c r="AL9" s="664">
        <v>0</v>
      </c>
      <c r="AM9" s="665"/>
      <c r="AN9" s="665"/>
      <c r="AO9" s="666"/>
      <c r="AP9" s="656" t="s">
        <v>242</v>
      </c>
      <c r="AQ9" s="657"/>
      <c r="AR9" s="657"/>
      <c r="AS9" s="657"/>
      <c r="AT9" s="657"/>
      <c r="AU9" s="657"/>
      <c r="AV9" s="657"/>
      <c r="AW9" s="657"/>
      <c r="AX9" s="657"/>
      <c r="AY9" s="657"/>
      <c r="AZ9" s="657"/>
      <c r="BA9" s="657"/>
      <c r="BB9" s="657"/>
      <c r="BC9" s="657"/>
      <c r="BD9" s="657"/>
      <c r="BE9" s="657"/>
      <c r="BF9" s="658"/>
      <c r="BG9" s="659">
        <v>41371</v>
      </c>
      <c r="BH9" s="660"/>
      <c r="BI9" s="660"/>
      <c r="BJ9" s="660"/>
      <c r="BK9" s="660"/>
      <c r="BL9" s="660"/>
      <c r="BM9" s="660"/>
      <c r="BN9" s="661"/>
      <c r="BO9" s="662">
        <v>8.8000000000000007</v>
      </c>
      <c r="BP9" s="662"/>
      <c r="BQ9" s="662"/>
      <c r="BR9" s="662"/>
      <c r="BS9" s="663" t="s">
        <v>146</v>
      </c>
      <c r="BT9" s="663"/>
      <c r="BU9" s="663"/>
      <c r="BV9" s="663"/>
      <c r="BW9" s="663"/>
      <c r="BX9" s="663"/>
      <c r="BY9" s="663"/>
      <c r="BZ9" s="663"/>
      <c r="CA9" s="663"/>
      <c r="CB9" s="667"/>
      <c r="CD9" s="656" t="s">
        <v>243</v>
      </c>
      <c r="CE9" s="657"/>
      <c r="CF9" s="657"/>
      <c r="CG9" s="657"/>
      <c r="CH9" s="657"/>
      <c r="CI9" s="657"/>
      <c r="CJ9" s="657"/>
      <c r="CK9" s="657"/>
      <c r="CL9" s="657"/>
      <c r="CM9" s="657"/>
      <c r="CN9" s="657"/>
      <c r="CO9" s="657"/>
      <c r="CP9" s="657"/>
      <c r="CQ9" s="658"/>
      <c r="CR9" s="659">
        <v>262253</v>
      </c>
      <c r="CS9" s="660"/>
      <c r="CT9" s="660"/>
      <c r="CU9" s="660"/>
      <c r="CV9" s="660"/>
      <c r="CW9" s="660"/>
      <c r="CX9" s="660"/>
      <c r="CY9" s="661"/>
      <c r="CZ9" s="662">
        <v>7.5</v>
      </c>
      <c r="DA9" s="662"/>
      <c r="DB9" s="662"/>
      <c r="DC9" s="662"/>
      <c r="DD9" s="668">
        <v>71417</v>
      </c>
      <c r="DE9" s="660"/>
      <c r="DF9" s="660"/>
      <c r="DG9" s="660"/>
      <c r="DH9" s="660"/>
      <c r="DI9" s="660"/>
      <c r="DJ9" s="660"/>
      <c r="DK9" s="660"/>
      <c r="DL9" s="660"/>
      <c r="DM9" s="660"/>
      <c r="DN9" s="660"/>
      <c r="DO9" s="660"/>
      <c r="DP9" s="661"/>
      <c r="DQ9" s="668">
        <v>197255</v>
      </c>
      <c r="DR9" s="660"/>
      <c r="DS9" s="660"/>
      <c r="DT9" s="660"/>
      <c r="DU9" s="660"/>
      <c r="DV9" s="660"/>
      <c r="DW9" s="660"/>
      <c r="DX9" s="660"/>
      <c r="DY9" s="660"/>
      <c r="DZ9" s="660"/>
      <c r="EA9" s="660"/>
      <c r="EB9" s="660"/>
      <c r="EC9" s="669"/>
    </row>
    <row r="10" spans="2:143" ht="11.25" customHeight="1" x14ac:dyDescent="0.2">
      <c r="B10" s="656" t="s">
        <v>244</v>
      </c>
      <c r="C10" s="657"/>
      <c r="D10" s="657"/>
      <c r="E10" s="657"/>
      <c r="F10" s="657"/>
      <c r="G10" s="657"/>
      <c r="H10" s="657"/>
      <c r="I10" s="657"/>
      <c r="J10" s="657"/>
      <c r="K10" s="657"/>
      <c r="L10" s="657"/>
      <c r="M10" s="657"/>
      <c r="N10" s="657"/>
      <c r="O10" s="657"/>
      <c r="P10" s="657"/>
      <c r="Q10" s="658"/>
      <c r="R10" s="659" t="s">
        <v>146</v>
      </c>
      <c r="S10" s="660"/>
      <c r="T10" s="660"/>
      <c r="U10" s="660"/>
      <c r="V10" s="660"/>
      <c r="W10" s="660"/>
      <c r="X10" s="660"/>
      <c r="Y10" s="661"/>
      <c r="Z10" s="662" t="s">
        <v>146</v>
      </c>
      <c r="AA10" s="662"/>
      <c r="AB10" s="662"/>
      <c r="AC10" s="662"/>
      <c r="AD10" s="663" t="s">
        <v>146</v>
      </c>
      <c r="AE10" s="663"/>
      <c r="AF10" s="663"/>
      <c r="AG10" s="663"/>
      <c r="AH10" s="663"/>
      <c r="AI10" s="663"/>
      <c r="AJ10" s="663"/>
      <c r="AK10" s="663"/>
      <c r="AL10" s="664" t="s">
        <v>146</v>
      </c>
      <c r="AM10" s="665"/>
      <c r="AN10" s="665"/>
      <c r="AO10" s="666"/>
      <c r="AP10" s="656" t="s">
        <v>245</v>
      </c>
      <c r="AQ10" s="657"/>
      <c r="AR10" s="657"/>
      <c r="AS10" s="657"/>
      <c r="AT10" s="657"/>
      <c r="AU10" s="657"/>
      <c r="AV10" s="657"/>
      <c r="AW10" s="657"/>
      <c r="AX10" s="657"/>
      <c r="AY10" s="657"/>
      <c r="AZ10" s="657"/>
      <c r="BA10" s="657"/>
      <c r="BB10" s="657"/>
      <c r="BC10" s="657"/>
      <c r="BD10" s="657"/>
      <c r="BE10" s="657"/>
      <c r="BF10" s="658"/>
      <c r="BG10" s="659">
        <v>9718</v>
      </c>
      <c r="BH10" s="660"/>
      <c r="BI10" s="660"/>
      <c r="BJ10" s="660"/>
      <c r="BK10" s="660"/>
      <c r="BL10" s="660"/>
      <c r="BM10" s="660"/>
      <c r="BN10" s="661"/>
      <c r="BO10" s="662">
        <v>2.1</v>
      </c>
      <c r="BP10" s="662"/>
      <c r="BQ10" s="662"/>
      <c r="BR10" s="662"/>
      <c r="BS10" s="663" t="s">
        <v>146</v>
      </c>
      <c r="BT10" s="663"/>
      <c r="BU10" s="663"/>
      <c r="BV10" s="663"/>
      <c r="BW10" s="663"/>
      <c r="BX10" s="663"/>
      <c r="BY10" s="663"/>
      <c r="BZ10" s="663"/>
      <c r="CA10" s="663"/>
      <c r="CB10" s="667"/>
      <c r="CD10" s="656" t="s">
        <v>246</v>
      </c>
      <c r="CE10" s="657"/>
      <c r="CF10" s="657"/>
      <c r="CG10" s="657"/>
      <c r="CH10" s="657"/>
      <c r="CI10" s="657"/>
      <c r="CJ10" s="657"/>
      <c r="CK10" s="657"/>
      <c r="CL10" s="657"/>
      <c r="CM10" s="657"/>
      <c r="CN10" s="657"/>
      <c r="CO10" s="657"/>
      <c r="CP10" s="657"/>
      <c r="CQ10" s="658"/>
      <c r="CR10" s="659">
        <v>1722</v>
      </c>
      <c r="CS10" s="660"/>
      <c r="CT10" s="660"/>
      <c r="CU10" s="660"/>
      <c r="CV10" s="660"/>
      <c r="CW10" s="660"/>
      <c r="CX10" s="660"/>
      <c r="CY10" s="661"/>
      <c r="CZ10" s="662">
        <v>0</v>
      </c>
      <c r="DA10" s="662"/>
      <c r="DB10" s="662"/>
      <c r="DC10" s="662"/>
      <c r="DD10" s="668" t="s">
        <v>146</v>
      </c>
      <c r="DE10" s="660"/>
      <c r="DF10" s="660"/>
      <c r="DG10" s="660"/>
      <c r="DH10" s="660"/>
      <c r="DI10" s="660"/>
      <c r="DJ10" s="660"/>
      <c r="DK10" s="660"/>
      <c r="DL10" s="660"/>
      <c r="DM10" s="660"/>
      <c r="DN10" s="660"/>
      <c r="DO10" s="660"/>
      <c r="DP10" s="661"/>
      <c r="DQ10" s="668">
        <v>1529</v>
      </c>
      <c r="DR10" s="660"/>
      <c r="DS10" s="660"/>
      <c r="DT10" s="660"/>
      <c r="DU10" s="660"/>
      <c r="DV10" s="660"/>
      <c r="DW10" s="660"/>
      <c r="DX10" s="660"/>
      <c r="DY10" s="660"/>
      <c r="DZ10" s="660"/>
      <c r="EA10" s="660"/>
      <c r="EB10" s="660"/>
      <c r="EC10" s="669"/>
    </row>
    <row r="11" spans="2:143" ht="11.25" customHeight="1" x14ac:dyDescent="0.2">
      <c r="B11" s="656" t="s">
        <v>247</v>
      </c>
      <c r="C11" s="657"/>
      <c r="D11" s="657"/>
      <c r="E11" s="657"/>
      <c r="F11" s="657"/>
      <c r="G11" s="657"/>
      <c r="H11" s="657"/>
      <c r="I11" s="657"/>
      <c r="J11" s="657"/>
      <c r="K11" s="657"/>
      <c r="L11" s="657"/>
      <c r="M11" s="657"/>
      <c r="N11" s="657"/>
      <c r="O11" s="657"/>
      <c r="P11" s="657"/>
      <c r="Q11" s="658"/>
      <c r="R11" s="659">
        <v>30884</v>
      </c>
      <c r="S11" s="660"/>
      <c r="T11" s="660"/>
      <c r="U11" s="660"/>
      <c r="V11" s="660"/>
      <c r="W11" s="660"/>
      <c r="X11" s="660"/>
      <c r="Y11" s="661"/>
      <c r="Z11" s="664">
        <v>0.8</v>
      </c>
      <c r="AA11" s="665"/>
      <c r="AB11" s="665"/>
      <c r="AC11" s="671"/>
      <c r="AD11" s="668">
        <v>30884</v>
      </c>
      <c r="AE11" s="660"/>
      <c r="AF11" s="660"/>
      <c r="AG11" s="660"/>
      <c r="AH11" s="660"/>
      <c r="AI11" s="660"/>
      <c r="AJ11" s="660"/>
      <c r="AK11" s="661"/>
      <c r="AL11" s="664">
        <v>1.8</v>
      </c>
      <c r="AM11" s="665"/>
      <c r="AN11" s="665"/>
      <c r="AO11" s="666"/>
      <c r="AP11" s="656" t="s">
        <v>248</v>
      </c>
      <c r="AQ11" s="657"/>
      <c r="AR11" s="657"/>
      <c r="AS11" s="657"/>
      <c r="AT11" s="657"/>
      <c r="AU11" s="657"/>
      <c r="AV11" s="657"/>
      <c r="AW11" s="657"/>
      <c r="AX11" s="657"/>
      <c r="AY11" s="657"/>
      <c r="AZ11" s="657"/>
      <c r="BA11" s="657"/>
      <c r="BB11" s="657"/>
      <c r="BC11" s="657"/>
      <c r="BD11" s="657"/>
      <c r="BE11" s="657"/>
      <c r="BF11" s="658"/>
      <c r="BG11" s="659">
        <v>11545</v>
      </c>
      <c r="BH11" s="660"/>
      <c r="BI11" s="660"/>
      <c r="BJ11" s="660"/>
      <c r="BK11" s="660"/>
      <c r="BL11" s="660"/>
      <c r="BM11" s="660"/>
      <c r="BN11" s="661"/>
      <c r="BO11" s="662">
        <v>2.4</v>
      </c>
      <c r="BP11" s="662"/>
      <c r="BQ11" s="662"/>
      <c r="BR11" s="662"/>
      <c r="BS11" s="663" t="s">
        <v>146</v>
      </c>
      <c r="BT11" s="663"/>
      <c r="BU11" s="663"/>
      <c r="BV11" s="663"/>
      <c r="BW11" s="663"/>
      <c r="BX11" s="663"/>
      <c r="BY11" s="663"/>
      <c r="BZ11" s="663"/>
      <c r="CA11" s="663"/>
      <c r="CB11" s="667"/>
      <c r="CD11" s="656" t="s">
        <v>249</v>
      </c>
      <c r="CE11" s="657"/>
      <c r="CF11" s="657"/>
      <c r="CG11" s="657"/>
      <c r="CH11" s="657"/>
      <c r="CI11" s="657"/>
      <c r="CJ11" s="657"/>
      <c r="CK11" s="657"/>
      <c r="CL11" s="657"/>
      <c r="CM11" s="657"/>
      <c r="CN11" s="657"/>
      <c r="CO11" s="657"/>
      <c r="CP11" s="657"/>
      <c r="CQ11" s="658"/>
      <c r="CR11" s="659">
        <v>170420</v>
      </c>
      <c r="CS11" s="660"/>
      <c r="CT11" s="660"/>
      <c r="CU11" s="660"/>
      <c r="CV11" s="660"/>
      <c r="CW11" s="660"/>
      <c r="CX11" s="660"/>
      <c r="CY11" s="661"/>
      <c r="CZ11" s="662">
        <v>4.9000000000000004</v>
      </c>
      <c r="DA11" s="662"/>
      <c r="DB11" s="662"/>
      <c r="DC11" s="662"/>
      <c r="DD11" s="668">
        <v>57713</v>
      </c>
      <c r="DE11" s="660"/>
      <c r="DF11" s="660"/>
      <c r="DG11" s="660"/>
      <c r="DH11" s="660"/>
      <c r="DI11" s="660"/>
      <c r="DJ11" s="660"/>
      <c r="DK11" s="660"/>
      <c r="DL11" s="660"/>
      <c r="DM11" s="660"/>
      <c r="DN11" s="660"/>
      <c r="DO11" s="660"/>
      <c r="DP11" s="661"/>
      <c r="DQ11" s="668">
        <v>109441</v>
      </c>
      <c r="DR11" s="660"/>
      <c r="DS11" s="660"/>
      <c r="DT11" s="660"/>
      <c r="DU11" s="660"/>
      <c r="DV11" s="660"/>
      <c r="DW11" s="660"/>
      <c r="DX11" s="660"/>
      <c r="DY11" s="660"/>
      <c r="DZ11" s="660"/>
      <c r="EA11" s="660"/>
      <c r="EB11" s="660"/>
      <c r="EC11" s="669"/>
    </row>
    <row r="12" spans="2:143" ht="11.25" customHeight="1" x14ac:dyDescent="0.2">
      <c r="B12" s="656" t="s">
        <v>250</v>
      </c>
      <c r="C12" s="657"/>
      <c r="D12" s="657"/>
      <c r="E12" s="657"/>
      <c r="F12" s="657"/>
      <c r="G12" s="657"/>
      <c r="H12" s="657"/>
      <c r="I12" s="657"/>
      <c r="J12" s="657"/>
      <c r="K12" s="657"/>
      <c r="L12" s="657"/>
      <c r="M12" s="657"/>
      <c r="N12" s="657"/>
      <c r="O12" s="657"/>
      <c r="P12" s="657"/>
      <c r="Q12" s="658"/>
      <c r="R12" s="659" t="s">
        <v>146</v>
      </c>
      <c r="S12" s="660"/>
      <c r="T12" s="660"/>
      <c r="U12" s="660"/>
      <c r="V12" s="660"/>
      <c r="W12" s="660"/>
      <c r="X12" s="660"/>
      <c r="Y12" s="661"/>
      <c r="Z12" s="662" t="s">
        <v>146</v>
      </c>
      <c r="AA12" s="662"/>
      <c r="AB12" s="662"/>
      <c r="AC12" s="662"/>
      <c r="AD12" s="663" t="s">
        <v>146</v>
      </c>
      <c r="AE12" s="663"/>
      <c r="AF12" s="663"/>
      <c r="AG12" s="663"/>
      <c r="AH12" s="663"/>
      <c r="AI12" s="663"/>
      <c r="AJ12" s="663"/>
      <c r="AK12" s="663"/>
      <c r="AL12" s="664" t="s">
        <v>146</v>
      </c>
      <c r="AM12" s="665"/>
      <c r="AN12" s="665"/>
      <c r="AO12" s="666"/>
      <c r="AP12" s="656" t="s">
        <v>251</v>
      </c>
      <c r="AQ12" s="657"/>
      <c r="AR12" s="657"/>
      <c r="AS12" s="657"/>
      <c r="AT12" s="657"/>
      <c r="AU12" s="657"/>
      <c r="AV12" s="657"/>
      <c r="AW12" s="657"/>
      <c r="AX12" s="657"/>
      <c r="AY12" s="657"/>
      <c r="AZ12" s="657"/>
      <c r="BA12" s="657"/>
      <c r="BB12" s="657"/>
      <c r="BC12" s="657"/>
      <c r="BD12" s="657"/>
      <c r="BE12" s="657"/>
      <c r="BF12" s="658"/>
      <c r="BG12" s="659">
        <v>398263</v>
      </c>
      <c r="BH12" s="660"/>
      <c r="BI12" s="660"/>
      <c r="BJ12" s="660"/>
      <c r="BK12" s="660"/>
      <c r="BL12" s="660"/>
      <c r="BM12" s="660"/>
      <c r="BN12" s="661"/>
      <c r="BO12" s="662">
        <v>84.3</v>
      </c>
      <c r="BP12" s="662"/>
      <c r="BQ12" s="662"/>
      <c r="BR12" s="662"/>
      <c r="BS12" s="663">
        <v>42849</v>
      </c>
      <c r="BT12" s="663"/>
      <c r="BU12" s="663"/>
      <c r="BV12" s="663"/>
      <c r="BW12" s="663"/>
      <c r="BX12" s="663"/>
      <c r="BY12" s="663"/>
      <c r="BZ12" s="663"/>
      <c r="CA12" s="663"/>
      <c r="CB12" s="667"/>
      <c r="CD12" s="656" t="s">
        <v>252</v>
      </c>
      <c r="CE12" s="657"/>
      <c r="CF12" s="657"/>
      <c r="CG12" s="657"/>
      <c r="CH12" s="657"/>
      <c r="CI12" s="657"/>
      <c r="CJ12" s="657"/>
      <c r="CK12" s="657"/>
      <c r="CL12" s="657"/>
      <c r="CM12" s="657"/>
      <c r="CN12" s="657"/>
      <c r="CO12" s="657"/>
      <c r="CP12" s="657"/>
      <c r="CQ12" s="658"/>
      <c r="CR12" s="659">
        <v>122371</v>
      </c>
      <c r="CS12" s="660"/>
      <c r="CT12" s="660"/>
      <c r="CU12" s="660"/>
      <c r="CV12" s="660"/>
      <c r="CW12" s="660"/>
      <c r="CX12" s="660"/>
      <c r="CY12" s="661"/>
      <c r="CZ12" s="662">
        <v>3.5</v>
      </c>
      <c r="DA12" s="662"/>
      <c r="DB12" s="662"/>
      <c r="DC12" s="662"/>
      <c r="DD12" s="668">
        <v>33660</v>
      </c>
      <c r="DE12" s="660"/>
      <c r="DF12" s="660"/>
      <c r="DG12" s="660"/>
      <c r="DH12" s="660"/>
      <c r="DI12" s="660"/>
      <c r="DJ12" s="660"/>
      <c r="DK12" s="660"/>
      <c r="DL12" s="660"/>
      <c r="DM12" s="660"/>
      <c r="DN12" s="660"/>
      <c r="DO12" s="660"/>
      <c r="DP12" s="661"/>
      <c r="DQ12" s="668">
        <v>83870</v>
      </c>
      <c r="DR12" s="660"/>
      <c r="DS12" s="660"/>
      <c r="DT12" s="660"/>
      <c r="DU12" s="660"/>
      <c r="DV12" s="660"/>
      <c r="DW12" s="660"/>
      <c r="DX12" s="660"/>
      <c r="DY12" s="660"/>
      <c r="DZ12" s="660"/>
      <c r="EA12" s="660"/>
      <c r="EB12" s="660"/>
      <c r="EC12" s="669"/>
    </row>
    <row r="13" spans="2:143" ht="11.25" customHeight="1" x14ac:dyDescent="0.2">
      <c r="B13" s="656" t="s">
        <v>253</v>
      </c>
      <c r="C13" s="657"/>
      <c r="D13" s="657"/>
      <c r="E13" s="657"/>
      <c r="F13" s="657"/>
      <c r="G13" s="657"/>
      <c r="H13" s="657"/>
      <c r="I13" s="657"/>
      <c r="J13" s="657"/>
      <c r="K13" s="657"/>
      <c r="L13" s="657"/>
      <c r="M13" s="657"/>
      <c r="N13" s="657"/>
      <c r="O13" s="657"/>
      <c r="P13" s="657"/>
      <c r="Q13" s="658"/>
      <c r="R13" s="659" t="s">
        <v>146</v>
      </c>
      <c r="S13" s="660"/>
      <c r="T13" s="660"/>
      <c r="U13" s="660"/>
      <c r="V13" s="660"/>
      <c r="W13" s="660"/>
      <c r="X13" s="660"/>
      <c r="Y13" s="661"/>
      <c r="Z13" s="662" t="s">
        <v>146</v>
      </c>
      <c r="AA13" s="662"/>
      <c r="AB13" s="662"/>
      <c r="AC13" s="662"/>
      <c r="AD13" s="663" t="s">
        <v>146</v>
      </c>
      <c r="AE13" s="663"/>
      <c r="AF13" s="663"/>
      <c r="AG13" s="663"/>
      <c r="AH13" s="663"/>
      <c r="AI13" s="663"/>
      <c r="AJ13" s="663"/>
      <c r="AK13" s="663"/>
      <c r="AL13" s="664" t="s">
        <v>146</v>
      </c>
      <c r="AM13" s="665"/>
      <c r="AN13" s="665"/>
      <c r="AO13" s="666"/>
      <c r="AP13" s="656" t="s">
        <v>254</v>
      </c>
      <c r="AQ13" s="657"/>
      <c r="AR13" s="657"/>
      <c r="AS13" s="657"/>
      <c r="AT13" s="657"/>
      <c r="AU13" s="657"/>
      <c r="AV13" s="657"/>
      <c r="AW13" s="657"/>
      <c r="AX13" s="657"/>
      <c r="AY13" s="657"/>
      <c r="AZ13" s="657"/>
      <c r="BA13" s="657"/>
      <c r="BB13" s="657"/>
      <c r="BC13" s="657"/>
      <c r="BD13" s="657"/>
      <c r="BE13" s="657"/>
      <c r="BF13" s="658"/>
      <c r="BG13" s="659">
        <v>342858</v>
      </c>
      <c r="BH13" s="660"/>
      <c r="BI13" s="660"/>
      <c r="BJ13" s="660"/>
      <c r="BK13" s="660"/>
      <c r="BL13" s="660"/>
      <c r="BM13" s="660"/>
      <c r="BN13" s="661"/>
      <c r="BO13" s="662">
        <v>72.599999999999994</v>
      </c>
      <c r="BP13" s="662"/>
      <c r="BQ13" s="662"/>
      <c r="BR13" s="662"/>
      <c r="BS13" s="663">
        <v>42849</v>
      </c>
      <c r="BT13" s="663"/>
      <c r="BU13" s="663"/>
      <c r="BV13" s="663"/>
      <c r="BW13" s="663"/>
      <c r="BX13" s="663"/>
      <c r="BY13" s="663"/>
      <c r="BZ13" s="663"/>
      <c r="CA13" s="663"/>
      <c r="CB13" s="667"/>
      <c r="CD13" s="656" t="s">
        <v>255</v>
      </c>
      <c r="CE13" s="657"/>
      <c r="CF13" s="657"/>
      <c r="CG13" s="657"/>
      <c r="CH13" s="657"/>
      <c r="CI13" s="657"/>
      <c r="CJ13" s="657"/>
      <c r="CK13" s="657"/>
      <c r="CL13" s="657"/>
      <c r="CM13" s="657"/>
      <c r="CN13" s="657"/>
      <c r="CO13" s="657"/>
      <c r="CP13" s="657"/>
      <c r="CQ13" s="658"/>
      <c r="CR13" s="659">
        <v>1001294</v>
      </c>
      <c r="CS13" s="660"/>
      <c r="CT13" s="660"/>
      <c r="CU13" s="660"/>
      <c r="CV13" s="660"/>
      <c r="CW13" s="660"/>
      <c r="CX13" s="660"/>
      <c r="CY13" s="661"/>
      <c r="CZ13" s="662">
        <v>28.5</v>
      </c>
      <c r="DA13" s="662"/>
      <c r="DB13" s="662"/>
      <c r="DC13" s="662"/>
      <c r="DD13" s="668">
        <v>891377</v>
      </c>
      <c r="DE13" s="660"/>
      <c r="DF13" s="660"/>
      <c r="DG13" s="660"/>
      <c r="DH13" s="660"/>
      <c r="DI13" s="660"/>
      <c r="DJ13" s="660"/>
      <c r="DK13" s="660"/>
      <c r="DL13" s="660"/>
      <c r="DM13" s="660"/>
      <c r="DN13" s="660"/>
      <c r="DO13" s="660"/>
      <c r="DP13" s="661"/>
      <c r="DQ13" s="668">
        <v>131750</v>
      </c>
      <c r="DR13" s="660"/>
      <c r="DS13" s="660"/>
      <c r="DT13" s="660"/>
      <c r="DU13" s="660"/>
      <c r="DV13" s="660"/>
      <c r="DW13" s="660"/>
      <c r="DX13" s="660"/>
      <c r="DY13" s="660"/>
      <c r="DZ13" s="660"/>
      <c r="EA13" s="660"/>
      <c r="EB13" s="660"/>
      <c r="EC13" s="669"/>
    </row>
    <row r="14" spans="2:143" ht="11.25" customHeight="1" x14ac:dyDescent="0.2">
      <c r="B14" s="656" t="s">
        <v>256</v>
      </c>
      <c r="C14" s="657"/>
      <c r="D14" s="657"/>
      <c r="E14" s="657"/>
      <c r="F14" s="657"/>
      <c r="G14" s="657"/>
      <c r="H14" s="657"/>
      <c r="I14" s="657"/>
      <c r="J14" s="657"/>
      <c r="K14" s="657"/>
      <c r="L14" s="657"/>
      <c r="M14" s="657"/>
      <c r="N14" s="657"/>
      <c r="O14" s="657"/>
      <c r="P14" s="657"/>
      <c r="Q14" s="658"/>
      <c r="R14" s="659">
        <v>60</v>
      </c>
      <c r="S14" s="660"/>
      <c r="T14" s="660"/>
      <c r="U14" s="660"/>
      <c r="V14" s="660"/>
      <c r="W14" s="660"/>
      <c r="X14" s="660"/>
      <c r="Y14" s="661"/>
      <c r="Z14" s="662">
        <v>0</v>
      </c>
      <c r="AA14" s="662"/>
      <c r="AB14" s="662"/>
      <c r="AC14" s="662"/>
      <c r="AD14" s="663">
        <v>60</v>
      </c>
      <c r="AE14" s="663"/>
      <c r="AF14" s="663"/>
      <c r="AG14" s="663"/>
      <c r="AH14" s="663"/>
      <c r="AI14" s="663"/>
      <c r="AJ14" s="663"/>
      <c r="AK14" s="663"/>
      <c r="AL14" s="664">
        <v>0</v>
      </c>
      <c r="AM14" s="665"/>
      <c r="AN14" s="665"/>
      <c r="AO14" s="666"/>
      <c r="AP14" s="656" t="s">
        <v>257</v>
      </c>
      <c r="AQ14" s="657"/>
      <c r="AR14" s="657"/>
      <c r="AS14" s="657"/>
      <c r="AT14" s="657"/>
      <c r="AU14" s="657"/>
      <c r="AV14" s="657"/>
      <c r="AW14" s="657"/>
      <c r="AX14" s="657"/>
      <c r="AY14" s="657"/>
      <c r="AZ14" s="657"/>
      <c r="BA14" s="657"/>
      <c r="BB14" s="657"/>
      <c r="BC14" s="657"/>
      <c r="BD14" s="657"/>
      <c r="BE14" s="657"/>
      <c r="BF14" s="658"/>
      <c r="BG14" s="659">
        <v>4679</v>
      </c>
      <c r="BH14" s="660"/>
      <c r="BI14" s="660"/>
      <c r="BJ14" s="660"/>
      <c r="BK14" s="660"/>
      <c r="BL14" s="660"/>
      <c r="BM14" s="660"/>
      <c r="BN14" s="661"/>
      <c r="BO14" s="662">
        <v>1</v>
      </c>
      <c r="BP14" s="662"/>
      <c r="BQ14" s="662"/>
      <c r="BR14" s="662"/>
      <c r="BS14" s="663" t="s">
        <v>146</v>
      </c>
      <c r="BT14" s="663"/>
      <c r="BU14" s="663"/>
      <c r="BV14" s="663"/>
      <c r="BW14" s="663"/>
      <c r="BX14" s="663"/>
      <c r="BY14" s="663"/>
      <c r="BZ14" s="663"/>
      <c r="CA14" s="663"/>
      <c r="CB14" s="667"/>
      <c r="CD14" s="656" t="s">
        <v>258</v>
      </c>
      <c r="CE14" s="657"/>
      <c r="CF14" s="657"/>
      <c r="CG14" s="657"/>
      <c r="CH14" s="657"/>
      <c r="CI14" s="657"/>
      <c r="CJ14" s="657"/>
      <c r="CK14" s="657"/>
      <c r="CL14" s="657"/>
      <c r="CM14" s="657"/>
      <c r="CN14" s="657"/>
      <c r="CO14" s="657"/>
      <c r="CP14" s="657"/>
      <c r="CQ14" s="658"/>
      <c r="CR14" s="659">
        <v>341159</v>
      </c>
      <c r="CS14" s="660"/>
      <c r="CT14" s="660"/>
      <c r="CU14" s="660"/>
      <c r="CV14" s="660"/>
      <c r="CW14" s="660"/>
      <c r="CX14" s="660"/>
      <c r="CY14" s="661"/>
      <c r="CZ14" s="662">
        <v>9.6999999999999993</v>
      </c>
      <c r="DA14" s="662"/>
      <c r="DB14" s="662"/>
      <c r="DC14" s="662"/>
      <c r="DD14" s="668">
        <v>249697</v>
      </c>
      <c r="DE14" s="660"/>
      <c r="DF14" s="660"/>
      <c r="DG14" s="660"/>
      <c r="DH14" s="660"/>
      <c r="DI14" s="660"/>
      <c r="DJ14" s="660"/>
      <c r="DK14" s="660"/>
      <c r="DL14" s="660"/>
      <c r="DM14" s="660"/>
      <c r="DN14" s="660"/>
      <c r="DO14" s="660"/>
      <c r="DP14" s="661"/>
      <c r="DQ14" s="668">
        <v>91459</v>
      </c>
      <c r="DR14" s="660"/>
      <c r="DS14" s="660"/>
      <c r="DT14" s="660"/>
      <c r="DU14" s="660"/>
      <c r="DV14" s="660"/>
      <c r="DW14" s="660"/>
      <c r="DX14" s="660"/>
      <c r="DY14" s="660"/>
      <c r="DZ14" s="660"/>
      <c r="EA14" s="660"/>
      <c r="EB14" s="660"/>
      <c r="EC14" s="669"/>
    </row>
    <row r="15" spans="2:143" ht="11.25" customHeight="1" x14ac:dyDescent="0.2">
      <c r="B15" s="656" t="s">
        <v>259</v>
      </c>
      <c r="C15" s="657"/>
      <c r="D15" s="657"/>
      <c r="E15" s="657"/>
      <c r="F15" s="657"/>
      <c r="G15" s="657"/>
      <c r="H15" s="657"/>
      <c r="I15" s="657"/>
      <c r="J15" s="657"/>
      <c r="K15" s="657"/>
      <c r="L15" s="657"/>
      <c r="M15" s="657"/>
      <c r="N15" s="657"/>
      <c r="O15" s="657"/>
      <c r="P15" s="657"/>
      <c r="Q15" s="658"/>
      <c r="R15" s="659" t="s">
        <v>146</v>
      </c>
      <c r="S15" s="660"/>
      <c r="T15" s="660"/>
      <c r="U15" s="660"/>
      <c r="V15" s="660"/>
      <c r="W15" s="660"/>
      <c r="X15" s="660"/>
      <c r="Y15" s="661"/>
      <c r="Z15" s="662" t="s">
        <v>146</v>
      </c>
      <c r="AA15" s="662"/>
      <c r="AB15" s="662"/>
      <c r="AC15" s="662"/>
      <c r="AD15" s="663" t="s">
        <v>146</v>
      </c>
      <c r="AE15" s="663"/>
      <c r="AF15" s="663"/>
      <c r="AG15" s="663"/>
      <c r="AH15" s="663"/>
      <c r="AI15" s="663"/>
      <c r="AJ15" s="663"/>
      <c r="AK15" s="663"/>
      <c r="AL15" s="664" t="s">
        <v>146</v>
      </c>
      <c r="AM15" s="665"/>
      <c r="AN15" s="665"/>
      <c r="AO15" s="666"/>
      <c r="AP15" s="656" t="s">
        <v>260</v>
      </c>
      <c r="AQ15" s="657"/>
      <c r="AR15" s="657"/>
      <c r="AS15" s="657"/>
      <c r="AT15" s="657"/>
      <c r="AU15" s="657"/>
      <c r="AV15" s="657"/>
      <c r="AW15" s="657"/>
      <c r="AX15" s="657"/>
      <c r="AY15" s="657"/>
      <c r="AZ15" s="657"/>
      <c r="BA15" s="657"/>
      <c r="BB15" s="657"/>
      <c r="BC15" s="657"/>
      <c r="BD15" s="657"/>
      <c r="BE15" s="657"/>
      <c r="BF15" s="658"/>
      <c r="BG15" s="659">
        <v>1462</v>
      </c>
      <c r="BH15" s="660"/>
      <c r="BI15" s="660"/>
      <c r="BJ15" s="660"/>
      <c r="BK15" s="660"/>
      <c r="BL15" s="660"/>
      <c r="BM15" s="660"/>
      <c r="BN15" s="661"/>
      <c r="BO15" s="662">
        <v>0.3</v>
      </c>
      <c r="BP15" s="662"/>
      <c r="BQ15" s="662"/>
      <c r="BR15" s="662"/>
      <c r="BS15" s="663" t="s">
        <v>146</v>
      </c>
      <c r="BT15" s="663"/>
      <c r="BU15" s="663"/>
      <c r="BV15" s="663"/>
      <c r="BW15" s="663"/>
      <c r="BX15" s="663"/>
      <c r="BY15" s="663"/>
      <c r="BZ15" s="663"/>
      <c r="CA15" s="663"/>
      <c r="CB15" s="667"/>
      <c r="CD15" s="656" t="s">
        <v>261</v>
      </c>
      <c r="CE15" s="657"/>
      <c r="CF15" s="657"/>
      <c r="CG15" s="657"/>
      <c r="CH15" s="657"/>
      <c r="CI15" s="657"/>
      <c r="CJ15" s="657"/>
      <c r="CK15" s="657"/>
      <c r="CL15" s="657"/>
      <c r="CM15" s="657"/>
      <c r="CN15" s="657"/>
      <c r="CO15" s="657"/>
      <c r="CP15" s="657"/>
      <c r="CQ15" s="658"/>
      <c r="CR15" s="659">
        <v>241036</v>
      </c>
      <c r="CS15" s="660"/>
      <c r="CT15" s="660"/>
      <c r="CU15" s="660"/>
      <c r="CV15" s="660"/>
      <c r="CW15" s="660"/>
      <c r="CX15" s="660"/>
      <c r="CY15" s="661"/>
      <c r="CZ15" s="662">
        <v>6.9</v>
      </c>
      <c r="DA15" s="662"/>
      <c r="DB15" s="662"/>
      <c r="DC15" s="662"/>
      <c r="DD15" s="668">
        <v>26244</v>
      </c>
      <c r="DE15" s="660"/>
      <c r="DF15" s="660"/>
      <c r="DG15" s="660"/>
      <c r="DH15" s="660"/>
      <c r="DI15" s="660"/>
      <c r="DJ15" s="660"/>
      <c r="DK15" s="660"/>
      <c r="DL15" s="660"/>
      <c r="DM15" s="660"/>
      <c r="DN15" s="660"/>
      <c r="DO15" s="660"/>
      <c r="DP15" s="661"/>
      <c r="DQ15" s="668">
        <v>219804</v>
      </c>
      <c r="DR15" s="660"/>
      <c r="DS15" s="660"/>
      <c r="DT15" s="660"/>
      <c r="DU15" s="660"/>
      <c r="DV15" s="660"/>
      <c r="DW15" s="660"/>
      <c r="DX15" s="660"/>
      <c r="DY15" s="660"/>
      <c r="DZ15" s="660"/>
      <c r="EA15" s="660"/>
      <c r="EB15" s="660"/>
      <c r="EC15" s="669"/>
    </row>
    <row r="16" spans="2:143" ht="11.25" customHeight="1" x14ac:dyDescent="0.2">
      <c r="B16" s="656" t="s">
        <v>262</v>
      </c>
      <c r="C16" s="657"/>
      <c r="D16" s="657"/>
      <c r="E16" s="657"/>
      <c r="F16" s="657"/>
      <c r="G16" s="657"/>
      <c r="H16" s="657"/>
      <c r="I16" s="657"/>
      <c r="J16" s="657"/>
      <c r="K16" s="657"/>
      <c r="L16" s="657"/>
      <c r="M16" s="657"/>
      <c r="N16" s="657"/>
      <c r="O16" s="657"/>
      <c r="P16" s="657"/>
      <c r="Q16" s="658"/>
      <c r="R16" s="659">
        <v>3273</v>
      </c>
      <c r="S16" s="660"/>
      <c r="T16" s="660"/>
      <c r="U16" s="660"/>
      <c r="V16" s="660"/>
      <c r="W16" s="660"/>
      <c r="X16" s="660"/>
      <c r="Y16" s="661"/>
      <c r="Z16" s="662">
        <v>0.1</v>
      </c>
      <c r="AA16" s="662"/>
      <c r="AB16" s="662"/>
      <c r="AC16" s="662"/>
      <c r="AD16" s="663">
        <v>3273</v>
      </c>
      <c r="AE16" s="663"/>
      <c r="AF16" s="663"/>
      <c r="AG16" s="663"/>
      <c r="AH16" s="663"/>
      <c r="AI16" s="663"/>
      <c r="AJ16" s="663"/>
      <c r="AK16" s="663"/>
      <c r="AL16" s="664">
        <v>0.2</v>
      </c>
      <c r="AM16" s="665"/>
      <c r="AN16" s="665"/>
      <c r="AO16" s="666"/>
      <c r="AP16" s="656" t="s">
        <v>263</v>
      </c>
      <c r="AQ16" s="657"/>
      <c r="AR16" s="657"/>
      <c r="AS16" s="657"/>
      <c r="AT16" s="657"/>
      <c r="AU16" s="657"/>
      <c r="AV16" s="657"/>
      <c r="AW16" s="657"/>
      <c r="AX16" s="657"/>
      <c r="AY16" s="657"/>
      <c r="AZ16" s="657"/>
      <c r="BA16" s="657"/>
      <c r="BB16" s="657"/>
      <c r="BC16" s="657"/>
      <c r="BD16" s="657"/>
      <c r="BE16" s="657"/>
      <c r="BF16" s="658"/>
      <c r="BG16" s="659" t="s">
        <v>146</v>
      </c>
      <c r="BH16" s="660"/>
      <c r="BI16" s="660"/>
      <c r="BJ16" s="660"/>
      <c r="BK16" s="660"/>
      <c r="BL16" s="660"/>
      <c r="BM16" s="660"/>
      <c r="BN16" s="661"/>
      <c r="BO16" s="662" t="s">
        <v>146</v>
      </c>
      <c r="BP16" s="662"/>
      <c r="BQ16" s="662"/>
      <c r="BR16" s="662"/>
      <c r="BS16" s="663" t="s">
        <v>146</v>
      </c>
      <c r="BT16" s="663"/>
      <c r="BU16" s="663"/>
      <c r="BV16" s="663"/>
      <c r="BW16" s="663"/>
      <c r="BX16" s="663"/>
      <c r="BY16" s="663"/>
      <c r="BZ16" s="663"/>
      <c r="CA16" s="663"/>
      <c r="CB16" s="667"/>
      <c r="CD16" s="656" t="s">
        <v>264</v>
      </c>
      <c r="CE16" s="657"/>
      <c r="CF16" s="657"/>
      <c r="CG16" s="657"/>
      <c r="CH16" s="657"/>
      <c r="CI16" s="657"/>
      <c r="CJ16" s="657"/>
      <c r="CK16" s="657"/>
      <c r="CL16" s="657"/>
      <c r="CM16" s="657"/>
      <c r="CN16" s="657"/>
      <c r="CO16" s="657"/>
      <c r="CP16" s="657"/>
      <c r="CQ16" s="658"/>
      <c r="CR16" s="659" t="s">
        <v>146</v>
      </c>
      <c r="CS16" s="660"/>
      <c r="CT16" s="660"/>
      <c r="CU16" s="660"/>
      <c r="CV16" s="660"/>
      <c r="CW16" s="660"/>
      <c r="CX16" s="660"/>
      <c r="CY16" s="661"/>
      <c r="CZ16" s="662" t="s">
        <v>146</v>
      </c>
      <c r="DA16" s="662"/>
      <c r="DB16" s="662"/>
      <c r="DC16" s="662"/>
      <c r="DD16" s="668" t="s">
        <v>146</v>
      </c>
      <c r="DE16" s="660"/>
      <c r="DF16" s="660"/>
      <c r="DG16" s="660"/>
      <c r="DH16" s="660"/>
      <c r="DI16" s="660"/>
      <c r="DJ16" s="660"/>
      <c r="DK16" s="660"/>
      <c r="DL16" s="660"/>
      <c r="DM16" s="660"/>
      <c r="DN16" s="660"/>
      <c r="DO16" s="660"/>
      <c r="DP16" s="661"/>
      <c r="DQ16" s="668" t="s">
        <v>146</v>
      </c>
      <c r="DR16" s="660"/>
      <c r="DS16" s="660"/>
      <c r="DT16" s="660"/>
      <c r="DU16" s="660"/>
      <c r="DV16" s="660"/>
      <c r="DW16" s="660"/>
      <c r="DX16" s="660"/>
      <c r="DY16" s="660"/>
      <c r="DZ16" s="660"/>
      <c r="EA16" s="660"/>
      <c r="EB16" s="660"/>
      <c r="EC16" s="669"/>
    </row>
    <row r="17" spans="2:133" ht="11.25" customHeight="1" x14ac:dyDescent="0.2">
      <c r="B17" s="656" t="s">
        <v>265</v>
      </c>
      <c r="C17" s="657"/>
      <c r="D17" s="657"/>
      <c r="E17" s="657"/>
      <c r="F17" s="657"/>
      <c r="G17" s="657"/>
      <c r="H17" s="657"/>
      <c r="I17" s="657"/>
      <c r="J17" s="657"/>
      <c r="K17" s="657"/>
      <c r="L17" s="657"/>
      <c r="M17" s="657"/>
      <c r="N17" s="657"/>
      <c r="O17" s="657"/>
      <c r="P17" s="657"/>
      <c r="Q17" s="658"/>
      <c r="R17" s="659">
        <v>4395</v>
      </c>
      <c r="S17" s="660"/>
      <c r="T17" s="660"/>
      <c r="U17" s="660"/>
      <c r="V17" s="660"/>
      <c r="W17" s="660"/>
      <c r="X17" s="660"/>
      <c r="Y17" s="661"/>
      <c r="Z17" s="662">
        <v>0.1</v>
      </c>
      <c r="AA17" s="662"/>
      <c r="AB17" s="662"/>
      <c r="AC17" s="662"/>
      <c r="AD17" s="663">
        <v>4395</v>
      </c>
      <c r="AE17" s="663"/>
      <c r="AF17" s="663"/>
      <c r="AG17" s="663"/>
      <c r="AH17" s="663"/>
      <c r="AI17" s="663"/>
      <c r="AJ17" s="663"/>
      <c r="AK17" s="663"/>
      <c r="AL17" s="664">
        <v>0.3</v>
      </c>
      <c r="AM17" s="665"/>
      <c r="AN17" s="665"/>
      <c r="AO17" s="666"/>
      <c r="AP17" s="656" t="s">
        <v>266</v>
      </c>
      <c r="AQ17" s="657"/>
      <c r="AR17" s="657"/>
      <c r="AS17" s="657"/>
      <c r="AT17" s="657"/>
      <c r="AU17" s="657"/>
      <c r="AV17" s="657"/>
      <c r="AW17" s="657"/>
      <c r="AX17" s="657"/>
      <c r="AY17" s="657"/>
      <c r="AZ17" s="657"/>
      <c r="BA17" s="657"/>
      <c r="BB17" s="657"/>
      <c r="BC17" s="657"/>
      <c r="BD17" s="657"/>
      <c r="BE17" s="657"/>
      <c r="BF17" s="658"/>
      <c r="BG17" s="659" t="s">
        <v>146</v>
      </c>
      <c r="BH17" s="660"/>
      <c r="BI17" s="660"/>
      <c r="BJ17" s="660"/>
      <c r="BK17" s="660"/>
      <c r="BL17" s="660"/>
      <c r="BM17" s="660"/>
      <c r="BN17" s="661"/>
      <c r="BO17" s="662" t="s">
        <v>146</v>
      </c>
      <c r="BP17" s="662"/>
      <c r="BQ17" s="662"/>
      <c r="BR17" s="662"/>
      <c r="BS17" s="663" t="s">
        <v>146</v>
      </c>
      <c r="BT17" s="663"/>
      <c r="BU17" s="663"/>
      <c r="BV17" s="663"/>
      <c r="BW17" s="663"/>
      <c r="BX17" s="663"/>
      <c r="BY17" s="663"/>
      <c r="BZ17" s="663"/>
      <c r="CA17" s="663"/>
      <c r="CB17" s="667"/>
      <c r="CD17" s="656" t="s">
        <v>267</v>
      </c>
      <c r="CE17" s="657"/>
      <c r="CF17" s="657"/>
      <c r="CG17" s="657"/>
      <c r="CH17" s="657"/>
      <c r="CI17" s="657"/>
      <c r="CJ17" s="657"/>
      <c r="CK17" s="657"/>
      <c r="CL17" s="657"/>
      <c r="CM17" s="657"/>
      <c r="CN17" s="657"/>
      <c r="CO17" s="657"/>
      <c r="CP17" s="657"/>
      <c r="CQ17" s="658"/>
      <c r="CR17" s="659">
        <v>239236</v>
      </c>
      <c r="CS17" s="660"/>
      <c r="CT17" s="660"/>
      <c r="CU17" s="660"/>
      <c r="CV17" s="660"/>
      <c r="CW17" s="660"/>
      <c r="CX17" s="660"/>
      <c r="CY17" s="661"/>
      <c r="CZ17" s="662">
        <v>6.8</v>
      </c>
      <c r="DA17" s="662"/>
      <c r="DB17" s="662"/>
      <c r="DC17" s="662"/>
      <c r="DD17" s="668" t="s">
        <v>146</v>
      </c>
      <c r="DE17" s="660"/>
      <c r="DF17" s="660"/>
      <c r="DG17" s="660"/>
      <c r="DH17" s="660"/>
      <c r="DI17" s="660"/>
      <c r="DJ17" s="660"/>
      <c r="DK17" s="660"/>
      <c r="DL17" s="660"/>
      <c r="DM17" s="660"/>
      <c r="DN17" s="660"/>
      <c r="DO17" s="660"/>
      <c r="DP17" s="661"/>
      <c r="DQ17" s="668">
        <v>239236</v>
      </c>
      <c r="DR17" s="660"/>
      <c r="DS17" s="660"/>
      <c r="DT17" s="660"/>
      <c r="DU17" s="660"/>
      <c r="DV17" s="660"/>
      <c r="DW17" s="660"/>
      <c r="DX17" s="660"/>
      <c r="DY17" s="660"/>
      <c r="DZ17" s="660"/>
      <c r="EA17" s="660"/>
      <c r="EB17" s="660"/>
      <c r="EC17" s="669"/>
    </row>
    <row r="18" spans="2:133" ht="11.25" customHeight="1" x14ac:dyDescent="0.2">
      <c r="B18" s="656" t="s">
        <v>268</v>
      </c>
      <c r="C18" s="657"/>
      <c r="D18" s="657"/>
      <c r="E18" s="657"/>
      <c r="F18" s="657"/>
      <c r="G18" s="657"/>
      <c r="H18" s="657"/>
      <c r="I18" s="657"/>
      <c r="J18" s="657"/>
      <c r="K18" s="657"/>
      <c r="L18" s="657"/>
      <c r="M18" s="657"/>
      <c r="N18" s="657"/>
      <c r="O18" s="657"/>
      <c r="P18" s="657"/>
      <c r="Q18" s="658"/>
      <c r="R18" s="659">
        <v>47</v>
      </c>
      <c r="S18" s="660"/>
      <c r="T18" s="660"/>
      <c r="U18" s="660"/>
      <c r="V18" s="660"/>
      <c r="W18" s="660"/>
      <c r="X18" s="660"/>
      <c r="Y18" s="661"/>
      <c r="Z18" s="662">
        <v>0</v>
      </c>
      <c r="AA18" s="662"/>
      <c r="AB18" s="662"/>
      <c r="AC18" s="662"/>
      <c r="AD18" s="663">
        <v>47</v>
      </c>
      <c r="AE18" s="663"/>
      <c r="AF18" s="663"/>
      <c r="AG18" s="663"/>
      <c r="AH18" s="663"/>
      <c r="AI18" s="663"/>
      <c r="AJ18" s="663"/>
      <c r="AK18" s="663"/>
      <c r="AL18" s="664">
        <v>0</v>
      </c>
      <c r="AM18" s="665"/>
      <c r="AN18" s="665"/>
      <c r="AO18" s="666"/>
      <c r="AP18" s="656" t="s">
        <v>269</v>
      </c>
      <c r="AQ18" s="657"/>
      <c r="AR18" s="657"/>
      <c r="AS18" s="657"/>
      <c r="AT18" s="657"/>
      <c r="AU18" s="657"/>
      <c r="AV18" s="657"/>
      <c r="AW18" s="657"/>
      <c r="AX18" s="657"/>
      <c r="AY18" s="657"/>
      <c r="AZ18" s="657"/>
      <c r="BA18" s="657"/>
      <c r="BB18" s="657"/>
      <c r="BC18" s="657"/>
      <c r="BD18" s="657"/>
      <c r="BE18" s="657"/>
      <c r="BF18" s="658"/>
      <c r="BG18" s="659" t="s">
        <v>146</v>
      </c>
      <c r="BH18" s="660"/>
      <c r="BI18" s="660"/>
      <c r="BJ18" s="660"/>
      <c r="BK18" s="660"/>
      <c r="BL18" s="660"/>
      <c r="BM18" s="660"/>
      <c r="BN18" s="661"/>
      <c r="BO18" s="662" t="s">
        <v>146</v>
      </c>
      <c r="BP18" s="662"/>
      <c r="BQ18" s="662"/>
      <c r="BR18" s="662"/>
      <c r="BS18" s="663" t="s">
        <v>146</v>
      </c>
      <c r="BT18" s="663"/>
      <c r="BU18" s="663"/>
      <c r="BV18" s="663"/>
      <c r="BW18" s="663"/>
      <c r="BX18" s="663"/>
      <c r="BY18" s="663"/>
      <c r="BZ18" s="663"/>
      <c r="CA18" s="663"/>
      <c r="CB18" s="667"/>
      <c r="CD18" s="656" t="s">
        <v>270</v>
      </c>
      <c r="CE18" s="657"/>
      <c r="CF18" s="657"/>
      <c r="CG18" s="657"/>
      <c r="CH18" s="657"/>
      <c r="CI18" s="657"/>
      <c r="CJ18" s="657"/>
      <c r="CK18" s="657"/>
      <c r="CL18" s="657"/>
      <c r="CM18" s="657"/>
      <c r="CN18" s="657"/>
      <c r="CO18" s="657"/>
      <c r="CP18" s="657"/>
      <c r="CQ18" s="658"/>
      <c r="CR18" s="659" t="s">
        <v>146</v>
      </c>
      <c r="CS18" s="660"/>
      <c r="CT18" s="660"/>
      <c r="CU18" s="660"/>
      <c r="CV18" s="660"/>
      <c r="CW18" s="660"/>
      <c r="CX18" s="660"/>
      <c r="CY18" s="661"/>
      <c r="CZ18" s="662" t="s">
        <v>146</v>
      </c>
      <c r="DA18" s="662"/>
      <c r="DB18" s="662"/>
      <c r="DC18" s="662"/>
      <c r="DD18" s="668" t="s">
        <v>146</v>
      </c>
      <c r="DE18" s="660"/>
      <c r="DF18" s="660"/>
      <c r="DG18" s="660"/>
      <c r="DH18" s="660"/>
      <c r="DI18" s="660"/>
      <c r="DJ18" s="660"/>
      <c r="DK18" s="660"/>
      <c r="DL18" s="660"/>
      <c r="DM18" s="660"/>
      <c r="DN18" s="660"/>
      <c r="DO18" s="660"/>
      <c r="DP18" s="661"/>
      <c r="DQ18" s="668" t="s">
        <v>146</v>
      </c>
      <c r="DR18" s="660"/>
      <c r="DS18" s="660"/>
      <c r="DT18" s="660"/>
      <c r="DU18" s="660"/>
      <c r="DV18" s="660"/>
      <c r="DW18" s="660"/>
      <c r="DX18" s="660"/>
      <c r="DY18" s="660"/>
      <c r="DZ18" s="660"/>
      <c r="EA18" s="660"/>
      <c r="EB18" s="660"/>
      <c r="EC18" s="669"/>
    </row>
    <row r="19" spans="2:133" ht="11.25" customHeight="1" x14ac:dyDescent="0.2">
      <c r="B19" s="656" t="s">
        <v>271</v>
      </c>
      <c r="C19" s="657"/>
      <c r="D19" s="657"/>
      <c r="E19" s="657"/>
      <c r="F19" s="657"/>
      <c r="G19" s="657"/>
      <c r="H19" s="657"/>
      <c r="I19" s="657"/>
      <c r="J19" s="657"/>
      <c r="K19" s="657"/>
      <c r="L19" s="657"/>
      <c r="M19" s="657"/>
      <c r="N19" s="657"/>
      <c r="O19" s="657"/>
      <c r="P19" s="657"/>
      <c r="Q19" s="658"/>
      <c r="R19" s="659">
        <v>47</v>
      </c>
      <c r="S19" s="660"/>
      <c r="T19" s="660"/>
      <c r="U19" s="660"/>
      <c r="V19" s="660"/>
      <c r="W19" s="660"/>
      <c r="X19" s="660"/>
      <c r="Y19" s="661"/>
      <c r="Z19" s="662">
        <v>0</v>
      </c>
      <c r="AA19" s="662"/>
      <c r="AB19" s="662"/>
      <c r="AC19" s="662"/>
      <c r="AD19" s="663">
        <v>47</v>
      </c>
      <c r="AE19" s="663"/>
      <c r="AF19" s="663"/>
      <c r="AG19" s="663"/>
      <c r="AH19" s="663"/>
      <c r="AI19" s="663"/>
      <c r="AJ19" s="663"/>
      <c r="AK19" s="663"/>
      <c r="AL19" s="664">
        <v>0</v>
      </c>
      <c r="AM19" s="665"/>
      <c r="AN19" s="665"/>
      <c r="AO19" s="666"/>
      <c r="AP19" s="656" t="s">
        <v>272</v>
      </c>
      <c r="AQ19" s="657"/>
      <c r="AR19" s="657"/>
      <c r="AS19" s="657"/>
      <c r="AT19" s="657"/>
      <c r="AU19" s="657"/>
      <c r="AV19" s="657"/>
      <c r="AW19" s="657"/>
      <c r="AX19" s="657"/>
      <c r="AY19" s="657"/>
      <c r="AZ19" s="657"/>
      <c r="BA19" s="657"/>
      <c r="BB19" s="657"/>
      <c r="BC19" s="657"/>
      <c r="BD19" s="657"/>
      <c r="BE19" s="657"/>
      <c r="BF19" s="658"/>
      <c r="BG19" s="659">
        <v>3396</v>
      </c>
      <c r="BH19" s="660"/>
      <c r="BI19" s="660"/>
      <c r="BJ19" s="660"/>
      <c r="BK19" s="660"/>
      <c r="BL19" s="660"/>
      <c r="BM19" s="660"/>
      <c r="BN19" s="661"/>
      <c r="BO19" s="662">
        <v>0.7</v>
      </c>
      <c r="BP19" s="662"/>
      <c r="BQ19" s="662"/>
      <c r="BR19" s="662"/>
      <c r="BS19" s="663" t="s">
        <v>146</v>
      </c>
      <c r="BT19" s="663"/>
      <c r="BU19" s="663"/>
      <c r="BV19" s="663"/>
      <c r="BW19" s="663"/>
      <c r="BX19" s="663"/>
      <c r="BY19" s="663"/>
      <c r="BZ19" s="663"/>
      <c r="CA19" s="663"/>
      <c r="CB19" s="667"/>
      <c r="CD19" s="656" t="s">
        <v>273</v>
      </c>
      <c r="CE19" s="657"/>
      <c r="CF19" s="657"/>
      <c r="CG19" s="657"/>
      <c r="CH19" s="657"/>
      <c r="CI19" s="657"/>
      <c r="CJ19" s="657"/>
      <c r="CK19" s="657"/>
      <c r="CL19" s="657"/>
      <c r="CM19" s="657"/>
      <c r="CN19" s="657"/>
      <c r="CO19" s="657"/>
      <c r="CP19" s="657"/>
      <c r="CQ19" s="658"/>
      <c r="CR19" s="659" t="s">
        <v>146</v>
      </c>
      <c r="CS19" s="660"/>
      <c r="CT19" s="660"/>
      <c r="CU19" s="660"/>
      <c r="CV19" s="660"/>
      <c r="CW19" s="660"/>
      <c r="CX19" s="660"/>
      <c r="CY19" s="661"/>
      <c r="CZ19" s="662" t="s">
        <v>146</v>
      </c>
      <c r="DA19" s="662"/>
      <c r="DB19" s="662"/>
      <c r="DC19" s="662"/>
      <c r="DD19" s="668" t="s">
        <v>146</v>
      </c>
      <c r="DE19" s="660"/>
      <c r="DF19" s="660"/>
      <c r="DG19" s="660"/>
      <c r="DH19" s="660"/>
      <c r="DI19" s="660"/>
      <c r="DJ19" s="660"/>
      <c r="DK19" s="660"/>
      <c r="DL19" s="660"/>
      <c r="DM19" s="660"/>
      <c r="DN19" s="660"/>
      <c r="DO19" s="660"/>
      <c r="DP19" s="661"/>
      <c r="DQ19" s="668" t="s">
        <v>146</v>
      </c>
      <c r="DR19" s="660"/>
      <c r="DS19" s="660"/>
      <c r="DT19" s="660"/>
      <c r="DU19" s="660"/>
      <c r="DV19" s="660"/>
      <c r="DW19" s="660"/>
      <c r="DX19" s="660"/>
      <c r="DY19" s="660"/>
      <c r="DZ19" s="660"/>
      <c r="EA19" s="660"/>
      <c r="EB19" s="660"/>
      <c r="EC19" s="669"/>
    </row>
    <row r="20" spans="2:133" ht="11.25" customHeight="1" x14ac:dyDescent="0.2">
      <c r="B20" s="672" t="s">
        <v>274</v>
      </c>
      <c r="C20" s="673"/>
      <c r="D20" s="673"/>
      <c r="E20" s="673"/>
      <c r="F20" s="673"/>
      <c r="G20" s="673"/>
      <c r="H20" s="673"/>
      <c r="I20" s="673"/>
      <c r="J20" s="673"/>
      <c r="K20" s="673"/>
      <c r="L20" s="673"/>
      <c r="M20" s="673"/>
      <c r="N20" s="673"/>
      <c r="O20" s="673"/>
      <c r="P20" s="673"/>
      <c r="Q20" s="674"/>
      <c r="R20" s="659" t="s">
        <v>146</v>
      </c>
      <c r="S20" s="660"/>
      <c r="T20" s="660"/>
      <c r="U20" s="660"/>
      <c r="V20" s="660"/>
      <c r="W20" s="660"/>
      <c r="X20" s="660"/>
      <c r="Y20" s="661"/>
      <c r="Z20" s="662" t="s">
        <v>146</v>
      </c>
      <c r="AA20" s="662"/>
      <c r="AB20" s="662"/>
      <c r="AC20" s="662"/>
      <c r="AD20" s="663" t="s">
        <v>146</v>
      </c>
      <c r="AE20" s="663"/>
      <c r="AF20" s="663"/>
      <c r="AG20" s="663"/>
      <c r="AH20" s="663"/>
      <c r="AI20" s="663"/>
      <c r="AJ20" s="663"/>
      <c r="AK20" s="663"/>
      <c r="AL20" s="664" t="s">
        <v>146</v>
      </c>
      <c r="AM20" s="665"/>
      <c r="AN20" s="665"/>
      <c r="AO20" s="666"/>
      <c r="AP20" s="656" t="s">
        <v>275</v>
      </c>
      <c r="AQ20" s="657"/>
      <c r="AR20" s="657"/>
      <c r="AS20" s="657"/>
      <c r="AT20" s="657"/>
      <c r="AU20" s="657"/>
      <c r="AV20" s="657"/>
      <c r="AW20" s="657"/>
      <c r="AX20" s="657"/>
      <c r="AY20" s="657"/>
      <c r="AZ20" s="657"/>
      <c r="BA20" s="657"/>
      <c r="BB20" s="657"/>
      <c r="BC20" s="657"/>
      <c r="BD20" s="657"/>
      <c r="BE20" s="657"/>
      <c r="BF20" s="658"/>
      <c r="BG20" s="659">
        <v>3396</v>
      </c>
      <c r="BH20" s="660"/>
      <c r="BI20" s="660"/>
      <c r="BJ20" s="660"/>
      <c r="BK20" s="660"/>
      <c r="BL20" s="660"/>
      <c r="BM20" s="660"/>
      <c r="BN20" s="661"/>
      <c r="BO20" s="662">
        <v>0.7</v>
      </c>
      <c r="BP20" s="662"/>
      <c r="BQ20" s="662"/>
      <c r="BR20" s="662"/>
      <c r="BS20" s="663" t="s">
        <v>146</v>
      </c>
      <c r="BT20" s="663"/>
      <c r="BU20" s="663"/>
      <c r="BV20" s="663"/>
      <c r="BW20" s="663"/>
      <c r="BX20" s="663"/>
      <c r="BY20" s="663"/>
      <c r="BZ20" s="663"/>
      <c r="CA20" s="663"/>
      <c r="CB20" s="667"/>
      <c r="CD20" s="656" t="s">
        <v>276</v>
      </c>
      <c r="CE20" s="657"/>
      <c r="CF20" s="657"/>
      <c r="CG20" s="657"/>
      <c r="CH20" s="657"/>
      <c r="CI20" s="657"/>
      <c r="CJ20" s="657"/>
      <c r="CK20" s="657"/>
      <c r="CL20" s="657"/>
      <c r="CM20" s="657"/>
      <c r="CN20" s="657"/>
      <c r="CO20" s="657"/>
      <c r="CP20" s="657"/>
      <c r="CQ20" s="658"/>
      <c r="CR20" s="659">
        <v>3512390</v>
      </c>
      <c r="CS20" s="660"/>
      <c r="CT20" s="660"/>
      <c r="CU20" s="660"/>
      <c r="CV20" s="660"/>
      <c r="CW20" s="660"/>
      <c r="CX20" s="660"/>
      <c r="CY20" s="661"/>
      <c r="CZ20" s="662">
        <v>100</v>
      </c>
      <c r="DA20" s="662"/>
      <c r="DB20" s="662"/>
      <c r="DC20" s="662"/>
      <c r="DD20" s="668">
        <v>1369754</v>
      </c>
      <c r="DE20" s="660"/>
      <c r="DF20" s="660"/>
      <c r="DG20" s="660"/>
      <c r="DH20" s="660"/>
      <c r="DI20" s="660"/>
      <c r="DJ20" s="660"/>
      <c r="DK20" s="660"/>
      <c r="DL20" s="660"/>
      <c r="DM20" s="660"/>
      <c r="DN20" s="660"/>
      <c r="DO20" s="660"/>
      <c r="DP20" s="661"/>
      <c r="DQ20" s="668">
        <v>2009893</v>
      </c>
      <c r="DR20" s="660"/>
      <c r="DS20" s="660"/>
      <c r="DT20" s="660"/>
      <c r="DU20" s="660"/>
      <c r="DV20" s="660"/>
      <c r="DW20" s="660"/>
      <c r="DX20" s="660"/>
      <c r="DY20" s="660"/>
      <c r="DZ20" s="660"/>
      <c r="EA20" s="660"/>
      <c r="EB20" s="660"/>
      <c r="EC20" s="669"/>
    </row>
    <row r="21" spans="2:133" ht="11.25" customHeight="1" x14ac:dyDescent="0.2">
      <c r="B21" s="656" t="s">
        <v>277</v>
      </c>
      <c r="C21" s="657"/>
      <c r="D21" s="657"/>
      <c r="E21" s="657"/>
      <c r="F21" s="657"/>
      <c r="G21" s="657"/>
      <c r="H21" s="657"/>
      <c r="I21" s="657"/>
      <c r="J21" s="657"/>
      <c r="K21" s="657"/>
      <c r="L21" s="657"/>
      <c r="M21" s="657"/>
      <c r="N21" s="657"/>
      <c r="O21" s="657"/>
      <c r="P21" s="657"/>
      <c r="Q21" s="658"/>
      <c r="R21" s="659">
        <v>1278324</v>
      </c>
      <c r="S21" s="660"/>
      <c r="T21" s="660"/>
      <c r="U21" s="660"/>
      <c r="V21" s="660"/>
      <c r="W21" s="660"/>
      <c r="X21" s="660"/>
      <c r="Y21" s="661"/>
      <c r="Z21" s="662">
        <v>32.700000000000003</v>
      </c>
      <c r="AA21" s="662"/>
      <c r="AB21" s="662"/>
      <c r="AC21" s="662"/>
      <c r="AD21" s="663">
        <v>1109900</v>
      </c>
      <c r="AE21" s="663"/>
      <c r="AF21" s="663"/>
      <c r="AG21" s="663"/>
      <c r="AH21" s="663"/>
      <c r="AI21" s="663"/>
      <c r="AJ21" s="663"/>
      <c r="AK21" s="663"/>
      <c r="AL21" s="664">
        <v>65.2</v>
      </c>
      <c r="AM21" s="665"/>
      <c r="AN21" s="665"/>
      <c r="AO21" s="666"/>
      <c r="AP21" s="656" t="s">
        <v>278</v>
      </c>
      <c r="AQ21" s="675"/>
      <c r="AR21" s="675"/>
      <c r="AS21" s="675"/>
      <c r="AT21" s="675"/>
      <c r="AU21" s="675"/>
      <c r="AV21" s="675"/>
      <c r="AW21" s="675"/>
      <c r="AX21" s="675"/>
      <c r="AY21" s="675"/>
      <c r="AZ21" s="675"/>
      <c r="BA21" s="675"/>
      <c r="BB21" s="675"/>
      <c r="BC21" s="675"/>
      <c r="BD21" s="675"/>
      <c r="BE21" s="675"/>
      <c r="BF21" s="676"/>
      <c r="BG21" s="659">
        <v>3396</v>
      </c>
      <c r="BH21" s="660"/>
      <c r="BI21" s="660"/>
      <c r="BJ21" s="660"/>
      <c r="BK21" s="660"/>
      <c r="BL21" s="660"/>
      <c r="BM21" s="660"/>
      <c r="BN21" s="661"/>
      <c r="BO21" s="662">
        <v>0.7</v>
      </c>
      <c r="BP21" s="662"/>
      <c r="BQ21" s="662"/>
      <c r="BR21" s="662"/>
      <c r="BS21" s="663" t="s">
        <v>146</v>
      </c>
      <c r="BT21" s="663"/>
      <c r="BU21" s="663"/>
      <c r="BV21" s="663"/>
      <c r="BW21" s="663"/>
      <c r="BX21" s="663"/>
      <c r="BY21" s="663"/>
      <c r="BZ21" s="663"/>
      <c r="CA21" s="663"/>
      <c r="CB21" s="667"/>
      <c r="CD21" s="682"/>
      <c r="CE21" s="683"/>
      <c r="CF21" s="683"/>
      <c r="CG21" s="683"/>
      <c r="CH21" s="683"/>
      <c r="CI21" s="683"/>
      <c r="CJ21" s="683"/>
      <c r="CK21" s="683"/>
      <c r="CL21" s="683"/>
      <c r="CM21" s="683"/>
      <c r="CN21" s="683"/>
      <c r="CO21" s="683"/>
      <c r="CP21" s="683"/>
      <c r="CQ21" s="684"/>
      <c r="CR21" s="685"/>
      <c r="CS21" s="678"/>
      <c r="CT21" s="678"/>
      <c r="CU21" s="678"/>
      <c r="CV21" s="678"/>
      <c r="CW21" s="678"/>
      <c r="CX21" s="678"/>
      <c r="CY21" s="686"/>
      <c r="CZ21" s="687"/>
      <c r="DA21" s="687"/>
      <c r="DB21" s="687"/>
      <c r="DC21" s="687"/>
      <c r="DD21" s="677"/>
      <c r="DE21" s="678"/>
      <c r="DF21" s="678"/>
      <c r="DG21" s="678"/>
      <c r="DH21" s="678"/>
      <c r="DI21" s="678"/>
      <c r="DJ21" s="678"/>
      <c r="DK21" s="678"/>
      <c r="DL21" s="678"/>
      <c r="DM21" s="678"/>
      <c r="DN21" s="678"/>
      <c r="DO21" s="678"/>
      <c r="DP21" s="686"/>
      <c r="DQ21" s="677"/>
      <c r="DR21" s="678"/>
      <c r="DS21" s="678"/>
      <c r="DT21" s="678"/>
      <c r="DU21" s="678"/>
      <c r="DV21" s="678"/>
      <c r="DW21" s="678"/>
      <c r="DX21" s="678"/>
      <c r="DY21" s="678"/>
      <c r="DZ21" s="678"/>
      <c r="EA21" s="678"/>
      <c r="EB21" s="678"/>
      <c r="EC21" s="679"/>
    </row>
    <row r="22" spans="2:133" ht="11.25" customHeight="1" x14ac:dyDescent="0.2">
      <c r="B22" s="656" t="s">
        <v>279</v>
      </c>
      <c r="C22" s="657"/>
      <c r="D22" s="657"/>
      <c r="E22" s="657"/>
      <c r="F22" s="657"/>
      <c r="G22" s="657"/>
      <c r="H22" s="657"/>
      <c r="I22" s="657"/>
      <c r="J22" s="657"/>
      <c r="K22" s="657"/>
      <c r="L22" s="657"/>
      <c r="M22" s="657"/>
      <c r="N22" s="657"/>
      <c r="O22" s="657"/>
      <c r="P22" s="657"/>
      <c r="Q22" s="658"/>
      <c r="R22" s="659">
        <v>1109900</v>
      </c>
      <c r="S22" s="660"/>
      <c r="T22" s="660"/>
      <c r="U22" s="660"/>
      <c r="V22" s="660"/>
      <c r="W22" s="660"/>
      <c r="X22" s="660"/>
      <c r="Y22" s="661"/>
      <c r="Z22" s="662">
        <v>28.4</v>
      </c>
      <c r="AA22" s="662"/>
      <c r="AB22" s="662"/>
      <c r="AC22" s="662"/>
      <c r="AD22" s="663">
        <v>1109900</v>
      </c>
      <c r="AE22" s="663"/>
      <c r="AF22" s="663"/>
      <c r="AG22" s="663"/>
      <c r="AH22" s="663"/>
      <c r="AI22" s="663"/>
      <c r="AJ22" s="663"/>
      <c r="AK22" s="663"/>
      <c r="AL22" s="664">
        <v>65.2</v>
      </c>
      <c r="AM22" s="665"/>
      <c r="AN22" s="665"/>
      <c r="AO22" s="666"/>
      <c r="AP22" s="656" t="s">
        <v>280</v>
      </c>
      <c r="AQ22" s="675"/>
      <c r="AR22" s="675"/>
      <c r="AS22" s="675"/>
      <c r="AT22" s="675"/>
      <c r="AU22" s="675"/>
      <c r="AV22" s="675"/>
      <c r="AW22" s="675"/>
      <c r="AX22" s="675"/>
      <c r="AY22" s="675"/>
      <c r="AZ22" s="675"/>
      <c r="BA22" s="675"/>
      <c r="BB22" s="675"/>
      <c r="BC22" s="675"/>
      <c r="BD22" s="675"/>
      <c r="BE22" s="675"/>
      <c r="BF22" s="676"/>
      <c r="BG22" s="659" t="s">
        <v>146</v>
      </c>
      <c r="BH22" s="660"/>
      <c r="BI22" s="660"/>
      <c r="BJ22" s="660"/>
      <c r="BK22" s="660"/>
      <c r="BL22" s="660"/>
      <c r="BM22" s="660"/>
      <c r="BN22" s="661"/>
      <c r="BO22" s="662" t="s">
        <v>146</v>
      </c>
      <c r="BP22" s="662"/>
      <c r="BQ22" s="662"/>
      <c r="BR22" s="662"/>
      <c r="BS22" s="663" t="s">
        <v>146</v>
      </c>
      <c r="BT22" s="663"/>
      <c r="BU22" s="663"/>
      <c r="BV22" s="663"/>
      <c r="BW22" s="663"/>
      <c r="BX22" s="663"/>
      <c r="BY22" s="663"/>
      <c r="BZ22" s="663"/>
      <c r="CA22" s="663"/>
      <c r="CB22" s="667"/>
      <c r="CD22" s="641" t="s">
        <v>281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282</v>
      </c>
      <c r="C23" s="657"/>
      <c r="D23" s="657"/>
      <c r="E23" s="657"/>
      <c r="F23" s="657"/>
      <c r="G23" s="657"/>
      <c r="H23" s="657"/>
      <c r="I23" s="657"/>
      <c r="J23" s="657"/>
      <c r="K23" s="657"/>
      <c r="L23" s="657"/>
      <c r="M23" s="657"/>
      <c r="N23" s="657"/>
      <c r="O23" s="657"/>
      <c r="P23" s="657"/>
      <c r="Q23" s="658"/>
      <c r="R23" s="659">
        <v>168424</v>
      </c>
      <c r="S23" s="660"/>
      <c r="T23" s="660"/>
      <c r="U23" s="660"/>
      <c r="V23" s="660"/>
      <c r="W23" s="660"/>
      <c r="X23" s="660"/>
      <c r="Y23" s="661"/>
      <c r="Z23" s="662">
        <v>4.3</v>
      </c>
      <c r="AA23" s="662"/>
      <c r="AB23" s="662"/>
      <c r="AC23" s="662"/>
      <c r="AD23" s="663" t="s">
        <v>146</v>
      </c>
      <c r="AE23" s="663"/>
      <c r="AF23" s="663"/>
      <c r="AG23" s="663"/>
      <c r="AH23" s="663"/>
      <c r="AI23" s="663"/>
      <c r="AJ23" s="663"/>
      <c r="AK23" s="663"/>
      <c r="AL23" s="664" t="s">
        <v>146</v>
      </c>
      <c r="AM23" s="665"/>
      <c r="AN23" s="665"/>
      <c r="AO23" s="666"/>
      <c r="AP23" s="656" t="s">
        <v>283</v>
      </c>
      <c r="AQ23" s="675"/>
      <c r="AR23" s="675"/>
      <c r="AS23" s="675"/>
      <c r="AT23" s="675"/>
      <c r="AU23" s="675"/>
      <c r="AV23" s="675"/>
      <c r="AW23" s="675"/>
      <c r="AX23" s="675"/>
      <c r="AY23" s="675"/>
      <c r="AZ23" s="675"/>
      <c r="BA23" s="675"/>
      <c r="BB23" s="675"/>
      <c r="BC23" s="675"/>
      <c r="BD23" s="675"/>
      <c r="BE23" s="675"/>
      <c r="BF23" s="676"/>
      <c r="BG23" s="659" t="s">
        <v>146</v>
      </c>
      <c r="BH23" s="660"/>
      <c r="BI23" s="660"/>
      <c r="BJ23" s="660"/>
      <c r="BK23" s="660"/>
      <c r="BL23" s="660"/>
      <c r="BM23" s="660"/>
      <c r="BN23" s="661"/>
      <c r="BO23" s="662" t="s">
        <v>146</v>
      </c>
      <c r="BP23" s="662"/>
      <c r="BQ23" s="662"/>
      <c r="BR23" s="662"/>
      <c r="BS23" s="663" t="s">
        <v>146</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284</v>
      </c>
      <c r="CS23" s="642"/>
      <c r="CT23" s="642"/>
      <c r="CU23" s="642"/>
      <c r="CV23" s="642"/>
      <c r="CW23" s="642"/>
      <c r="CX23" s="642"/>
      <c r="CY23" s="643"/>
      <c r="CZ23" s="641" t="s">
        <v>285</v>
      </c>
      <c r="DA23" s="642"/>
      <c r="DB23" s="642"/>
      <c r="DC23" s="643"/>
      <c r="DD23" s="641" t="s">
        <v>286</v>
      </c>
      <c r="DE23" s="642"/>
      <c r="DF23" s="642"/>
      <c r="DG23" s="642"/>
      <c r="DH23" s="642"/>
      <c r="DI23" s="642"/>
      <c r="DJ23" s="642"/>
      <c r="DK23" s="643"/>
      <c r="DL23" s="688" t="s">
        <v>287</v>
      </c>
      <c r="DM23" s="689"/>
      <c r="DN23" s="689"/>
      <c r="DO23" s="689"/>
      <c r="DP23" s="689"/>
      <c r="DQ23" s="689"/>
      <c r="DR23" s="689"/>
      <c r="DS23" s="689"/>
      <c r="DT23" s="689"/>
      <c r="DU23" s="689"/>
      <c r="DV23" s="690"/>
      <c r="DW23" s="641" t="s">
        <v>288</v>
      </c>
      <c r="DX23" s="642"/>
      <c r="DY23" s="642"/>
      <c r="DZ23" s="642"/>
      <c r="EA23" s="642"/>
      <c r="EB23" s="642"/>
      <c r="EC23" s="643"/>
    </row>
    <row r="24" spans="2:133" ht="11.25" customHeight="1" x14ac:dyDescent="0.2">
      <c r="B24" s="656" t="s">
        <v>289</v>
      </c>
      <c r="C24" s="657"/>
      <c r="D24" s="657"/>
      <c r="E24" s="657"/>
      <c r="F24" s="657"/>
      <c r="G24" s="657"/>
      <c r="H24" s="657"/>
      <c r="I24" s="657"/>
      <c r="J24" s="657"/>
      <c r="K24" s="657"/>
      <c r="L24" s="657"/>
      <c r="M24" s="657"/>
      <c r="N24" s="657"/>
      <c r="O24" s="657"/>
      <c r="P24" s="657"/>
      <c r="Q24" s="658"/>
      <c r="R24" s="659" t="s">
        <v>146</v>
      </c>
      <c r="S24" s="660"/>
      <c r="T24" s="660"/>
      <c r="U24" s="660"/>
      <c r="V24" s="660"/>
      <c r="W24" s="660"/>
      <c r="X24" s="660"/>
      <c r="Y24" s="661"/>
      <c r="Z24" s="662" t="s">
        <v>146</v>
      </c>
      <c r="AA24" s="662"/>
      <c r="AB24" s="662"/>
      <c r="AC24" s="662"/>
      <c r="AD24" s="663" t="s">
        <v>146</v>
      </c>
      <c r="AE24" s="663"/>
      <c r="AF24" s="663"/>
      <c r="AG24" s="663"/>
      <c r="AH24" s="663"/>
      <c r="AI24" s="663"/>
      <c r="AJ24" s="663"/>
      <c r="AK24" s="663"/>
      <c r="AL24" s="664" t="s">
        <v>146</v>
      </c>
      <c r="AM24" s="665"/>
      <c r="AN24" s="665"/>
      <c r="AO24" s="666"/>
      <c r="AP24" s="656" t="s">
        <v>290</v>
      </c>
      <c r="AQ24" s="675"/>
      <c r="AR24" s="675"/>
      <c r="AS24" s="675"/>
      <c r="AT24" s="675"/>
      <c r="AU24" s="675"/>
      <c r="AV24" s="675"/>
      <c r="AW24" s="675"/>
      <c r="AX24" s="675"/>
      <c r="AY24" s="675"/>
      <c r="AZ24" s="675"/>
      <c r="BA24" s="675"/>
      <c r="BB24" s="675"/>
      <c r="BC24" s="675"/>
      <c r="BD24" s="675"/>
      <c r="BE24" s="675"/>
      <c r="BF24" s="676"/>
      <c r="BG24" s="659" t="s">
        <v>146</v>
      </c>
      <c r="BH24" s="660"/>
      <c r="BI24" s="660"/>
      <c r="BJ24" s="660"/>
      <c r="BK24" s="660"/>
      <c r="BL24" s="660"/>
      <c r="BM24" s="660"/>
      <c r="BN24" s="661"/>
      <c r="BO24" s="662" t="s">
        <v>146</v>
      </c>
      <c r="BP24" s="662"/>
      <c r="BQ24" s="662"/>
      <c r="BR24" s="662"/>
      <c r="BS24" s="663" t="s">
        <v>146</v>
      </c>
      <c r="BT24" s="663"/>
      <c r="BU24" s="663"/>
      <c r="BV24" s="663"/>
      <c r="BW24" s="663"/>
      <c r="BX24" s="663"/>
      <c r="BY24" s="663"/>
      <c r="BZ24" s="663"/>
      <c r="CA24" s="663"/>
      <c r="CB24" s="667"/>
      <c r="CD24" s="645" t="s">
        <v>291</v>
      </c>
      <c r="CE24" s="646"/>
      <c r="CF24" s="646"/>
      <c r="CG24" s="646"/>
      <c r="CH24" s="646"/>
      <c r="CI24" s="646"/>
      <c r="CJ24" s="646"/>
      <c r="CK24" s="646"/>
      <c r="CL24" s="646"/>
      <c r="CM24" s="646"/>
      <c r="CN24" s="646"/>
      <c r="CO24" s="646"/>
      <c r="CP24" s="646"/>
      <c r="CQ24" s="647"/>
      <c r="CR24" s="648">
        <v>848157</v>
      </c>
      <c r="CS24" s="649"/>
      <c r="CT24" s="649"/>
      <c r="CU24" s="649"/>
      <c r="CV24" s="649"/>
      <c r="CW24" s="649"/>
      <c r="CX24" s="649"/>
      <c r="CY24" s="650"/>
      <c r="CZ24" s="653">
        <v>24.1</v>
      </c>
      <c r="DA24" s="654"/>
      <c r="DB24" s="654"/>
      <c r="DC24" s="670"/>
      <c r="DD24" s="691">
        <v>760122</v>
      </c>
      <c r="DE24" s="649"/>
      <c r="DF24" s="649"/>
      <c r="DG24" s="649"/>
      <c r="DH24" s="649"/>
      <c r="DI24" s="649"/>
      <c r="DJ24" s="649"/>
      <c r="DK24" s="650"/>
      <c r="DL24" s="691">
        <v>740789</v>
      </c>
      <c r="DM24" s="649"/>
      <c r="DN24" s="649"/>
      <c r="DO24" s="649"/>
      <c r="DP24" s="649"/>
      <c r="DQ24" s="649"/>
      <c r="DR24" s="649"/>
      <c r="DS24" s="649"/>
      <c r="DT24" s="649"/>
      <c r="DU24" s="649"/>
      <c r="DV24" s="650"/>
      <c r="DW24" s="653">
        <v>43.5</v>
      </c>
      <c r="DX24" s="654"/>
      <c r="DY24" s="654"/>
      <c r="DZ24" s="654"/>
      <c r="EA24" s="654"/>
      <c r="EB24" s="654"/>
      <c r="EC24" s="655"/>
    </row>
    <row r="25" spans="2:133" ht="11.25" customHeight="1" x14ac:dyDescent="0.2">
      <c r="B25" s="656" t="s">
        <v>292</v>
      </c>
      <c r="C25" s="657"/>
      <c r="D25" s="657"/>
      <c r="E25" s="657"/>
      <c r="F25" s="657"/>
      <c r="G25" s="657"/>
      <c r="H25" s="657"/>
      <c r="I25" s="657"/>
      <c r="J25" s="657"/>
      <c r="K25" s="657"/>
      <c r="L25" s="657"/>
      <c r="M25" s="657"/>
      <c r="N25" s="657"/>
      <c r="O25" s="657"/>
      <c r="P25" s="657"/>
      <c r="Q25" s="658"/>
      <c r="R25" s="659">
        <v>1834833</v>
      </c>
      <c r="S25" s="660"/>
      <c r="T25" s="660"/>
      <c r="U25" s="660"/>
      <c r="V25" s="660"/>
      <c r="W25" s="660"/>
      <c r="X25" s="660"/>
      <c r="Y25" s="661"/>
      <c r="Z25" s="662">
        <v>46.9</v>
      </c>
      <c r="AA25" s="662"/>
      <c r="AB25" s="662"/>
      <c r="AC25" s="662"/>
      <c r="AD25" s="663">
        <v>1666409</v>
      </c>
      <c r="AE25" s="663"/>
      <c r="AF25" s="663"/>
      <c r="AG25" s="663"/>
      <c r="AH25" s="663"/>
      <c r="AI25" s="663"/>
      <c r="AJ25" s="663"/>
      <c r="AK25" s="663"/>
      <c r="AL25" s="664">
        <v>97.8</v>
      </c>
      <c r="AM25" s="665"/>
      <c r="AN25" s="665"/>
      <c r="AO25" s="666"/>
      <c r="AP25" s="656" t="s">
        <v>293</v>
      </c>
      <c r="AQ25" s="675"/>
      <c r="AR25" s="675"/>
      <c r="AS25" s="675"/>
      <c r="AT25" s="675"/>
      <c r="AU25" s="675"/>
      <c r="AV25" s="675"/>
      <c r="AW25" s="675"/>
      <c r="AX25" s="675"/>
      <c r="AY25" s="675"/>
      <c r="AZ25" s="675"/>
      <c r="BA25" s="675"/>
      <c r="BB25" s="675"/>
      <c r="BC25" s="675"/>
      <c r="BD25" s="675"/>
      <c r="BE25" s="675"/>
      <c r="BF25" s="676"/>
      <c r="BG25" s="659" t="s">
        <v>146</v>
      </c>
      <c r="BH25" s="660"/>
      <c r="BI25" s="660"/>
      <c r="BJ25" s="660"/>
      <c r="BK25" s="660"/>
      <c r="BL25" s="660"/>
      <c r="BM25" s="660"/>
      <c r="BN25" s="661"/>
      <c r="BO25" s="662" t="s">
        <v>146</v>
      </c>
      <c r="BP25" s="662"/>
      <c r="BQ25" s="662"/>
      <c r="BR25" s="662"/>
      <c r="BS25" s="663" t="s">
        <v>146</v>
      </c>
      <c r="BT25" s="663"/>
      <c r="BU25" s="663"/>
      <c r="BV25" s="663"/>
      <c r="BW25" s="663"/>
      <c r="BX25" s="663"/>
      <c r="BY25" s="663"/>
      <c r="BZ25" s="663"/>
      <c r="CA25" s="663"/>
      <c r="CB25" s="667"/>
      <c r="CD25" s="656" t="s">
        <v>294</v>
      </c>
      <c r="CE25" s="657"/>
      <c r="CF25" s="657"/>
      <c r="CG25" s="657"/>
      <c r="CH25" s="657"/>
      <c r="CI25" s="657"/>
      <c r="CJ25" s="657"/>
      <c r="CK25" s="657"/>
      <c r="CL25" s="657"/>
      <c r="CM25" s="657"/>
      <c r="CN25" s="657"/>
      <c r="CO25" s="657"/>
      <c r="CP25" s="657"/>
      <c r="CQ25" s="658"/>
      <c r="CR25" s="659">
        <v>482284</v>
      </c>
      <c r="CS25" s="680"/>
      <c r="CT25" s="680"/>
      <c r="CU25" s="680"/>
      <c r="CV25" s="680"/>
      <c r="CW25" s="680"/>
      <c r="CX25" s="680"/>
      <c r="CY25" s="681"/>
      <c r="CZ25" s="664">
        <v>13.7</v>
      </c>
      <c r="DA25" s="692"/>
      <c r="DB25" s="692"/>
      <c r="DC25" s="694"/>
      <c r="DD25" s="668">
        <v>466417</v>
      </c>
      <c r="DE25" s="680"/>
      <c r="DF25" s="680"/>
      <c r="DG25" s="680"/>
      <c r="DH25" s="680"/>
      <c r="DI25" s="680"/>
      <c r="DJ25" s="680"/>
      <c r="DK25" s="681"/>
      <c r="DL25" s="668">
        <v>466109</v>
      </c>
      <c r="DM25" s="680"/>
      <c r="DN25" s="680"/>
      <c r="DO25" s="680"/>
      <c r="DP25" s="680"/>
      <c r="DQ25" s="680"/>
      <c r="DR25" s="680"/>
      <c r="DS25" s="680"/>
      <c r="DT25" s="680"/>
      <c r="DU25" s="680"/>
      <c r="DV25" s="681"/>
      <c r="DW25" s="664">
        <v>27.4</v>
      </c>
      <c r="DX25" s="692"/>
      <c r="DY25" s="692"/>
      <c r="DZ25" s="692"/>
      <c r="EA25" s="692"/>
      <c r="EB25" s="692"/>
      <c r="EC25" s="693"/>
    </row>
    <row r="26" spans="2:133" ht="11.25" customHeight="1" x14ac:dyDescent="0.2">
      <c r="B26" s="656" t="s">
        <v>295</v>
      </c>
      <c r="C26" s="657"/>
      <c r="D26" s="657"/>
      <c r="E26" s="657"/>
      <c r="F26" s="657"/>
      <c r="G26" s="657"/>
      <c r="H26" s="657"/>
      <c r="I26" s="657"/>
      <c r="J26" s="657"/>
      <c r="K26" s="657"/>
      <c r="L26" s="657"/>
      <c r="M26" s="657"/>
      <c r="N26" s="657"/>
      <c r="O26" s="657"/>
      <c r="P26" s="657"/>
      <c r="Q26" s="658"/>
      <c r="R26" s="659" t="s">
        <v>146</v>
      </c>
      <c r="S26" s="660"/>
      <c r="T26" s="660"/>
      <c r="U26" s="660"/>
      <c r="V26" s="660"/>
      <c r="W26" s="660"/>
      <c r="X26" s="660"/>
      <c r="Y26" s="661"/>
      <c r="Z26" s="662" t="s">
        <v>146</v>
      </c>
      <c r="AA26" s="662"/>
      <c r="AB26" s="662"/>
      <c r="AC26" s="662"/>
      <c r="AD26" s="663" t="s">
        <v>146</v>
      </c>
      <c r="AE26" s="663"/>
      <c r="AF26" s="663"/>
      <c r="AG26" s="663"/>
      <c r="AH26" s="663"/>
      <c r="AI26" s="663"/>
      <c r="AJ26" s="663"/>
      <c r="AK26" s="663"/>
      <c r="AL26" s="664" t="s">
        <v>146</v>
      </c>
      <c r="AM26" s="665"/>
      <c r="AN26" s="665"/>
      <c r="AO26" s="666"/>
      <c r="AP26" s="656" t="s">
        <v>296</v>
      </c>
      <c r="AQ26" s="675"/>
      <c r="AR26" s="675"/>
      <c r="AS26" s="675"/>
      <c r="AT26" s="675"/>
      <c r="AU26" s="675"/>
      <c r="AV26" s="675"/>
      <c r="AW26" s="675"/>
      <c r="AX26" s="675"/>
      <c r="AY26" s="675"/>
      <c r="AZ26" s="675"/>
      <c r="BA26" s="675"/>
      <c r="BB26" s="675"/>
      <c r="BC26" s="675"/>
      <c r="BD26" s="675"/>
      <c r="BE26" s="675"/>
      <c r="BF26" s="676"/>
      <c r="BG26" s="659" t="s">
        <v>146</v>
      </c>
      <c r="BH26" s="660"/>
      <c r="BI26" s="660"/>
      <c r="BJ26" s="660"/>
      <c r="BK26" s="660"/>
      <c r="BL26" s="660"/>
      <c r="BM26" s="660"/>
      <c r="BN26" s="661"/>
      <c r="BO26" s="662" t="s">
        <v>146</v>
      </c>
      <c r="BP26" s="662"/>
      <c r="BQ26" s="662"/>
      <c r="BR26" s="662"/>
      <c r="BS26" s="663" t="s">
        <v>146</v>
      </c>
      <c r="BT26" s="663"/>
      <c r="BU26" s="663"/>
      <c r="BV26" s="663"/>
      <c r="BW26" s="663"/>
      <c r="BX26" s="663"/>
      <c r="BY26" s="663"/>
      <c r="BZ26" s="663"/>
      <c r="CA26" s="663"/>
      <c r="CB26" s="667"/>
      <c r="CD26" s="656" t="s">
        <v>297</v>
      </c>
      <c r="CE26" s="657"/>
      <c r="CF26" s="657"/>
      <c r="CG26" s="657"/>
      <c r="CH26" s="657"/>
      <c r="CI26" s="657"/>
      <c r="CJ26" s="657"/>
      <c r="CK26" s="657"/>
      <c r="CL26" s="657"/>
      <c r="CM26" s="657"/>
      <c r="CN26" s="657"/>
      <c r="CO26" s="657"/>
      <c r="CP26" s="657"/>
      <c r="CQ26" s="658"/>
      <c r="CR26" s="659">
        <v>289586</v>
      </c>
      <c r="CS26" s="660"/>
      <c r="CT26" s="660"/>
      <c r="CU26" s="660"/>
      <c r="CV26" s="660"/>
      <c r="CW26" s="660"/>
      <c r="CX26" s="660"/>
      <c r="CY26" s="661"/>
      <c r="CZ26" s="664">
        <v>8.1999999999999993</v>
      </c>
      <c r="DA26" s="692"/>
      <c r="DB26" s="692"/>
      <c r="DC26" s="694"/>
      <c r="DD26" s="668">
        <v>278124</v>
      </c>
      <c r="DE26" s="660"/>
      <c r="DF26" s="660"/>
      <c r="DG26" s="660"/>
      <c r="DH26" s="660"/>
      <c r="DI26" s="660"/>
      <c r="DJ26" s="660"/>
      <c r="DK26" s="661"/>
      <c r="DL26" s="668" t="s">
        <v>146</v>
      </c>
      <c r="DM26" s="660"/>
      <c r="DN26" s="660"/>
      <c r="DO26" s="660"/>
      <c r="DP26" s="660"/>
      <c r="DQ26" s="660"/>
      <c r="DR26" s="660"/>
      <c r="DS26" s="660"/>
      <c r="DT26" s="660"/>
      <c r="DU26" s="660"/>
      <c r="DV26" s="661"/>
      <c r="DW26" s="664" t="s">
        <v>146</v>
      </c>
      <c r="DX26" s="692"/>
      <c r="DY26" s="692"/>
      <c r="DZ26" s="692"/>
      <c r="EA26" s="692"/>
      <c r="EB26" s="692"/>
      <c r="EC26" s="693"/>
    </row>
    <row r="27" spans="2:133" ht="11.25" customHeight="1" x14ac:dyDescent="0.2">
      <c r="B27" s="656" t="s">
        <v>298</v>
      </c>
      <c r="C27" s="657"/>
      <c r="D27" s="657"/>
      <c r="E27" s="657"/>
      <c r="F27" s="657"/>
      <c r="G27" s="657"/>
      <c r="H27" s="657"/>
      <c r="I27" s="657"/>
      <c r="J27" s="657"/>
      <c r="K27" s="657"/>
      <c r="L27" s="657"/>
      <c r="M27" s="657"/>
      <c r="N27" s="657"/>
      <c r="O27" s="657"/>
      <c r="P27" s="657"/>
      <c r="Q27" s="658"/>
      <c r="R27" s="659">
        <v>34166</v>
      </c>
      <c r="S27" s="660"/>
      <c r="T27" s="660"/>
      <c r="U27" s="660"/>
      <c r="V27" s="660"/>
      <c r="W27" s="660"/>
      <c r="X27" s="660"/>
      <c r="Y27" s="661"/>
      <c r="Z27" s="662">
        <v>0.9</v>
      </c>
      <c r="AA27" s="662"/>
      <c r="AB27" s="662"/>
      <c r="AC27" s="662"/>
      <c r="AD27" s="663">
        <v>23363</v>
      </c>
      <c r="AE27" s="663"/>
      <c r="AF27" s="663"/>
      <c r="AG27" s="663"/>
      <c r="AH27" s="663"/>
      <c r="AI27" s="663"/>
      <c r="AJ27" s="663"/>
      <c r="AK27" s="663"/>
      <c r="AL27" s="664">
        <v>1.4</v>
      </c>
      <c r="AM27" s="665"/>
      <c r="AN27" s="665"/>
      <c r="AO27" s="666"/>
      <c r="AP27" s="656" t="s">
        <v>299</v>
      </c>
      <c r="AQ27" s="657"/>
      <c r="AR27" s="657"/>
      <c r="AS27" s="657"/>
      <c r="AT27" s="657"/>
      <c r="AU27" s="657"/>
      <c r="AV27" s="657"/>
      <c r="AW27" s="657"/>
      <c r="AX27" s="657"/>
      <c r="AY27" s="657"/>
      <c r="AZ27" s="657"/>
      <c r="BA27" s="657"/>
      <c r="BB27" s="657"/>
      <c r="BC27" s="657"/>
      <c r="BD27" s="657"/>
      <c r="BE27" s="657"/>
      <c r="BF27" s="658"/>
      <c r="BG27" s="659">
        <v>472226</v>
      </c>
      <c r="BH27" s="660"/>
      <c r="BI27" s="660"/>
      <c r="BJ27" s="660"/>
      <c r="BK27" s="660"/>
      <c r="BL27" s="660"/>
      <c r="BM27" s="660"/>
      <c r="BN27" s="661"/>
      <c r="BO27" s="662">
        <v>100</v>
      </c>
      <c r="BP27" s="662"/>
      <c r="BQ27" s="662"/>
      <c r="BR27" s="662"/>
      <c r="BS27" s="663">
        <v>42849</v>
      </c>
      <c r="BT27" s="663"/>
      <c r="BU27" s="663"/>
      <c r="BV27" s="663"/>
      <c r="BW27" s="663"/>
      <c r="BX27" s="663"/>
      <c r="BY27" s="663"/>
      <c r="BZ27" s="663"/>
      <c r="CA27" s="663"/>
      <c r="CB27" s="667"/>
      <c r="CD27" s="656" t="s">
        <v>300</v>
      </c>
      <c r="CE27" s="657"/>
      <c r="CF27" s="657"/>
      <c r="CG27" s="657"/>
      <c r="CH27" s="657"/>
      <c r="CI27" s="657"/>
      <c r="CJ27" s="657"/>
      <c r="CK27" s="657"/>
      <c r="CL27" s="657"/>
      <c r="CM27" s="657"/>
      <c r="CN27" s="657"/>
      <c r="CO27" s="657"/>
      <c r="CP27" s="657"/>
      <c r="CQ27" s="658"/>
      <c r="CR27" s="659">
        <v>126637</v>
      </c>
      <c r="CS27" s="680"/>
      <c r="CT27" s="680"/>
      <c r="CU27" s="680"/>
      <c r="CV27" s="680"/>
      <c r="CW27" s="680"/>
      <c r="CX27" s="680"/>
      <c r="CY27" s="681"/>
      <c r="CZ27" s="664">
        <v>3.6</v>
      </c>
      <c r="DA27" s="692"/>
      <c r="DB27" s="692"/>
      <c r="DC27" s="694"/>
      <c r="DD27" s="668">
        <v>54469</v>
      </c>
      <c r="DE27" s="680"/>
      <c r="DF27" s="680"/>
      <c r="DG27" s="680"/>
      <c r="DH27" s="680"/>
      <c r="DI27" s="680"/>
      <c r="DJ27" s="680"/>
      <c r="DK27" s="681"/>
      <c r="DL27" s="668">
        <v>35444</v>
      </c>
      <c r="DM27" s="680"/>
      <c r="DN27" s="680"/>
      <c r="DO27" s="680"/>
      <c r="DP27" s="680"/>
      <c r="DQ27" s="680"/>
      <c r="DR27" s="680"/>
      <c r="DS27" s="680"/>
      <c r="DT27" s="680"/>
      <c r="DU27" s="680"/>
      <c r="DV27" s="681"/>
      <c r="DW27" s="664">
        <v>2.1</v>
      </c>
      <c r="DX27" s="692"/>
      <c r="DY27" s="692"/>
      <c r="DZ27" s="692"/>
      <c r="EA27" s="692"/>
      <c r="EB27" s="692"/>
      <c r="EC27" s="693"/>
    </row>
    <row r="28" spans="2:133" ht="11.25" customHeight="1" x14ac:dyDescent="0.2">
      <c r="B28" s="656" t="s">
        <v>301</v>
      </c>
      <c r="C28" s="657"/>
      <c r="D28" s="657"/>
      <c r="E28" s="657"/>
      <c r="F28" s="657"/>
      <c r="G28" s="657"/>
      <c r="H28" s="657"/>
      <c r="I28" s="657"/>
      <c r="J28" s="657"/>
      <c r="K28" s="657"/>
      <c r="L28" s="657"/>
      <c r="M28" s="657"/>
      <c r="N28" s="657"/>
      <c r="O28" s="657"/>
      <c r="P28" s="657"/>
      <c r="Q28" s="658"/>
      <c r="R28" s="659">
        <v>19512</v>
      </c>
      <c r="S28" s="660"/>
      <c r="T28" s="660"/>
      <c r="U28" s="660"/>
      <c r="V28" s="660"/>
      <c r="W28" s="660"/>
      <c r="X28" s="660"/>
      <c r="Y28" s="661"/>
      <c r="Z28" s="662">
        <v>0.5</v>
      </c>
      <c r="AA28" s="662"/>
      <c r="AB28" s="662"/>
      <c r="AC28" s="662"/>
      <c r="AD28" s="663">
        <v>9854</v>
      </c>
      <c r="AE28" s="663"/>
      <c r="AF28" s="663"/>
      <c r="AG28" s="663"/>
      <c r="AH28" s="663"/>
      <c r="AI28" s="663"/>
      <c r="AJ28" s="663"/>
      <c r="AK28" s="663"/>
      <c r="AL28" s="664">
        <v>0.6</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302</v>
      </c>
      <c r="CE28" s="657"/>
      <c r="CF28" s="657"/>
      <c r="CG28" s="657"/>
      <c r="CH28" s="657"/>
      <c r="CI28" s="657"/>
      <c r="CJ28" s="657"/>
      <c r="CK28" s="657"/>
      <c r="CL28" s="657"/>
      <c r="CM28" s="657"/>
      <c r="CN28" s="657"/>
      <c r="CO28" s="657"/>
      <c r="CP28" s="657"/>
      <c r="CQ28" s="658"/>
      <c r="CR28" s="659">
        <v>239236</v>
      </c>
      <c r="CS28" s="660"/>
      <c r="CT28" s="660"/>
      <c r="CU28" s="660"/>
      <c r="CV28" s="660"/>
      <c r="CW28" s="660"/>
      <c r="CX28" s="660"/>
      <c r="CY28" s="661"/>
      <c r="CZ28" s="664">
        <v>6.8</v>
      </c>
      <c r="DA28" s="692"/>
      <c r="DB28" s="692"/>
      <c r="DC28" s="694"/>
      <c r="DD28" s="668">
        <v>239236</v>
      </c>
      <c r="DE28" s="660"/>
      <c r="DF28" s="660"/>
      <c r="DG28" s="660"/>
      <c r="DH28" s="660"/>
      <c r="DI28" s="660"/>
      <c r="DJ28" s="660"/>
      <c r="DK28" s="661"/>
      <c r="DL28" s="668">
        <v>239236</v>
      </c>
      <c r="DM28" s="660"/>
      <c r="DN28" s="660"/>
      <c r="DO28" s="660"/>
      <c r="DP28" s="660"/>
      <c r="DQ28" s="660"/>
      <c r="DR28" s="660"/>
      <c r="DS28" s="660"/>
      <c r="DT28" s="660"/>
      <c r="DU28" s="660"/>
      <c r="DV28" s="661"/>
      <c r="DW28" s="664">
        <v>14</v>
      </c>
      <c r="DX28" s="692"/>
      <c r="DY28" s="692"/>
      <c r="DZ28" s="692"/>
      <c r="EA28" s="692"/>
      <c r="EB28" s="692"/>
      <c r="EC28" s="693"/>
    </row>
    <row r="29" spans="2:133" ht="11.25" customHeight="1" x14ac:dyDescent="0.2">
      <c r="B29" s="656" t="s">
        <v>303</v>
      </c>
      <c r="C29" s="657"/>
      <c r="D29" s="657"/>
      <c r="E29" s="657"/>
      <c r="F29" s="657"/>
      <c r="G29" s="657"/>
      <c r="H29" s="657"/>
      <c r="I29" s="657"/>
      <c r="J29" s="657"/>
      <c r="K29" s="657"/>
      <c r="L29" s="657"/>
      <c r="M29" s="657"/>
      <c r="N29" s="657"/>
      <c r="O29" s="657"/>
      <c r="P29" s="657"/>
      <c r="Q29" s="658"/>
      <c r="R29" s="659">
        <v>1502</v>
      </c>
      <c r="S29" s="660"/>
      <c r="T29" s="660"/>
      <c r="U29" s="660"/>
      <c r="V29" s="660"/>
      <c r="W29" s="660"/>
      <c r="X29" s="660"/>
      <c r="Y29" s="661"/>
      <c r="Z29" s="662">
        <v>0</v>
      </c>
      <c r="AA29" s="662"/>
      <c r="AB29" s="662"/>
      <c r="AC29" s="662"/>
      <c r="AD29" s="663" t="s">
        <v>146</v>
      </c>
      <c r="AE29" s="663"/>
      <c r="AF29" s="663"/>
      <c r="AG29" s="663"/>
      <c r="AH29" s="663"/>
      <c r="AI29" s="663"/>
      <c r="AJ29" s="663"/>
      <c r="AK29" s="663"/>
      <c r="AL29" s="664" t="s">
        <v>146</v>
      </c>
      <c r="AM29" s="665"/>
      <c r="AN29" s="665"/>
      <c r="AO29" s="666"/>
      <c r="AP29" s="682"/>
      <c r="AQ29" s="683"/>
      <c r="AR29" s="683"/>
      <c r="AS29" s="683"/>
      <c r="AT29" s="683"/>
      <c r="AU29" s="683"/>
      <c r="AV29" s="683"/>
      <c r="AW29" s="683"/>
      <c r="AX29" s="683"/>
      <c r="AY29" s="683"/>
      <c r="AZ29" s="683"/>
      <c r="BA29" s="683"/>
      <c r="BB29" s="683"/>
      <c r="BC29" s="683"/>
      <c r="BD29" s="683"/>
      <c r="BE29" s="683"/>
      <c r="BF29" s="684"/>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304</v>
      </c>
      <c r="CE29" s="698"/>
      <c r="CF29" s="656" t="s">
        <v>305</v>
      </c>
      <c r="CG29" s="657"/>
      <c r="CH29" s="657"/>
      <c r="CI29" s="657"/>
      <c r="CJ29" s="657"/>
      <c r="CK29" s="657"/>
      <c r="CL29" s="657"/>
      <c r="CM29" s="657"/>
      <c r="CN29" s="657"/>
      <c r="CO29" s="657"/>
      <c r="CP29" s="657"/>
      <c r="CQ29" s="658"/>
      <c r="CR29" s="659">
        <v>239236</v>
      </c>
      <c r="CS29" s="680"/>
      <c r="CT29" s="680"/>
      <c r="CU29" s="680"/>
      <c r="CV29" s="680"/>
      <c r="CW29" s="680"/>
      <c r="CX29" s="680"/>
      <c r="CY29" s="681"/>
      <c r="CZ29" s="664">
        <v>6.8</v>
      </c>
      <c r="DA29" s="692"/>
      <c r="DB29" s="692"/>
      <c r="DC29" s="694"/>
      <c r="DD29" s="668">
        <v>239236</v>
      </c>
      <c r="DE29" s="680"/>
      <c r="DF29" s="680"/>
      <c r="DG29" s="680"/>
      <c r="DH29" s="680"/>
      <c r="DI29" s="680"/>
      <c r="DJ29" s="680"/>
      <c r="DK29" s="681"/>
      <c r="DL29" s="668">
        <v>239236</v>
      </c>
      <c r="DM29" s="680"/>
      <c r="DN29" s="680"/>
      <c r="DO29" s="680"/>
      <c r="DP29" s="680"/>
      <c r="DQ29" s="680"/>
      <c r="DR29" s="680"/>
      <c r="DS29" s="680"/>
      <c r="DT29" s="680"/>
      <c r="DU29" s="680"/>
      <c r="DV29" s="681"/>
      <c r="DW29" s="664">
        <v>14</v>
      </c>
      <c r="DX29" s="692"/>
      <c r="DY29" s="692"/>
      <c r="DZ29" s="692"/>
      <c r="EA29" s="692"/>
      <c r="EB29" s="692"/>
      <c r="EC29" s="693"/>
    </row>
    <row r="30" spans="2:133" ht="11.25" customHeight="1" x14ac:dyDescent="0.2">
      <c r="B30" s="656" t="s">
        <v>306</v>
      </c>
      <c r="C30" s="657"/>
      <c r="D30" s="657"/>
      <c r="E30" s="657"/>
      <c r="F30" s="657"/>
      <c r="G30" s="657"/>
      <c r="H30" s="657"/>
      <c r="I30" s="657"/>
      <c r="J30" s="657"/>
      <c r="K30" s="657"/>
      <c r="L30" s="657"/>
      <c r="M30" s="657"/>
      <c r="N30" s="657"/>
      <c r="O30" s="657"/>
      <c r="P30" s="657"/>
      <c r="Q30" s="658"/>
      <c r="R30" s="659">
        <v>200600</v>
      </c>
      <c r="S30" s="660"/>
      <c r="T30" s="660"/>
      <c r="U30" s="660"/>
      <c r="V30" s="660"/>
      <c r="W30" s="660"/>
      <c r="X30" s="660"/>
      <c r="Y30" s="661"/>
      <c r="Z30" s="662">
        <v>5.0999999999999996</v>
      </c>
      <c r="AA30" s="662"/>
      <c r="AB30" s="662"/>
      <c r="AC30" s="662"/>
      <c r="AD30" s="663" t="s">
        <v>146</v>
      </c>
      <c r="AE30" s="663"/>
      <c r="AF30" s="663"/>
      <c r="AG30" s="663"/>
      <c r="AH30" s="663"/>
      <c r="AI30" s="663"/>
      <c r="AJ30" s="663"/>
      <c r="AK30" s="663"/>
      <c r="AL30" s="664" t="s">
        <v>146</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695"/>
      <c r="BI30" s="695"/>
      <c r="BJ30" s="695"/>
      <c r="BK30" s="695"/>
      <c r="BL30" s="695"/>
      <c r="BM30" s="695"/>
      <c r="BN30" s="695"/>
      <c r="BO30" s="695"/>
      <c r="BP30" s="695"/>
      <c r="BQ30" s="696"/>
      <c r="BR30" s="641" t="s">
        <v>308</v>
      </c>
      <c r="BS30" s="695"/>
      <c r="BT30" s="695"/>
      <c r="BU30" s="695"/>
      <c r="BV30" s="695"/>
      <c r="BW30" s="695"/>
      <c r="BX30" s="695"/>
      <c r="BY30" s="695"/>
      <c r="BZ30" s="695"/>
      <c r="CA30" s="695"/>
      <c r="CB30" s="696"/>
      <c r="CD30" s="699"/>
      <c r="CE30" s="700"/>
      <c r="CF30" s="656" t="s">
        <v>309</v>
      </c>
      <c r="CG30" s="657"/>
      <c r="CH30" s="657"/>
      <c r="CI30" s="657"/>
      <c r="CJ30" s="657"/>
      <c r="CK30" s="657"/>
      <c r="CL30" s="657"/>
      <c r="CM30" s="657"/>
      <c r="CN30" s="657"/>
      <c r="CO30" s="657"/>
      <c r="CP30" s="657"/>
      <c r="CQ30" s="658"/>
      <c r="CR30" s="659">
        <v>234298</v>
      </c>
      <c r="CS30" s="660"/>
      <c r="CT30" s="660"/>
      <c r="CU30" s="660"/>
      <c r="CV30" s="660"/>
      <c r="CW30" s="660"/>
      <c r="CX30" s="660"/>
      <c r="CY30" s="661"/>
      <c r="CZ30" s="664">
        <v>6.7</v>
      </c>
      <c r="DA30" s="692"/>
      <c r="DB30" s="692"/>
      <c r="DC30" s="694"/>
      <c r="DD30" s="668">
        <v>234298</v>
      </c>
      <c r="DE30" s="660"/>
      <c r="DF30" s="660"/>
      <c r="DG30" s="660"/>
      <c r="DH30" s="660"/>
      <c r="DI30" s="660"/>
      <c r="DJ30" s="660"/>
      <c r="DK30" s="661"/>
      <c r="DL30" s="668">
        <v>234298</v>
      </c>
      <c r="DM30" s="660"/>
      <c r="DN30" s="660"/>
      <c r="DO30" s="660"/>
      <c r="DP30" s="660"/>
      <c r="DQ30" s="660"/>
      <c r="DR30" s="660"/>
      <c r="DS30" s="660"/>
      <c r="DT30" s="660"/>
      <c r="DU30" s="660"/>
      <c r="DV30" s="661"/>
      <c r="DW30" s="664">
        <v>13.8</v>
      </c>
      <c r="DX30" s="692"/>
      <c r="DY30" s="692"/>
      <c r="DZ30" s="692"/>
      <c r="EA30" s="692"/>
      <c r="EB30" s="692"/>
      <c r="EC30" s="693"/>
    </row>
    <row r="31" spans="2:133" ht="11.25" customHeight="1" x14ac:dyDescent="0.2">
      <c r="B31" s="672" t="s">
        <v>310</v>
      </c>
      <c r="C31" s="673"/>
      <c r="D31" s="673"/>
      <c r="E31" s="673"/>
      <c r="F31" s="673"/>
      <c r="G31" s="673"/>
      <c r="H31" s="673"/>
      <c r="I31" s="673"/>
      <c r="J31" s="673"/>
      <c r="K31" s="673"/>
      <c r="L31" s="673"/>
      <c r="M31" s="673"/>
      <c r="N31" s="673"/>
      <c r="O31" s="673"/>
      <c r="P31" s="673"/>
      <c r="Q31" s="674"/>
      <c r="R31" s="659" t="s">
        <v>146</v>
      </c>
      <c r="S31" s="660"/>
      <c r="T31" s="660"/>
      <c r="U31" s="660"/>
      <c r="V31" s="660"/>
      <c r="W31" s="660"/>
      <c r="X31" s="660"/>
      <c r="Y31" s="661"/>
      <c r="Z31" s="662" t="s">
        <v>146</v>
      </c>
      <c r="AA31" s="662"/>
      <c r="AB31" s="662"/>
      <c r="AC31" s="662"/>
      <c r="AD31" s="663" t="s">
        <v>146</v>
      </c>
      <c r="AE31" s="663"/>
      <c r="AF31" s="663"/>
      <c r="AG31" s="663"/>
      <c r="AH31" s="663"/>
      <c r="AI31" s="663"/>
      <c r="AJ31" s="663"/>
      <c r="AK31" s="663"/>
      <c r="AL31" s="664" t="s">
        <v>146</v>
      </c>
      <c r="AM31" s="665"/>
      <c r="AN31" s="665"/>
      <c r="AO31" s="666"/>
      <c r="AP31" s="707" t="s">
        <v>311</v>
      </c>
      <c r="AQ31" s="708"/>
      <c r="AR31" s="708"/>
      <c r="AS31" s="708"/>
      <c r="AT31" s="713" t="s">
        <v>312</v>
      </c>
      <c r="AU31" s="218"/>
      <c r="AV31" s="218"/>
      <c r="AW31" s="218"/>
      <c r="AX31" s="645" t="s">
        <v>188</v>
      </c>
      <c r="AY31" s="646"/>
      <c r="AZ31" s="646"/>
      <c r="BA31" s="646"/>
      <c r="BB31" s="646"/>
      <c r="BC31" s="646"/>
      <c r="BD31" s="646"/>
      <c r="BE31" s="646"/>
      <c r="BF31" s="647"/>
      <c r="BG31" s="706">
        <v>99.6</v>
      </c>
      <c r="BH31" s="703"/>
      <c r="BI31" s="703"/>
      <c r="BJ31" s="703"/>
      <c r="BK31" s="703"/>
      <c r="BL31" s="703"/>
      <c r="BM31" s="654">
        <v>98.7</v>
      </c>
      <c r="BN31" s="703"/>
      <c r="BO31" s="703"/>
      <c r="BP31" s="703"/>
      <c r="BQ31" s="704"/>
      <c r="BR31" s="706">
        <v>99.6</v>
      </c>
      <c r="BS31" s="703"/>
      <c r="BT31" s="703"/>
      <c r="BU31" s="703"/>
      <c r="BV31" s="703"/>
      <c r="BW31" s="703"/>
      <c r="BX31" s="654">
        <v>98.8</v>
      </c>
      <c r="BY31" s="703"/>
      <c r="BZ31" s="703"/>
      <c r="CA31" s="703"/>
      <c r="CB31" s="704"/>
      <c r="CD31" s="699"/>
      <c r="CE31" s="700"/>
      <c r="CF31" s="656" t="s">
        <v>313</v>
      </c>
      <c r="CG31" s="657"/>
      <c r="CH31" s="657"/>
      <c r="CI31" s="657"/>
      <c r="CJ31" s="657"/>
      <c r="CK31" s="657"/>
      <c r="CL31" s="657"/>
      <c r="CM31" s="657"/>
      <c r="CN31" s="657"/>
      <c r="CO31" s="657"/>
      <c r="CP31" s="657"/>
      <c r="CQ31" s="658"/>
      <c r="CR31" s="659">
        <v>4938</v>
      </c>
      <c r="CS31" s="680"/>
      <c r="CT31" s="680"/>
      <c r="CU31" s="680"/>
      <c r="CV31" s="680"/>
      <c r="CW31" s="680"/>
      <c r="CX31" s="680"/>
      <c r="CY31" s="681"/>
      <c r="CZ31" s="664">
        <v>0.1</v>
      </c>
      <c r="DA31" s="692"/>
      <c r="DB31" s="692"/>
      <c r="DC31" s="694"/>
      <c r="DD31" s="668">
        <v>4938</v>
      </c>
      <c r="DE31" s="680"/>
      <c r="DF31" s="680"/>
      <c r="DG31" s="680"/>
      <c r="DH31" s="680"/>
      <c r="DI31" s="680"/>
      <c r="DJ31" s="680"/>
      <c r="DK31" s="681"/>
      <c r="DL31" s="668">
        <v>4938</v>
      </c>
      <c r="DM31" s="680"/>
      <c r="DN31" s="680"/>
      <c r="DO31" s="680"/>
      <c r="DP31" s="680"/>
      <c r="DQ31" s="680"/>
      <c r="DR31" s="680"/>
      <c r="DS31" s="680"/>
      <c r="DT31" s="680"/>
      <c r="DU31" s="680"/>
      <c r="DV31" s="681"/>
      <c r="DW31" s="664">
        <v>0.3</v>
      </c>
      <c r="DX31" s="692"/>
      <c r="DY31" s="692"/>
      <c r="DZ31" s="692"/>
      <c r="EA31" s="692"/>
      <c r="EB31" s="692"/>
      <c r="EC31" s="693"/>
    </row>
    <row r="32" spans="2:133" ht="11.25" customHeight="1" x14ac:dyDescent="0.2">
      <c r="B32" s="656" t="s">
        <v>314</v>
      </c>
      <c r="C32" s="657"/>
      <c r="D32" s="657"/>
      <c r="E32" s="657"/>
      <c r="F32" s="657"/>
      <c r="G32" s="657"/>
      <c r="H32" s="657"/>
      <c r="I32" s="657"/>
      <c r="J32" s="657"/>
      <c r="K32" s="657"/>
      <c r="L32" s="657"/>
      <c r="M32" s="657"/>
      <c r="N32" s="657"/>
      <c r="O32" s="657"/>
      <c r="P32" s="657"/>
      <c r="Q32" s="658"/>
      <c r="R32" s="659">
        <v>117339</v>
      </c>
      <c r="S32" s="660"/>
      <c r="T32" s="660"/>
      <c r="U32" s="660"/>
      <c r="V32" s="660"/>
      <c r="W32" s="660"/>
      <c r="X32" s="660"/>
      <c r="Y32" s="661"/>
      <c r="Z32" s="662">
        <v>3</v>
      </c>
      <c r="AA32" s="662"/>
      <c r="AB32" s="662"/>
      <c r="AC32" s="662"/>
      <c r="AD32" s="663" t="s">
        <v>146</v>
      </c>
      <c r="AE32" s="663"/>
      <c r="AF32" s="663"/>
      <c r="AG32" s="663"/>
      <c r="AH32" s="663"/>
      <c r="AI32" s="663"/>
      <c r="AJ32" s="663"/>
      <c r="AK32" s="663"/>
      <c r="AL32" s="664" t="s">
        <v>146</v>
      </c>
      <c r="AM32" s="665"/>
      <c r="AN32" s="665"/>
      <c r="AO32" s="666"/>
      <c r="AP32" s="709"/>
      <c r="AQ32" s="710"/>
      <c r="AR32" s="710"/>
      <c r="AS32" s="710"/>
      <c r="AT32" s="714"/>
      <c r="AU32" s="214" t="s">
        <v>315</v>
      </c>
      <c r="AX32" s="656" t="s">
        <v>316</v>
      </c>
      <c r="AY32" s="657"/>
      <c r="AZ32" s="657"/>
      <c r="BA32" s="657"/>
      <c r="BB32" s="657"/>
      <c r="BC32" s="657"/>
      <c r="BD32" s="657"/>
      <c r="BE32" s="657"/>
      <c r="BF32" s="658"/>
      <c r="BG32" s="716">
        <v>99.4</v>
      </c>
      <c r="BH32" s="680"/>
      <c r="BI32" s="680"/>
      <c r="BJ32" s="680"/>
      <c r="BK32" s="680"/>
      <c r="BL32" s="680"/>
      <c r="BM32" s="665">
        <v>99.1</v>
      </c>
      <c r="BN32" s="680"/>
      <c r="BO32" s="680"/>
      <c r="BP32" s="680"/>
      <c r="BQ32" s="705"/>
      <c r="BR32" s="716">
        <v>99</v>
      </c>
      <c r="BS32" s="680"/>
      <c r="BT32" s="680"/>
      <c r="BU32" s="680"/>
      <c r="BV32" s="680"/>
      <c r="BW32" s="680"/>
      <c r="BX32" s="665">
        <v>98.8</v>
      </c>
      <c r="BY32" s="680"/>
      <c r="BZ32" s="680"/>
      <c r="CA32" s="680"/>
      <c r="CB32" s="705"/>
      <c r="CD32" s="701"/>
      <c r="CE32" s="702"/>
      <c r="CF32" s="656" t="s">
        <v>317</v>
      </c>
      <c r="CG32" s="657"/>
      <c r="CH32" s="657"/>
      <c r="CI32" s="657"/>
      <c r="CJ32" s="657"/>
      <c r="CK32" s="657"/>
      <c r="CL32" s="657"/>
      <c r="CM32" s="657"/>
      <c r="CN32" s="657"/>
      <c r="CO32" s="657"/>
      <c r="CP32" s="657"/>
      <c r="CQ32" s="658"/>
      <c r="CR32" s="659" t="s">
        <v>146</v>
      </c>
      <c r="CS32" s="660"/>
      <c r="CT32" s="660"/>
      <c r="CU32" s="660"/>
      <c r="CV32" s="660"/>
      <c r="CW32" s="660"/>
      <c r="CX32" s="660"/>
      <c r="CY32" s="661"/>
      <c r="CZ32" s="664" t="s">
        <v>146</v>
      </c>
      <c r="DA32" s="692"/>
      <c r="DB32" s="692"/>
      <c r="DC32" s="694"/>
      <c r="DD32" s="668" t="s">
        <v>146</v>
      </c>
      <c r="DE32" s="660"/>
      <c r="DF32" s="660"/>
      <c r="DG32" s="660"/>
      <c r="DH32" s="660"/>
      <c r="DI32" s="660"/>
      <c r="DJ32" s="660"/>
      <c r="DK32" s="661"/>
      <c r="DL32" s="668" t="s">
        <v>146</v>
      </c>
      <c r="DM32" s="660"/>
      <c r="DN32" s="660"/>
      <c r="DO32" s="660"/>
      <c r="DP32" s="660"/>
      <c r="DQ32" s="660"/>
      <c r="DR32" s="660"/>
      <c r="DS32" s="660"/>
      <c r="DT32" s="660"/>
      <c r="DU32" s="660"/>
      <c r="DV32" s="661"/>
      <c r="DW32" s="664" t="s">
        <v>146</v>
      </c>
      <c r="DX32" s="692"/>
      <c r="DY32" s="692"/>
      <c r="DZ32" s="692"/>
      <c r="EA32" s="692"/>
      <c r="EB32" s="692"/>
      <c r="EC32" s="693"/>
    </row>
    <row r="33" spans="2:133" ht="11.25" customHeight="1" x14ac:dyDescent="0.2">
      <c r="B33" s="656" t="s">
        <v>318</v>
      </c>
      <c r="C33" s="657"/>
      <c r="D33" s="657"/>
      <c r="E33" s="657"/>
      <c r="F33" s="657"/>
      <c r="G33" s="657"/>
      <c r="H33" s="657"/>
      <c r="I33" s="657"/>
      <c r="J33" s="657"/>
      <c r="K33" s="657"/>
      <c r="L33" s="657"/>
      <c r="M33" s="657"/>
      <c r="N33" s="657"/>
      <c r="O33" s="657"/>
      <c r="P33" s="657"/>
      <c r="Q33" s="658"/>
      <c r="R33" s="659">
        <v>8576</v>
      </c>
      <c r="S33" s="660"/>
      <c r="T33" s="660"/>
      <c r="U33" s="660"/>
      <c r="V33" s="660"/>
      <c r="W33" s="660"/>
      <c r="X33" s="660"/>
      <c r="Y33" s="661"/>
      <c r="Z33" s="662">
        <v>0.2</v>
      </c>
      <c r="AA33" s="662"/>
      <c r="AB33" s="662"/>
      <c r="AC33" s="662"/>
      <c r="AD33" s="663">
        <v>3578</v>
      </c>
      <c r="AE33" s="663"/>
      <c r="AF33" s="663"/>
      <c r="AG33" s="663"/>
      <c r="AH33" s="663"/>
      <c r="AI33" s="663"/>
      <c r="AJ33" s="663"/>
      <c r="AK33" s="663"/>
      <c r="AL33" s="664">
        <v>0.2</v>
      </c>
      <c r="AM33" s="665"/>
      <c r="AN33" s="665"/>
      <c r="AO33" s="666"/>
      <c r="AP33" s="711"/>
      <c r="AQ33" s="712"/>
      <c r="AR33" s="712"/>
      <c r="AS33" s="712"/>
      <c r="AT33" s="715"/>
      <c r="AU33" s="219"/>
      <c r="AV33" s="219"/>
      <c r="AW33" s="219"/>
      <c r="AX33" s="682" t="s">
        <v>319</v>
      </c>
      <c r="AY33" s="683"/>
      <c r="AZ33" s="683"/>
      <c r="BA33" s="683"/>
      <c r="BB33" s="683"/>
      <c r="BC33" s="683"/>
      <c r="BD33" s="683"/>
      <c r="BE33" s="683"/>
      <c r="BF33" s="684"/>
      <c r="BG33" s="717">
        <v>99.6</v>
      </c>
      <c r="BH33" s="718"/>
      <c r="BI33" s="718"/>
      <c r="BJ33" s="718"/>
      <c r="BK33" s="718"/>
      <c r="BL33" s="718"/>
      <c r="BM33" s="719">
        <v>98.4</v>
      </c>
      <c r="BN33" s="718"/>
      <c r="BO33" s="718"/>
      <c r="BP33" s="718"/>
      <c r="BQ33" s="720"/>
      <c r="BR33" s="717">
        <v>99.7</v>
      </c>
      <c r="BS33" s="718"/>
      <c r="BT33" s="718"/>
      <c r="BU33" s="718"/>
      <c r="BV33" s="718"/>
      <c r="BW33" s="718"/>
      <c r="BX33" s="719">
        <v>98.5</v>
      </c>
      <c r="BY33" s="718"/>
      <c r="BZ33" s="718"/>
      <c r="CA33" s="718"/>
      <c r="CB33" s="720"/>
      <c r="CD33" s="656" t="s">
        <v>320</v>
      </c>
      <c r="CE33" s="657"/>
      <c r="CF33" s="657"/>
      <c r="CG33" s="657"/>
      <c r="CH33" s="657"/>
      <c r="CI33" s="657"/>
      <c r="CJ33" s="657"/>
      <c r="CK33" s="657"/>
      <c r="CL33" s="657"/>
      <c r="CM33" s="657"/>
      <c r="CN33" s="657"/>
      <c r="CO33" s="657"/>
      <c r="CP33" s="657"/>
      <c r="CQ33" s="658"/>
      <c r="CR33" s="659">
        <v>1294479</v>
      </c>
      <c r="CS33" s="680"/>
      <c r="CT33" s="680"/>
      <c r="CU33" s="680"/>
      <c r="CV33" s="680"/>
      <c r="CW33" s="680"/>
      <c r="CX33" s="680"/>
      <c r="CY33" s="681"/>
      <c r="CZ33" s="664">
        <v>36.9</v>
      </c>
      <c r="DA33" s="692"/>
      <c r="DB33" s="692"/>
      <c r="DC33" s="694"/>
      <c r="DD33" s="668">
        <v>1076253</v>
      </c>
      <c r="DE33" s="680"/>
      <c r="DF33" s="680"/>
      <c r="DG33" s="680"/>
      <c r="DH33" s="680"/>
      <c r="DI33" s="680"/>
      <c r="DJ33" s="680"/>
      <c r="DK33" s="681"/>
      <c r="DL33" s="668">
        <v>575958</v>
      </c>
      <c r="DM33" s="680"/>
      <c r="DN33" s="680"/>
      <c r="DO33" s="680"/>
      <c r="DP33" s="680"/>
      <c r="DQ33" s="680"/>
      <c r="DR33" s="680"/>
      <c r="DS33" s="680"/>
      <c r="DT33" s="680"/>
      <c r="DU33" s="680"/>
      <c r="DV33" s="681"/>
      <c r="DW33" s="664">
        <v>33.799999999999997</v>
      </c>
      <c r="DX33" s="692"/>
      <c r="DY33" s="692"/>
      <c r="DZ33" s="692"/>
      <c r="EA33" s="692"/>
      <c r="EB33" s="692"/>
      <c r="EC33" s="693"/>
    </row>
    <row r="34" spans="2:133" ht="11.25" customHeight="1" x14ac:dyDescent="0.2">
      <c r="B34" s="656" t="s">
        <v>321</v>
      </c>
      <c r="C34" s="657"/>
      <c r="D34" s="657"/>
      <c r="E34" s="657"/>
      <c r="F34" s="657"/>
      <c r="G34" s="657"/>
      <c r="H34" s="657"/>
      <c r="I34" s="657"/>
      <c r="J34" s="657"/>
      <c r="K34" s="657"/>
      <c r="L34" s="657"/>
      <c r="M34" s="657"/>
      <c r="N34" s="657"/>
      <c r="O34" s="657"/>
      <c r="P34" s="657"/>
      <c r="Q34" s="658"/>
      <c r="R34" s="659">
        <v>31698</v>
      </c>
      <c r="S34" s="660"/>
      <c r="T34" s="660"/>
      <c r="U34" s="660"/>
      <c r="V34" s="660"/>
      <c r="W34" s="660"/>
      <c r="X34" s="660"/>
      <c r="Y34" s="661"/>
      <c r="Z34" s="662">
        <v>0.8</v>
      </c>
      <c r="AA34" s="662"/>
      <c r="AB34" s="662"/>
      <c r="AC34" s="662"/>
      <c r="AD34" s="663" t="s">
        <v>146</v>
      </c>
      <c r="AE34" s="663"/>
      <c r="AF34" s="663"/>
      <c r="AG34" s="663"/>
      <c r="AH34" s="663"/>
      <c r="AI34" s="663"/>
      <c r="AJ34" s="663"/>
      <c r="AK34" s="663"/>
      <c r="AL34" s="664" t="s">
        <v>146</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591788</v>
      </c>
      <c r="CS34" s="660"/>
      <c r="CT34" s="660"/>
      <c r="CU34" s="660"/>
      <c r="CV34" s="660"/>
      <c r="CW34" s="660"/>
      <c r="CX34" s="660"/>
      <c r="CY34" s="661"/>
      <c r="CZ34" s="664">
        <v>16.8</v>
      </c>
      <c r="DA34" s="692"/>
      <c r="DB34" s="692"/>
      <c r="DC34" s="694"/>
      <c r="DD34" s="668">
        <v>477425</v>
      </c>
      <c r="DE34" s="660"/>
      <c r="DF34" s="660"/>
      <c r="DG34" s="660"/>
      <c r="DH34" s="660"/>
      <c r="DI34" s="660"/>
      <c r="DJ34" s="660"/>
      <c r="DK34" s="661"/>
      <c r="DL34" s="668">
        <v>285595</v>
      </c>
      <c r="DM34" s="660"/>
      <c r="DN34" s="660"/>
      <c r="DO34" s="660"/>
      <c r="DP34" s="660"/>
      <c r="DQ34" s="660"/>
      <c r="DR34" s="660"/>
      <c r="DS34" s="660"/>
      <c r="DT34" s="660"/>
      <c r="DU34" s="660"/>
      <c r="DV34" s="661"/>
      <c r="DW34" s="664">
        <v>16.8</v>
      </c>
      <c r="DX34" s="692"/>
      <c r="DY34" s="692"/>
      <c r="DZ34" s="692"/>
      <c r="EA34" s="692"/>
      <c r="EB34" s="692"/>
      <c r="EC34" s="693"/>
    </row>
    <row r="35" spans="2:133" ht="11.25" customHeight="1" x14ac:dyDescent="0.2">
      <c r="B35" s="656" t="s">
        <v>323</v>
      </c>
      <c r="C35" s="657"/>
      <c r="D35" s="657"/>
      <c r="E35" s="657"/>
      <c r="F35" s="657"/>
      <c r="G35" s="657"/>
      <c r="H35" s="657"/>
      <c r="I35" s="657"/>
      <c r="J35" s="657"/>
      <c r="K35" s="657"/>
      <c r="L35" s="657"/>
      <c r="M35" s="657"/>
      <c r="N35" s="657"/>
      <c r="O35" s="657"/>
      <c r="P35" s="657"/>
      <c r="Q35" s="658"/>
      <c r="R35" s="659">
        <v>9663</v>
      </c>
      <c r="S35" s="660"/>
      <c r="T35" s="660"/>
      <c r="U35" s="660"/>
      <c r="V35" s="660"/>
      <c r="W35" s="660"/>
      <c r="X35" s="660"/>
      <c r="Y35" s="661"/>
      <c r="Z35" s="662">
        <v>0.2</v>
      </c>
      <c r="AA35" s="662"/>
      <c r="AB35" s="662"/>
      <c r="AC35" s="662"/>
      <c r="AD35" s="663" t="s">
        <v>146</v>
      </c>
      <c r="AE35" s="663"/>
      <c r="AF35" s="663"/>
      <c r="AG35" s="663"/>
      <c r="AH35" s="663"/>
      <c r="AI35" s="663"/>
      <c r="AJ35" s="663"/>
      <c r="AK35" s="663"/>
      <c r="AL35" s="664" t="s">
        <v>146</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23273</v>
      </c>
      <c r="CS35" s="680"/>
      <c r="CT35" s="680"/>
      <c r="CU35" s="680"/>
      <c r="CV35" s="680"/>
      <c r="CW35" s="680"/>
      <c r="CX35" s="680"/>
      <c r="CY35" s="681"/>
      <c r="CZ35" s="664">
        <v>0.7</v>
      </c>
      <c r="DA35" s="692"/>
      <c r="DB35" s="692"/>
      <c r="DC35" s="694"/>
      <c r="DD35" s="668">
        <v>18786</v>
      </c>
      <c r="DE35" s="680"/>
      <c r="DF35" s="680"/>
      <c r="DG35" s="680"/>
      <c r="DH35" s="680"/>
      <c r="DI35" s="680"/>
      <c r="DJ35" s="680"/>
      <c r="DK35" s="681"/>
      <c r="DL35" s="668">
        <v>16850</v>
      </c>
      <c r="DM35" s="680"/>
      <c r="DN35" s="680"/>
      <c r="DO35" s="680"/>
      <c r="DP35" s="680"/>
      <c r="DQ35" s="680"/>
      <c r="DR35" s="680"/>
      <c r="DS35" s="680"/>
      <c r="DT35" s="680"/>
      <c r="DU35" s="680"/>
      <c r="DV35" s="681"/>
      <c r="DW35" s="664">
        <v>1</v>
      </c>
      <c r="DX35" s="692"/>
      <c r="DY35" s="692"/>
      <c r="DZ35" s="692"/>
      <c r="EA35" s="692"/>
      <c r="EB35" s="692"/>
      <c r="EC35" s="693"/>
    </row>
    <row r="36" spans="2:133" ht="11.25" customHeight="1" x14ac:dyDescent="0.2">
      <c r="B36" s="656" t="s">
        <v>327</v>
      </c>
      <c r="C36" s="657"/>
      <c r="D36" s="657"/>
      <c r="E36" s="657"/>
      <c r="F36" s="657"/>
      <c r="G36" s="657"/>
      <c r="H36" s="657"/>
      <c r="I36" s="657"/>
      <c r="J36" s="657"/>
      <c r="K36" s="657"/>
      <c r="L36" s="657"/>
      <c r="M36" s="657"/>
      <c r="N36" s="657"/>
      <c r="O36" s="657"/>
      <c r="P36" s="657"/>
      <c r="Q36" s="658"/>
      <c r="R36" s="659">
        <v>356744</v>
      </c>
      <c r="S36" s="660"/>
      <c r="T36" s="660"/>
      <c r="U36" s="660"/>
      <c r="V36" s="660"/>
      <c r="W36" s="660"/>
      <c r="X36" s="660"/>
      <c r="Y36" s="661"/>
      <c r="Z36" s="662">
        <v>9.1</v>
      </c>
      <c r="AA36" s="662"/>
      <c r="AB36" s="662"/>
      <c r="AC36" s="662"/>
      <c r="AD36" s="663" t="s">
        <v>146</v>
      </c>
      <c r="AE36" s="663"/>
      <c r="AF36" s="663"/>
      <c r="AG36" s="663"/>
      <c r="AH36" s="663"/>
      <c r="AI36" s="663"/>
      <c r="AJ36" s="663"/>
      <c r="AK36" s="663"/>
      <c r="AL36" s="664" t="s">
        <v>146</v>
      </c>
      <c r="AM36" s="665"/>
      <c r="AN36" s="665"/>
      <c r="AO36" s="666"/>
      <c r="AP36" s="222"/>
      <c r="AQ36" s="725" t="s">
        <v>328</v>
      </c>
      <c r="AR36" s="726"/>
      <c r="AS36" s="726"/>
      <c r="AT36" s="726"/>
      <c r="AU36" s="726"/>
      <c r="AV36" s="726"/>
      <c r="AW36" s="726"/>
      <c r="AX36" s="726"/>
      <c r="AY36" s="727"/>
      <c r="AZ36" s="648">
        <v>141317</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6400</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366969</v>
      </c>
      <c r="CS36" s="660"/>
      <c r="CT36" s="660"/>
      <c r="CU36" s="660"/>
      <c r="CV36" s="660"/>
      <c r="CW36" s="660"/>
      <c r="CX36" s="660"/>
      <c r="CY36" s="661"/>
      <c r="CZ36" s="664">
        <v>10.4</v>
      </c>
      <c r="DA36" s="692"/>
      <c r="DB36" s="692"/>
      <c r="DC36" s="694"/>
      <c r="DD36" s="668">
        <v>346008</v>
      </c>
      <c r="DE36" s="660"/>
      <c r="DF36" s="660"/>
      <c r="DG36" s="660"/>
      <c r="DH36" s="660"/>
      <c r="DI36" s="660"/>
      <c r="DJ36" s="660"/>
      <c r="DK36" s="661"/>
      <c r="DL36" s="668">
        <v>183127</v>
      </c>
      <c r="DM36" s="660"/>
      <c r="DN36" s="660"/>
      <c r="DO36" s="660"/>
      <c r="DP36" s="660"/>
      <c r="DQ36" s="660"/>
      <c r="DR36" s="660"/>
      <c r="DS36" s="660"/>
      <c r="DT36" s="660"/>
      <c r="DU36" s="660"/>
      <c r="DV36" s="661"/>
      <c r="DW36" s="664">
        <v>10.8</v>
      </c>
      <c r="DX36" s="692"/>
      <c r="DY36" s="692"/>
      <c r="DZ36" s="692"/>
      <c r="EA36" s="692"/>
      <c r="EB36" s="692"/>
      <c r="EC36" s="693"/>
    </row>
    <row r="37" spans="2:133" ht="11.25" customHeight="1" x14ac:dyDescent="0.2">
      <c r="B37" s="656" t="s">
        <v>331</v>
      </c>
      <c r="C37" s="657"/>
      <c r="D37" s="657"/>
      <c r="E37" s="657"/>
      <c r="F37" s="657"/>
      <c r="G37" s="657"/>
      <c r="H37" s="657"/>
      <c r="I37" s="657"/>
      <c r="J37" s="657"/>
      <c r="K37" s="657"/>
      <c r="L37" s="657"/>
      <c r="M37" s="657"/>
      <c r="N37" s="657"/>
      <c r="O37" s="657"/>
      <c r="P37" s="657"/>
      <c r="Q37" s="658"/>
      <c r="R37" s="659">
        <v>1175121</v>
      </c>
      <c r="S37" s="660"/>
      <c r="T37" s="660"/>
      <c r="U37" s="660"/>
      <c r="V37" s="660"/>
      <c r="W37" s="660"/>
      <c r="X37" s="660"/>
      <c r="Y37" s="661"/>
      <c r="Z37" s="662">
        <v>30</v>
      </c>
      <c r="AA37" s="662"/>
      <c r="AB37" s="662"/>
      <c r="AC37" s="662"/>
      <c r="AD37" s="663">
        <v>10</v>
      </c>
      <c r="AE37" s="663"/>
      <c r="AF37" s="663"/>
      <c r="AG37" s="663"/>
      <c r="AH37" s="663"/>
      <c r="AI37" s="663"/>
      <c r="AJ37" s="663"/>
      <c r="AK37" s="663"/>
      <c r="AL37" s="664">
        <v>0</v>
      </c>
      <c r="AM37" s="665"/>
      <c r="AN37" s="665"/>
      <c r="AO37" s="666"/>
      <c r="AQ37" s="722" t="s">
        <v>332</v>
      </c>
      <c r="AR37" s="723"/>
      <c r="AS37" s="723"/>
      <c r="AT37" s="723"/>
      <c r="AU37" s="723"/>
      <c r="AV37" s="723"/>
      <c r="AW37" s="723"/>
      <c r="AX37" s="723"/>
      <c r="AY37" s="724"/>
      <c r="AZ37" s="659">
        <v>32576</v>
      </c>
      <c r="BA37" s="660"/>
      <c r="BB37" s="660"/>
      <c r="BC37" s="660"/>
      <c r="BD37" s="680"/>
      <c r="BE37" s="680"/>
      <c r="BF37" s="705"/>
      <c r="BG37" s="656" t="s">
        <v>333</v>
      </c>
      <c r="BH37" s="657"/>
      <c r="BI37" s="657"/>
      <c r="BJ37" s="657"/>
      <c r="BK37" s="657"/>
      <c r="BL37" s="657"/>
      <c r="BM37" s="657"/>
      <c r="BN37" s="657"/>
      <c r="BO37" s="657"/>
      <c r="BP37" s="657"/>
      <c r="BQ37" s="657"/>
      <c r="BR37" s="657"/>
      <c r="BS37" s="657"/>
      <c r="BT37" s="657"/>
      <c r="BU37" s="658"/>
      <c r="BV37" s="659">
        <v>6400</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159211</v>
      </c>
      <c r="CS37" s="680"/>
      <c r="CT37" s="680"/>
      <c r="CU37" s="680"/>
      <c r="CV37" s="680"/>
      <c r="CW37" s="680"/>
      <c r="CX37" s="680"/>
      <c r="CY37" s="681"/>
      <c r="CZ37" s="664">
        <v>4.5</v>
      </c>
      <c r="DA37" s="692"/>
      <c r="DB37" s="692"/>
      <c r="DC37" s="694"/>
      <c r="DD37" s="668">
        <v>155989</v>
      </c>
      <c r="DE37" s="680"/>
      <c r="DF37" s="680"/>
      <c r="DG37" s="680"/>
      <c r="DH37" s="680"/>
      <c r="DI37" s="680"/>
      <c r="DJ37" s="680"/>
      <c r="DK37" s="681"/>
      <c r="DL37" s="668">
        <v>121629</v>
      </c>
      <c r="DM37" s="680"/>
      <c r="DN37" s="680"/>
      <c r="DO37" s="680"/>
      <c r="DP37" s="680"/>
      <c r="DQ37" s="680"/>
      <c r="DR37" s="680"/>
      <c r="DS37" s="680"/>
      <c r="DT37" s="680"/>
      <c r="DU37" s="680"/>
      <c r="DV37" s="681"/>
      <c r="DW37" s="664">
        <v>7.1</v>
      </c>
      <c r="DX37" s="692"/>
      <c r="DY37" s="692"/>
      <c r="DZ37" s="692"/>
      <c r="EA37" s="692"/>
      <c r="EB37" s="692"/>
      <c r="EC37" s="693"/>
    </row>
    <row r="38" spans="2:133" ht="11.25" customHeight="1" x14ac:dyDescent="0.2">
      <c r="B38" s="656" t="s">
        <v>335</v>
      </c>
      <c r="C38" s="657"/>
      <c r="D38" s="657"/>
      <c r="E38" s="657"/>
      <c r="F38" s="657"/>
      <c r="G38" s="657"/>
      <c r="H38" s="657"/>
      <c r="I38" s="657"/>
      <c r="J38" s="657"/>
      <c r="K38" s="657"/>
      <c r="L38" s="657"/>
      <c r="M38" s="657"/>
      <c r="N38" s="657"/>
      <c r="O38" s="657"/>
      <c r="P38" s="657"/>
      <c r="Q38" s="658"/>
      <c r="R38" s="659">
        <v>121700</v>
      </c>
      <c r="S38" s="660"/>
      <c r="T38" s="660"/>
      <c r="U38" s="660"/>
      <c r="V38" s="660"/>
      <c r="W38" s="660"/>
      <c r="X38" s="660"/>
      <c r="Y38" s="661"/>
      <c r="Z38" s="662">
        <v>3.1</v>
      </c>
      <c r="AA38" s="662"/>
      <c r="AB38" s="662"/>
      <c r="AC38" s="662"/>
      <c r="AD38" s="663" t="s">
        <v>146</v>
      </c>
      <c r="AE38" s="663"/>
      <c r="AF38" s="663"/>
      <c r="AG38" s="663"/>
      <c r="AH38" s="663"/>
      <c r="AI38" s="663"/>
      <c r="AJ38" s="663"/>
      <c r="AK38" s="663"/>
      <c r="AL38" s="664" t="s">
        <v>146</v>
      </c>
      <c r="AM38" s="665"/>
      <c r="AN38" s="665"/>
      <c r="AO38" s="666"/>
      <c r="AQ38" s="722" t="s">
        <v>336</v>
      </c>
      <c r="AR38" s="723"/>
      <c r="AS38" s="723"/>
      <c r="AT38" s="723"/>
      <c r="AU38" s="723"/>
      <c r="AV38" s="723"/>
      <c r="AW38" s="723"/>
      <c r="AX38" s="723"/>
      <c r="AY38" s="724"/>
      <c r="AZ38" s="659">
        <v>23867</v>
      </c>
      <c r="BA38" s="660"/>
      <c r="BB38" s="660"/>
      <c r="BC38" s="660"/>
      <c r="BD38" s="680"/>
      <c r="BE38" s="680"/>
      <c r="BF38" s="705"/>
      <c r="BG38" s="656" t="s">
        <v>337</v>
      </c>
      <c r="BH38" s="657"/>
      <c r="BI38" s="657"/>
      <c r="BJ38" s="657"/>
      <c r="BK38" s="657"/>
      <c r="BL38" s="657"/>
      <c r="BM38" s="657"/>
      <c r="BN38" s="657"/>
      <c r="BO38" s="657"/>
      <c r="BP38" s="657"/>
      <c r="BQ38" s="657"/>
      <c r="BR38" s="657"/>
      <c r="BS38" s="657"/>
      <c r="BT38" s="657"/>
      <c r="BU38" s="658"/>
      <c r="BV38" s="659">
        <v>152</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108741</v>
      </c>
      <c r="CS38" s="660"/>
      <c r="CT38" s="660"/>
      <c r="CU38" s="660"/>
      <c r="CV38" s="660"/>
      <c r="CW38" s="660"/>
      <c r="CX38" s="660"/>
      <c r="CY38" s="661"/>
      <c r="CZ38" s="664">
        <v>3.1</v>
      </c>
      <c r="DA38" s="692"/>
      <c r="DB38" s="692"/>
      <c r="DC38" s="694"/>
      <c r="DD38" s="668">
        <v>97951</v>
      </c>
      <c r="DE38" s="660"/>
      <c r="DF38" s="660"/>
      <c r="DG38" s="660"/>
      <c r="DH38" s="660"/>
      <c r="DI38" s="660"/>
      <c r="DJ38" s="660"/>
      <c r="DK38" s="661"/>
      <c r="DL38" s="668">
        <v>90386</v>
      </c>
      <c r="DM38" s="660"/>
      <c r="DN38" s="660"/>
      <c r="DO38" s="660"/>
      <c r="DP38" s="660"/>
      <c r="DQ38" s="660"/>
      <c r="DR38" s="660"/>
      <c r="DS38" s="660"/>
      <c r="DT38" s="660"/>
      <c r="DU38" s="660"/>
      <c r="DV38" s="661"/>
      <c r="DW38" s="664">
        <v>5.3</v>
      </c>
      <c r="DX38" s="692"/>
      <c r="DY38" s="692"/>
      <c r="DZ38" s="692"/>
      <c r="EA38" s="692"/>
      <c r="EB38" s="692"/>
      <c r="EC38" s="693"/>
    </row>
    <row r="39" spans="2:133" ht="11.25" customHeight="1" x14ac:dyDescent="0.2">
      <c r="B39" s="656" t="s">
        <v>339</v>
      </c>
      <c r="C39" s="657"/>
      <c r="D39" s="657"/>
      <c r="E39" s="657"/>
      <c r="F39" s="657"/>
      <c r="G39" s="657"/>
      <c r="H39" s="657"/>
      <c r="I39" s="657"/>
      <c r="J39" s="657"/>
      <c r="K39" s="657"/>
      <c r="L39" s="657"/>
      <c r="M39" s="657"/>
      <c r="N39" s="657"/>
      <c r="O39" s="657"/>
      <c r="P39" s="657"/>
      <c r="Q39" s="658"/>
      <c r="R39" s="659" t="s">
        <v>146</v>
      </c>
      <c r="S39" s="660"/>
      <c r="T39" s="660"/>
      <c r="U39" s="660"/>
      <c r="V39" s="660"/>
      <c r="W39" s="660"/>
      <c r="X39" s="660"/>
      <c r="Y39" s="661"/>
      <c r="Z39" s="662" t="s">
        <v>146</v>
      </c>
      <c r="AA39" s="662"/>
      <c r="AB39" s="662"/>
      <c r="AC39" s="662"/>
      <c r="AD39" s="663" t="s">
        <v>146</v>
      </c>
      <c r="AE39" s="663"/>
      <c r="AF39" s="663"/>
      <c r="AG39" s="663"/>
      <c r="AH39" s="663"/>
      <c r="AI39" s="663"/>
      <c r="AJ39" s="663"/>
      <c r="AK39" s="663"/>
      <c r="AL39" s="664" t="s">
        <v>146</v>
      </c>
      <c r="AM39" s="665"/>
      <c r="AN39" s="665"/>
      <c r="AO39" s="666"/>
      <c r="AQ39" s="722" t="s">
        <v>340</v>
      </c>
      <c r="AR39" s="723"/>
      <c r="AS39" s="723"/>
      <c r="AT39" s="723"/>
      <c r="AU39" s="723"/>
      <c r="AV39" s="723"/>
      <c r="AW39" s="723"/>
      <c r="AX39" s="723"/>
      <c r="AY39" s="724"/>
      <c r="AZ39" s="659">
        <v>7758</v>
      </c>
      <c r="BA39" s="660"/>
      <c r="BB39" s="660"/>
      <c r="BC39" s="660"/>
      <c r="BD39" s="680"/>
      <c r="BE39" s="680"/>
      <c r="BF39" s="705"/>
      <c r="BG39" s="656" t="s">
        <v>341</v>
      </c>
      <c r="BH39" s="657"/>
      <c r="BI39" s="657"/>
      <c r="BJ39" s="657"/>
      <c r="BK39" s="657"/>
      <c r="BL39" s="657"/>
      <c r="BM39" s="657"/>
      <c r="BN39" s="657"/>
      <c r="BO39" s="657"/>
      <c r="BP39" s="657"/>
      <c r="BQ39" s="657"/>
      <c r="BR39" s="657"/>
      <c r="BS39" s="657"/>
      <c r="BT39" s="657"/>
      <c r="BU39" s="658"/>
      <c r="BV39" s="659">
        <v>214</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203708</v>
      </c>
      <c r="CS39" s="680"/>
      <c r="CT39" s="680"/>
      <c r="CU39" s="680"/>
      <c r="CV39" s="680"/>
      <c r="CW39" s="680"/>
      <c r="CX39" s="680"/>
      <c r="CY39" s="681"/>
      <c r="CZ39" s="664">
        <v>5.8</v>
      </c>
      <c r="DA39" s="692"/>
      <c r="DB39" s="692"/>
      <c r="DC39" s="694"/>
      <c r="DD39" s="668">
        <v>136083</v>
      </c>
      <c r="DE39" s="680"/>
      <c r="DF39" s="680"/>
      <c r="DG39" s="680"/>
      <c r="DH39" s="680"/>
      <c r="DI39" s="680"/>
      <c r="DJ39" s="680"/>
      <c r="DK39" s="681"/>
      <c r="DL39" s="668" t="s">
        <v>146</v>
      </c>
      <c r="DM39" s="680"/>
      <c r="DN39" s="680"/>
      <c r="DO39" s="680"/>
      <c r="DP39" s="680"/>
      <c r="DQ39" s="680"/>
      <c r="DR39" s="680"/>
      <c r="DS39" s="680"/>
      <c r="DT39" s="680"/>
      <c r="DU39" s="680"/>
      <c r="DV39" s="681"/>
      <c r="DW39" s="664" t="s">
        <v>146</v>
      </c>
      <c r="DX39" s="692"/>
      <c r="DY39" s="692"/>
      <c r="DZ39" s="692"/>
      <c r="EA39" s="692"/>
      <c r="EB39" s="692"/>
      <c r="EC39" s="693"/>
    </row>
    <row r="40" spans="2:133" ht="11.25" customHeight="1" x14ac:dyDescent="0.2">
      <c r="B40" s="656" t="s">
        <v>343</v>
      </c>
      <c r="C40" s="657"/>
      <c r="D40" s="657"/>
      <c r="E40" s="657"/>
      <c r="F40" s="657"/>
      <c r="G40" s="657"/>
      <c r="H40" s="657"/>
      <c r="I40" s="657"/>
      <c r="J40" s="657"/>
      <c r="K40" s="657"/>
      <c r="L40" s="657"/>
      <c r="M40" s="657"/>
      <c r="N40" s="657"/>
      <c r="O40" s="657"/>
      <c r="P40" s="657"/>
      <c r="Q40" s="658"/>
      <c r="R40" s="659" t="s">
        <v>146</v>
      </c>
      <c r="S40" s="660"/>
      <c r="T40" s="660"/>
      <c r="U40" s="660"/>
      <c r="V40" s="660"/>
      <c r="W40" s="660"/>
      <c r="X40" s="660"/>
      <c r="Y40" s="661"/>
      <c r="Z40" s="662" t="s">
        <v>146</v>
      </c>
      <c r="AA40" s="662"/>
      <c r="AB40" s="662"/>
      <c r="AC40" s="662"/>
      <c r="AD40" s="663" t="s">
        <v>146</v>
      </c>
      <c r="AE40" s="663"/>
      <c r="AF40" s="663"/>
      <c r="AG40" s="663"/>
      <c r="AH40" s="663"/>
      <c r="AI40" s="663"/>
      <c r="AJ40" s="663"/>
      <c r="AK40" s="663"/>
      <c r="AL40" s="664" t="s">
        <v>146</v>
      </c>
      <c r="AM40" s="665"/>
      <c r="AN40" s="665"/>
      <c r="AO40" s="666"/>
      <c r="AQ40" s="722" t="s">
        <v>344</v>
      </c>
      <c r="AR40" s="723"/>
      <c r="AS40" s="723"/>
      <c r="AT40" s="723"/>
      <c r="AU40" s="723"/>
      <c r="AV40" s="723"/>
      <c r="AW40" s="723"/>
      <c r="AX40" s="723"/>
      <c r="AY40" s="724"/>
      <c r="AZ40" s="659">
        <v>580</v>
      </c>
      <c r="BA40" s="660"/>
      <c r="BB40" s="660"/>
      <c r="BC40" s="660"/>
      <c r="BD40" s="680"/>
      <c r="BE40" s="680"/>
      <c r="BF40" s="705"/>
      <c r="BG40" s="709" t="s">
        <v>345</v>
      </c>
      <c r="BH40" s="710"/>
      <c r="BI40" s="710"/>
      <c r="BJ40" s="710"/>
      <c r="BK40" s="710"/>
      <c r="BL40" s="223"/>
      <c r="BM40" s="657" t="s">
        <v>346</v>
      </c>
      <c r="BN40" s="657"/>
      <c r="BO40" s="657"/>
      <c r="BP40" s="657"/>
      <c r="BQ40" s="657"/>
      <c r="BR40" s="657"/>
      <c r="BS40" s="657"/>
      <c r="BT40" s="657"/>
      <c r="BU40" s="658"/>
      <c r="BV40" s="659">
        <v>85</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t="s">
        <v>146</v>
      </c>
      <c r="CS40" s="660"/>
      <c r="CT40" s="660"/>
      <c r="CU40" s="660"/>
      <c r="CV40" s="660"/>
      <c r="CW40" s="660"/>
      <c r="CX40" s="660"/>
      <c r="CY40" s="661"/>
      <c r="CZ40" s="664" t="s">
        <v>146</v>
      </c>
      <c r="DA40" s="692"/>
      <c r="DB40" s="692"/>
      <c r="DC40" s="694"/>
      <c r="DD40" s="668" t="s">
        <v>146</v>
      </c>
      <c r="DE40" s="660"/>
      <c r="DF40" s="660"/>
      <c r="DG40" s="660"/>
      <c r="DH40" s="660"/>
      <c r="DI40" s="660"/>
      <c r="DJ40" s="660"/>
      <c r="DK40" s="661"/>
      <c r="DL40" s="668" t="s">
        <v>146</v>
      </c>
      <c r="DM40" s="660"/>
      <c r="DN40" s="660"/>
      <c r="DO40" s="660"/>
      <c r="DP40" s="660"/>
      <c r="DQ40" s="660"/>
      <c r="DR40" s="660"/>
      <c r="DS40" s="660"/>
      <c r="DT40" s="660"/>
      <c r="DU40" s="660"/>
      <c r="DV40" s="661"/>
      <c r="DW40" s="664" t="s">
        <v>146</v>
      </c>
      <c r="DX40" s="692"/>
      <c r="DY40" s="692"/>
      <c r="DZ40" s="692"/>
      <c r="EA40" s="692"/>
      <c r="EB40" s="692"/>
      <c r="EC40" s="693"/>
    </row>
    <row r="41" spans="2:133" ht="11.25" customHeight="1" x14ac:dyDescent="0.2">
      <c r="B41" s="682" t="s">
        <v>348</v>
      </c>
      <c r="C41" s="683"/>
      <c r="D41" s="683"/>
      <c r="E41" s="683"/>
      <c r="F41" s="683"/>
      <c r="G41" s="683"/>
      <c r="H41" s="683"/>
      <c r="I41" s="683"/>
      <c r="J41" s="683"/>
      <c r="K41" s="683"/>
      <c r="L41" s="683"/>
      <c r="M41" s="683"/>
      <c r="N41" s="683"/>
      <c r="O41" s="683"/>
      <c r="P41" s="683"/>
      <c r="Q41" s="684"/>
      <c r="R41" s="731">
        <v>3911454</v>
      </c>
      <c r="S41" s="732"/>
      <c r="T41" s="732"/>
      <c r="U41" s="732"/>
      <c r="V41" s="732"/>
      <c r="W41" s="732"/>
      <c r="X41" s="732"/>
      <c r="Y41" s="736"/>
      <c r="Z41" s="737">
        <v>100</v>
      </c>
      <c r="AA41" s="737"/>
      <c r="AB41" s="737"/>
      <c r="AC41" s="737"/>
      <c r="AD41" s="738">
        <v>1703214</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12161</v>
      </c>
      <c r="BA41" s="660"/>
      <c r="BB41" s="660"/>
      <c r="BC41" s="660"/>
      <c r="BD41" s="680"/>
      <c r="BE41" s="680"/>
      <c r="BF41" s="705"/>
      <c r="BG41" s="709"/>
      <c r="BH41" s="710"/>
      <c r="BI41" s="710"/>
      <c r="BJ41" s="710"/>
      <c r="BK41" s="710"/>
      <c r="BL41" s="223"/>
      <c r="BM41" s="657" t="s">
        <v>350</v>
      </c>
      <c r="BN41" s="657"/>
      <c r="BO41" s="657"/>
      <c r="BP41" s="657"/>
      <c r="BQ41" s="657"/>
      <c r="BR41" s="657"/>
      <c r="BS41" s="657"/>
      <c r="BT41" s="657"/>
      <c r="BU41" s="658"/>
      <c r="BV41" s="659" t="s">
        <v>146</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146</v>
      </c>
      <c r="CS41" s="680"/>
      <c r="CT41" s="680"/>
      <c r="CU41" s="680"/>
      <c r="CV41" s="680"/>
      <c r="CW41" s="680"/>
      <c r="CX41" s="680"/>
      <c r="CY41" s="681"/>
      <c r="CZ41" s="664" t="s">
        <v>146</v>
      </c>
      <c r="DA41" s="692"/>
      <c r="DB41" s="692"/>
      <c r="DC41" s="694"/>
      <c r="DD41" s="668" t="s">
        <v>146</v>
      </c>
      <c r="DE41" s="680"/>
      <c r="DF41" s="680"/>
      <c r="DG41" s="680"/>
      <c r="DH41" s="680"/>
      <c r="DI41" s="680"/>
      <c r="DJ41" s="680"/>
      <c r="DK41" s="681"/>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352</v>
      </c>
      <c r="AR42" s="729"/>
      <c r="AS42" s="729"/>
      <c r="AT42" s="729"/>
      <c r="AU42" s="729"/>
      <c r="AV42" s="729"/>
      <c r="AW42" s="729"/>
      <c r="AX42" s="729"/>
      <c r="AY42" s="730"/>
      <c r="AZ42" s="731">
        <v>64375</v>
      </c>
      <c r="BA42" s="732"/>
      <c r="BB42" s="732"/>
      <c r="BC42" s="732"/>
      <c r="BD42" s="718"/>
      <c r="BE42" s="718"/>
      <c r="BF42" s="720"/>
      <c r="BG42" s="711"/>
      <c r="BH42" s="712"/>
      <c r="BI42" s="712"/>
      <c r="BJ42" s="712"/>
      <c r="BK42" s="712"/>
      <c r="BL42" s="224"/>
      <c r="BM42" s="683" t="s">
        <v>353</v>
      </c>
      <c r="BN42" s="683"/>
      <c r="BO42" s="683"/>
      <c r="BP42" s="683"/>
      <c r="BQ42" s="683"/>
      <c r="BR42" s="683"/>
      <c r="BS42" s="683"/>
      <c r="BT42" s="683"/>
      <c r="BU42" s="684"/>
      <c r="BV42" s="731">
        <v>296</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1369754</v>
      </c>
      <c r="CS42" s="680"/>
      <c r="CT42" s="680"/>
      <c r="CU42" s="680"/>
      <c r="CV42" s="680"/>
      <c r="CW42" s="680"/>
      <c r="CX42" s="680"/>
      <c r="CY42" s="681"/>
      <c r="CZ42" s="664">
        <v>39</v>
      </c>
      <c r="DA42" s="692"/>
      <c r="DB42" s="692"/>
      <c r="DC42" s="694"/>
      <c r="DD42" s="668">
        <v>173518</v>
      </c>
      <c r="DE42" s="680"/>
      <c r="DF42" s="680"/>
      <c r="DG42" s="680"/>
      <c r="DH42" s="680"/>
      <c r="DI42" s="680"/>
      <c r="DJ42" s="680"/>
      <c r="DK42" s="681"/>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355</v>
      </c>
      <c r="CD43" s="656" t="s">
        <v>356</v>
      </c>
      <c r="CE43" s="657"/>
      <c r="CF43" s="657"/>
      <c r="CG43" s="657"/>
      <c r="CH43" s="657"/>
      <c r="CI43" s="657"/>
      <c r="CJ43" s="657"/>
      <c r="CK43" s="657"/>
      <c r="CL43" s="657"/>
      <c r="CM43" s="657"/>
      <c r="CN43" s="657"/>
      <c r="CO43" s="657"/>
      <c r="CP43" s="657"/>
      <c r="CQ43" s="658"/>
      <c r="CR43" s="659" t="s">
        <v>146</v>
      </c>
      <c r="CS43" s="680"/>
      <c r="CT43" s="680"/>
      <c r="CU43" s="680"/>
      <c r="CV43" s="680"/>
      <c r="CW43" s="680"/>
      <c r="CX43" s="680"/>
      <c r="CY43" s="681"/>
      <c r="CZ43" s="664" t="s">
        <v>357</v>
      </c>
      <c r="DA43" s="692"/>
      <c r="DB43" s="692"/>
      <c r="DC43" s="694"/>
      <c r="DD43" s="668" t="s">
        <v>357</v>
      </c>
      <c r="DE43" s="680"/>
      <c r="DF43" s="680"/>
      <c r="DG43" s="680"/>
      <c r="DH43" s="680"/>
      <c r="DI43" s="680"/>
      <c r="DJ43" s="680"/>
      <c r="DK43" s="681"/>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304</v>
      </c>
      <c r="CE44" s="698"/>
      <c r="CF44" s="656" t="s">
        <v>359</v>
      </c>
      <c r="CG44" s="657"/>
      <c r="CH44" s="657"/>
      <c r="CI44" s="657"/>
      <c r="CJ44" s="657"/>
      <c r="CK44" s="657"/>
      <c r="CL44" s="657"/>
      <c r="CM44" s="657"/>
      <c r="CN44" s="657"/>
      <c r="CO44" s="657"/>
      <c r="CP44" s="657"/>
      <c r="CQ44" s="658"/>
      <c r="CR44" s="659">
        <v>1369754</v>
      </c>
      <c r="CS44" s="660"/>
      <c r="CT44" s="660"/>
      <c r="CU44" s="660"/>
      <c r="CV44" s="660"/>
      <c r="CW44" s="660"/>
      <c r="CX44" s="660"/>
      <c r="CY44" s="661"/>
      <c r="CZ44" s="664">
        <v>39</v>
      </c>
      <c r="DA44" s="665"/>
      <c r="DB44" s="665"/>
      <c r="DC44" s="671"/>
      <c r="DD44" s="668">
        <v>173518</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139910</v>
      </c>
      <c r="CS45" s="680"/>
      <c r="CT45" s="680"/>
      <c r="CU45" s="680"/>
      <c r="CV45" s="680"/>
      <c r="CW45" s="680"/>
      <c r="CX45" s="680"/>
      <c r="CY45" s="681"/>
      <c r="CZ45" s="664">
        <v>4</v>
      </c>
      <c r="DA45" s="692"/>
      <c r="DB45" s="692"/>
      <c r="DC45" s="694"/>
      <c r="DD45" s="668">
        <v>8648</v>
      </c>
      <c r="DE45" s="680"/>
      <c r="DF45" s="680"/>
      <c r="DG45" s="680"/>
      <c r="DH45" s="680"/>
      <c r="DI45" s="680"/>
      <c r="DJ45" s="680"/>
      <c r="DK45" s="681"/>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9"/>
      <c r="CE46" s="700"/>
      <c r="CF46" s="656" t="s">
        <v>362</v>
      </c>
      <c r="CG46" s="657"/>
      <c r="CH46" s="657"/>
      <c r="CI46" s="657"/>
      <c r="CJ46" s="657"/>
      <c r="CK46" s="657"/>
      <c r="CL46" s="657"/>
      <c r="CM46" s="657"/>
      <c r="CN46" s="657"/>
      <c r="CO46" s="657"/>
      <c r="CP46" s="657"/>
      <c r="CQ46" s="658"/>
      <c r="CR46" s="659">
        <v>1229844</v>
      </c>
      <c r="CS46" s="660"/>
      <c r="CT46" s="660"/>
      <c r="CU46" s="660"/>
      <c r="CV46" s="660"/>
      <c r="CW46" s="660"/>
      <c r="CX46" s="660"/>
      <c r="CY46" s="661"/>
      <c r="CZ46" s="664">
        <v>35</v>
      </c>
      <c r="DA46" s="665"/>
      <c r="DB46" s="665"/>
      <c r="DC46" s="671"/>
      <c r="DD46" s="668">
        <v>164870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9"/>
      <c r="CE47" s="700"/>
      <c r="CF47" s="656" t="s">
        <v>363</v>
      </c>
      <c r="CG47" s="657"/>
      <c r="CH47" s="657"/>
      <c r="CI47" s="657"/>
      <c r="CJ47" s="657"/>
      <c r="CK47" s="657"/>
      <c r="CL47" s="657"/>
      <c r="CM47" s="657"/>
      <c r="CN47" s="657"/>
      <c r="CO47" s="657"/>
      <c r="CP47" s="657"/>
      <c r="CQ47" s="658"/>
      <c r="CR47" s="659" t="s">
        <v>357</v>
      </c>
      <c r="CS47" s="680"/>
      <c r="CT47" s="680"/>
      <c r="CU47" s="680"/>
      <c r="CV47" s="680"/>
      <c r="CW47" s="680"/>
      <c r="CX47" s="680"/>
      <c r="CY47" s="681"/>
      <c r="CZ47" s="664" t="s">
        <v>146</v>
      </c>
      <c r="DA47" s="692"/>
      <c r="DB47" s="692"/>
      <c r="DC47" s="694"/>
      <c r="DD47" s="668" t="s">
        <v>146</v>
      </c>
      <c r="DE47" s="680"/>
      <c r="DF47" s="680"/>
      <c r="DG47" s="680"/>
      <c r="DH47" s="680"/>
      <c r="DI47" s="680"/>
      <c r="DJ47" s="680"/>
      <c r="DK47" s="681"/>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701"/>
      <c r="CE48" s="702"/>
      <c r="CF48" s="656" t="s">
        <v>364</v>
      </c>
      <c r="CG48" s="657"/>
      <c r="CH48" s="657"/>
      <c r="CI48" s="657"/>
      <c r="CJ48" s="657"/>
      <c r="CK48" s="657"/>
      <c r="CL48" s="657"/>
      <c r="CM48" s="657"/>
      <c r="CN48" s="657"/>
      <c r="CO48" s="657"/>
      <c r="CP48" s="657"/>
      <c r="CQ48" s="658"/>
      <c r="CR48" s="659" t="s">
        <v>357</v>
      </c>
      <c r="CS48" s="660"/>
      <c r="CT48" s="660"/>
      <c r="CU48" s="660"/>
      <c r="CV48" s="660"/>
      <c r="CW48" s="660"/>
      <c r="CX48" s="660"/>
      <c r="CY48" s="661"/>
      <c r="CZ48" s="664" t="s">
        <v>357</v>
      </c>
      <c r="DA48" s="665"/>
      <c r="DB48" s="665"/>
      <c r="DC48" s="671"/>
      <c r="DD48" s="668" t="s">
        <v>146</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2" t="s">
        <v>365</v>
      </c>
      <c r="CE49" s="683"/>
      <c r="CF49" s="683"/>
      <c r="CG49" s="683"/>
      <c r="CH49" s="683"/>
      <c r="CI49" s="683"/>
      <c r="CJ49" s="683"/>
      <c r="CK49" s="683"/>
      <c r="CL49" s="683"/>
      <c r="CM49" s="683"/>
      <c r="CN49" s="683"/>
      <c r="CO49" s="683"/>
      <c r="CP49" s="683"/>
      <c r="CQ49" s="684"/>
      <c r="CR49" s="731">
        <v>3512390</v>
      </c>
      <c r="CS49" s="718"/>
      <c r="CT49" s="718"/>
      <c r="CU49" s="718"/>
      <c r="CV49" s="718"/>
      <c r="CW49" s="718"/>
      <c r="CX49" s="718"/>
      <c r="CY49" s="747"/>
      <c r="CZ49" s="739">
        <v>100</v>
      </c>
      <c r="DA49" s="748"/>
      <c r="DB49" s="748"/>
      <c r="DC49" s="749"/>
      <c r="DD49" s="750">
        <v>2009893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rsuddEGXeWFxHmhgxCpRFBH9W8No4egW56aXOzEpwDuHiBf/K11Nsor0D5cZM9cH9TgoXrfPiWR4Y+TQF4kl7g==" saltValue="Bt+jrFrzoZGxiMvN8+0KW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388</v>
      </c>
      <c r="C7" s="786"/>
      <c r="D7" s="786"/>
      <c r="E7" s="786"/>
      <c r="F7" s="786"/>
      <c r="G7" s="786"/>
      <c r="H7" s="786"/>
      <c r="I7" s="786"/>
      <c r="J7" s="786"/>
      <c r="K7" s="786"/>
      <c r="L7" s="786"/>
      <c r="M7" s="786"/>
      <c r="N7" s="786"/>
      <c r="O7" s="786"/>
      <c r="P7" s="787"/>
      <c r="Q7" s="788">
        <v>3910</v>
      </c>
      <c r="R7" s="789"/>
      <c r="S7" s="789"/>
      <c r="T7" s="789"/>
      <c r="U7" s="789"/>
      <c r="V7" s="789">
        <v>3512</v>
      </c>
      <c r="W7" s="789"/>
      <c r="X7" s="789"/>
      <c r="Y7" s="789"/>
      <c r="Z7" s="789"/>
      <c r="AA7" s="789">
        <v>398</v>
      </c>
      <c r="AB7" s="789"/>
      <c r="AC7" s="789"/>
      <c r="AD7" s="789"/>
      <c r="AE7" s="790"/>
      <c r="AF7" s="791">
        <v>368</v>
      </c>
      <c r="AG7" s="792"/>
      <c r="AH7" s="792"/>
      <c r="AI7" s="792"/>
      <c r="AJ7" s="793"/>
      <c r="AK7" s="794">
        <v>2</v>
      </c>
      <c r="AL7" s="795"/>
      <c r="AM7" s="795"/>
      <c r="AN7" s="795"/>
      <c r="AO7" s="795"/>
      <c r="AP7" s="795">
        <v>2333</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595</v>
      </c>
      <c r="BT7" s="783"/>
      <c r="BU7" s="783"/>
      <c r="BV7" s="783"/>
      <c r="BW7" s="783"/>
      <c r="BX7" s="783"/>
      <c r="BY7" s="783"/>
      <c r="BZ7" s="783"/>
      <c r="CA7" s="783"/>
      <c r="CB7" s="783"/>
      <c r="CC7" s="783"/>
      <c r="CD7" s="783"/>
      <c r="CE7" s="783"/>
      <c r="CF7" s="783"/>
      <c r="CG7" s="798"/>
      <c r="CH7" s="779">
        <v>-2</v>
      </c>
      <c r="CI7" s="780"/>
      <c r="CJ7" s="780"/>
      <c r="CK7" s="780"/>
      <c r="CL7" s="781"/>
      <c r="CM7" s="779">
        <v>61</v>
      </c>
      <c r="CN7" s="780"/>
      <c r="CO7" s="780"/>
      <c r="CP7" s="780"/>
      <c r="CQ7" s="781"/>
      <c r="CR7" s="779">
        <v>30</v>
      </c>
      <c r="CS7" s="780"/>
      <c r="CT7" s="780"/>
      <c r="CU7" s="780"/>
      <c r="CV7" s="781"/>
      <c r="CW7" s="779">
        <v>72</v>
      </c>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2">
      <c r="A8" s="238">
        <v>2</v>
      </c>
      <c r="B8" s="816" t="s">
        <v>389</v>
      </c>
      <c r="C8" s="817"/>
      <c r="D8" s="817"/>
      <c r="E8" s="817"/>
      <c r="F8" s="817"/>
      <c r="G8" s="817"/>
      <c r="H8" s="817"/>
      <c r="I8" s="817"/>
      <c r="J8" s="817"/>
      <c r="K8" s="817"/>
      <c r="L8" s="817"/>
      <c r="M8" s="817"/>
      <c r="N8" s="817"/>
      <c r="O8" s="817"/>
      <c r="P8" s="818"/>
      <c r="Q8" s="819">
        <v>3</v>
      </c>
      <c r="R8" s="820"/>
      <c r="S8" s="820"/>
      <c r="T8" s="820"/>
      <c r="U8" s="820"/>
      <c r="V8" s="820">
        <v>2</v>
      </c>
      <c r="W8" s="820"/>
      <c r="X8" s="820"/>
      <c r="Y8" s="820"/>
      <c r="Z8" s="820"/>
      <c r="AA8" s="820">
        <v>1</v>
      </c>
      <c r="AB8" s="820"/>
      <c r="AC8" s="820"/>
      <c r="AD8" s="820"/>
      <c r="AE8" s="821"/>
      <c r="AF8" s="822">
        <v>1</v>
      </c>
      <c r="AG8" s="823"/>
      <c r="AH8" s="823"/>
      <c r="AI8" s="823"/>
      <c r="AJ8" s="824"/>
      <c r="AK8" s="805">
        <v>0</v>
      </c>
      <c r="AL8" s="806"/>
      <c r="AM8" s="806"/>
      <c r="AN8" s="806"/>
      <c r="AO8" s="806"/>
      <c r="AP8" s="806">
        <v>0</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391</v>
      </c>
      <c r="B23" s="825" t="s">
        <v>392</v>
      </c>
      <c r="C23" s="826"/>
      <c r="D23" s="826"/>
      <c r="E23" s="826"/>
      <c r="F23" s="826"/>
      <c r="G23" s="826"/>
      <c r="H23" s="826"/>
      <c r="I23" s="826"/>
      <c r="J23" s="826"/>
      <c r="K23" s="826"/>
      <c r="L23" s="826"/>
      <c r="M23" s="826"/>
      <c r="N23" s="826"/>
      <c r="O23" s="826"/>
      <c r="P23" s="827"/>
      <c r="Q23" s="828">
        <v>3911</v>
      </c>
      <c r="R23" s="829"/>
      <c r="S23" s="829"/>
      <c r="T23" s="829"/>
      <c r="U23" s="829"/>
      <c r="V23" s="829">
        <v>3512</v>
      </c>
      <c r="W23" s="829"/>
      <c r="X23" s="829"/>
      <c r="Y23" s="829"/>
      <c r="Z23" s="829"/>
      <c r="AA23" s="829">
        <v>399</v>
      </c>
      <c r="AB23" s="829"/>
      <c r="AC23" s="829"/>
      <c r="AD23" s="829"/>
      <c r="AE23" s="830"/>
      <c r="AF23" s="831">
        <v>369</v>
      </c>
      <c r="AG23" s="829"/>
      <c r="AH23" s="829"/>
      <c r="AI23" s="829"/>
      <c r="AJ23" s="832"/>
      <c r="AK23" s="833"/>
      <c r="AL23" s="834"/>
      <c r="AM23" s="834"/>
      <c r="AN23" s="834"/>
      <c r="AO23" s="834"/>
      <c r="AP23" s="829">
        <v>2333</v>
      </c>
      <c r="AQ23" s="829"/>
      <c r="AR23" s="829"/>
      <c r="AS23" s="829"/>
      <c r="AT23" s="829"/>
      <c r="AU23" s="845"/>
      <c r="AV23" s="845"/>
      <c r="AW23" s="845"/>
      <c r="AX23" s="845"/>
      <c r="AY23" s="846"/>
      <c r="AZ23" s="847" t="s">
        <v>146</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4" t="s">
        <v>393</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394</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371</v>
      </c>
      <c r="B26" s="764"/>
      <c r="C26" s="764"/>
      <c r="D26" s="764"/>
      <c r="E26" s="764"/>
      <c r="F26" s="764"/>
      <c r="G26" s="764"/>
      <c r="H26" s="764"/>
      <c r="I26" s="764"/>
      <c r="J26" s="764"/>
      <c r="K26" s="764"/>
      <c r="L26" s="764"/>
      <c r="M26" s="764"/>
      <c r="N26" s="764"/>
      <c r="O26" s="764"/>
      <c r="P26" s="765"/>
      <c r="Q26" s="769" t="s">
        <v>395</v>
      </c>
      <c r="R26" s="770"/>
      <c r="S26" s="770"/>
      <c r="T26" s="770"/>
      <c r="U26" s="771"/>
      <c r="V26" s="769" t="s">
        <v>396</v>
      </c>
      <c r="W26" s="770"/>
      <c r="X26" s="770"/>
      <c r="Y26" s="770"/>
      <c r="Z26" s="771"/>
      <c r="AA26" s="769" t="s">
        <v>397</v>
      </c>
      <c r="AB26" s="770"/>
      <c r="AC26" s="770"/>
      <c r="AD26" s="770"/>
      <c r="AE26" s="770"/>
      <c r="AF26" s="850" t="s">
        <v>398</v>
      </c>
      <c r="AG26" s="851"/>
      <c r="AH26" s="851"/>
      <c r="AI26" s="851"/>
      <c r="AJ26" s="852"/>
      <c r="AK26" s="770" t="s">
        <v>399</v>
      </c>
      <c r="AL26" s="770"/>
      <c r="AM26" s="770"/>
      <c r="AN26" s="770"/>
      <c r="AO26" s="771"/>
      <c r="AP26" s="769" t="s">
        <v>400</v>
      </c>
      <c r="AQ26" s="770"/>
      <c r="AR26" s="770"/>
      <c r="AS26" s="770"/>
      <c r="AT26" s="771"/>
      <c r="AU26" s="769" t="s">
        <v>401</v>
      </c>
      <c r="AV26" s="770"/>
      <c r="AW26" s="770"/>
      <c r="AX26" s="770"/>
      <c r="AY26" s="771"/>
      <c r="AZ26" s="769" t="s">
        <v>402</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403</v>
      </c>
      <c r="C28" s="786"/>
      <c r="D28" s="786"/>
      <c r="E28" s="786"/>
      <c r="F28" s="786"/>
      <c r="G28" s="786"/>
      <c r="H28" s="786"/>
      <c r="I28" s="786"/>
      <c r="J28" s="786"/>
      <c r="K28" s="786"/>
      <c r="L28" s="786"/>
      <c r="M28" s="786"/>
      <c r="N28" s="786"/>
      <c r="O28" s="786"/>
      <c r="P28" s="787"/>
      <c r="Q28" s="858">
        <v>107</v>
      </c>
      <c r="R28" s="859"/>
      <c r="S28" s="859"/>
      <c r="T28" s="859"/>
      <c r="U28" s="859"/>
      <c r="V28" s="859">
        <v>101</v>
      </c>
      <c r="W28" s="859"/>
      <c r="X28" s="859"/>
      <c r="Y28" s="859"/>
      <c r="Z28" s="859"/>
      <c r="AA28" s="859">
        <v>6</v>
      </c>
      <c r="AB28" s="859"/>
      <c r="AC28" s="859"/>
      <c r="AD28" s="859"/>
      <c r="AE28" s="860"/>
      <c r="AF28" s="861">
        <v>6</v>
      </c>
      <c r="AG28" s="859"/>
      <c r="AH28" s="859"/>
      <c r="AI28" s="859"/>
      <c r="AJ28" s="862"/>
      <c r="AK28" s="863">
        <v>12</v>
      </c>
      <c r="AL28" s="864"/>
      <c r="AM28" s="864"/>
      <c r="AN28" s="864"/>
      <c r="AO28" s="864"/>
      <c r="AP28" s="864"/>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404</v>
      </c>
      <c r="C29" s="817"/>
      <c r="D29" s="817"/>
      <c r="E29" s="817"/>
      <c r="F29" s="817"/>
      <c r="G29" s="817"/>
      <c r="H29" s="817"/>
      <c r="I29" s="817"/>
      <c r="J29" s="817"/>
      <c r="K29" s="817"/>
      <c r="L29" s="817"/>
      <c r="M29" s="817"/>
      <c r="N29" s="817"/>
      <c r="O29" s="817"/>
      <c r="P29" s="818"/>
      <c r="Q29" s="819">
        <v>233</v>
      </c>
      <c r="R29" s="820"/>
      <c r="S29" s="820"/>
      <c r="T29" s="820"/>
      <c r="U29" s="820"/>
      <c r="V29" s="820">
        <v>200</v>
      </c>
      <c r="W29" s="820"/>
      <c r="X29" s="820"/>
      <c r="Y29" s="820"/>
      <c r="Z29" s="820"/>
      <c r="AA29" s="820">
        <v>33</v>
      </c>
      <c r="AB29" s="820"/>
      <c r="AC29" s="820"/>
      <c r="AD29" s="820"/>
      <c r="AE29" s="821"/>
      <c r="AF29" s="822">
        <v>33</v>
      </c>
      <c r="AG29" s="823"/>
      <c r="AH29" s="823"/>
      <c r="AI29" s="823"/>
      <c r="AJ29" s="824"/>
      <c r="AK29" s="870">
        <v>40</v>
      </c>
      <c r="AL29" s="866"/>
      <c r="AM29" s="866"/>
      <c r="AN29" s="866"/>
      <c r="AO29" s="866"/>
      <c r="AP29" s="866"/>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405</v>
      </c>
      <c r="C30" s="817"/>
      <c r="D30" s="817"/>
      <c r="E30" s="817"/>
      <c r="F30" s="817"/>
      <c r="G30" s="817"/>
      <c r="H30" s="817"/>
      <c r="I30" s="817"/>
      <c r="J30" s="817"/>
      <c r="K30" s="817"/>
      <c r="L30" s="817"/>
      <c r="M30" s="817"/>
      <c r="N30" s="817"/>
      <c r="O30" s="817"/>
      <c r="P30" s="818"/>
      <c r="Q30" s="819">
        <v>0</v>
      </c>
      <c r="R30" s="820"/>
      <c r="S30" s="820"/>
      <c r="T30" s="820"/>
      <c r="U30" s="820"/>
      <c r="V30" s="820">
        <v>0</v>
      </c>
      <c r="W30" s="820"/>
      <c r="X30" s="820"/>
      <c r="Y30" s="820"/>
      <c r="Z30" s="820"/>
      <c r="AA30" s="820">
        <v>0</v>
      </c>
      <c r="AB30" s="820"/>
      <c r="AC30" s="820"/>
      <c r="AD30" s="820"/>
      <c r="AE30" s="821"/>
      <c r="AF30" s="822">
        <v>0</v>
      </c>
      <c r="AG30" s="823"/>
      <c r="AH30" s="823"/>
      <c r="AI30" s="823"/>
      <c r="AJ30" s="824"/>
      <c r="AK30" s="870">
        <v>0</v>
      </c>
      <c r="AL30" s="866"/>
      <c r="AM30" s="866"/>
      <c r="AN30" s="866"/>
      <c r="AO30" s="866"/>
      <c r="AP30" s="866"/>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406</v>
      </c>
      <c r="C31" s="817"/>
      <c r="D31" s="817"/>
      <c r="E31" s="817"/>
      <c r="F31" s="817"/>
      <c r="G31" s="817"/>
      <c r="H31" s="817"/>
      <c r="I31" s="817"/>
      <c r="J31" s="817"/>
      <c r="K31" s="817"/>
      <c r="L31" s="817"/>
      <c r="M31" s="817"/>
      <c r="N31" s="817"/>
      <c r="O31" s="817"/>
      <c r="P31" s="818"/>
      <c r="Q31" s="819">
        <v>22</v>
      </c>
      <c r="R31" s="820"/>
      <c r="S31" s="820"/>
      <c r="T31" s="820"/>
      <c r="U31" s="820"/>
      <c r="V31" s="820">
        <v>21</v>
      </c>
      <c r="W31" s="820"/>
      <c r="X31" s="820"/>
      <c r="Y31" s="820"/>
      <c r="Z31" s="820"/>
      <c r="AA31" s="820">
        <v>0</v>
      </c>
      <c r="AB31" s="820"/>
      <c r="AC31" s="820"/>
      <c r="AD31" s="820"/>
      <c r="AE31" s="821"/>
      <c r="AF31" s="822">
        <v>0</v>
      </c>
      <c r="AG31" s="823"/>
      <c r="AH31" s="823"/>
      <c r="AI31" s="823"/>
      <c r="AJ31" s="824"/>
      <c r="AK31" s="870">
        <v>6</v>
      </c>
      <c r="AL31" s="866"/>
      <c r="AM31" s="866"/>
      <c r="AN31" s="866"/>
      <c r="AO31" s="866"/>
      <c r="AP31" s="866"/>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407</v>
      </c>
      <c r="C32" s="817"/>
      <c r="D32" s="817"/>
      <c r="E32" s="817"/>
      <c r="F32" s="817"/>
      <c r="G32" s="817"/>
      <c r="H32" s="817"/>
      <c r="I32" s="817"/>
      <c r="J32" s="817"/>
      <c r="K32" s="817"/>
      <c r="L32" s="817"/>
      <c r="M32" s="817"/>
      <c r="N32" s="817"/>
      <c r="O32" s="817"/>
      <c r="P32" s="818"/>
      <c r="Q32" s="819">
        <v>7</v>
      </c>
      <c r="R32" s="820"/>
      <c r="S32" s="820"/>
      <c r="T32" s="820"/>
      <c r="U32" s="820"/>
      <c r="V32" s="820">
        <v>6</v>
      </c>
      <c r="W32" s="820"/>
      <c r="X32" s="820"/>
      <c r="Y32" s="820"/>
      <c r="Z32" s="820"/>
      <c r="AA32" s="820">
        <v>1</v>
      </c>
      <c r="AB32" s="820"/>
      <c r="AC32" s="820"/>
      <c r="AD32" s="820"/>
      <c r="AE32" s="821"/>
      <c r="AF32" s="822">
        <v>1</v>
      </c>
      <c r="AG32" s="823"/>
      <c r="AH32" s="823"/>
      <c r="AI32" s="823"/>
      <c r="AJ32" s="824"/>
      <c r="AK32" s="870">
        <v>6</v>
      </c>
      <c r="AL32" s="866"/>
      <c r="AM32" s="866"/>
      <c r="AN32" s="866"/>
      <c r="AO32" s="866"/>
      <c r="AP32" s="866"/>
      <c r="AQ32" s="866"/>
      <c r="AR32" s="866"/>
      <c r="AS32" s="866"/>
      <c r="AT32" s="866"/>
      <c r="AU32" s="866"/>
      <c r="AV32" s="866"/>
      <c r="AW32" s="866"/>
      <c r="AX32" s="866"/>
      <c r="AY32" s="866"/>
      <c r="AZ32" s="867"/>
      <c r="BA32" s="867"/>
      <c r="BB32" s="867"/>
      <c r="BC32" s="867"/>
      <c r="BD32" s="867"/>
      <c r="BE32" s="868" t="s">
        <v>408</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t="s">
        <v>409</v>
      </c>
      <c r="C33" s="817"/>
      <c r="D33" s="817"/>
      <c r="E33" s="817"/>
      <c r="F33" s="817"/>
      <c r="G33" s="817"/>
      <c r="H33" s="817"/>
      <c r="I33" s="817"/>
      <c r="J33" s="817"/>
      <c r="K33" s="817"/>
      <c r="L33" s="817"/>
      <c r="M33" s="817"/>
      <c r="N33" s="817"/>
      <c r="O33" s="817"/>
      <c r="P33" s="818"/>
      <c r="Q33" s="819">
        <v>4</v>
      </c>
      <c r="R33" s="820"/>
      <c r="S33" s="820"/>
      <c r="T33" s="820"/>
      <c r="U33" s="820"/>
      <c r="V33" s="820">
        <v>4</v>
      </c>
      <c r="W33" s="820"/>
      <c r="X33" s="820"/>
      <c r="Y33" s="820"/>
      <c r="Z33" s="820"/>
      <c r="AA33" s="820">
        <v>0</v>
      </c>
      <c r="AB33" s="820"/>
      <c r="AC33" s="820"/>
      <c r="AD33" s="820"/>
      <c r="AE33" s="821"/>
      <c r="AF33" s="822">
        <v>0</v>
      </c>
      <c r="AG33" s="823"/>
      <c r="AH33" s="823"/>
      <c r="AI33" s="823"/>
      <c r="AJ33" s="824"/>
      <c r="AK33" s="870">
        <v>2</v>
      </c>
      <c r="AL33" s="866"/>
      <c r="AM33" s="866"/>
      <c r="AN33" s="866"/>
      <c r="AO33" s="866"/>
      <c r="AP33" s="866"/>
      <c r="AQ33" s="866"/>
      <c r="AR33" s="866"/>
      <c r="AS33" s="866"/>
      <c r="AT33" s="866"/>
      <c r="AU33" s="866"/>
      <c r="AV33" s="866"/>
      <c r="AW33" s="866"/>
      <c r="AX33" s="866"/>
      <c r="AY33" s="866"/>
      <c r="AZ33" s="867"/>
      <c r="BA33" s="867"/>
      <c r="BB33" s="867"/>
      <c r="BC33" s="867"/>
      <c r="BD33" s="867"/>
      <c r="BE33" s="868" t="s">
        <v>410</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t="s">
        <v>411</v>
      </c>
      <c r="C34" s="817"/>
      <c r="D34" s="817"/>
      <c r="E34" s="817"/>
      <c r="F34" s="817"/>
      <c r="G34" s="817"/>
      <c r="H34" s="817"/>
      <c r="I34" s="817"/>
      <c r="J34" s="817"/>
      <c r="K34" s="817"/>
      <c r="L34" s="817"/>
      <c r="M34" s="817"/>
      <c r="N34" s="817"/>
      <c r="O34" s="817"/>
      <c r="P34" s="818"/>
      <c r="Q34" s="819">
        <v>1</v>
      </c>
      <c r="R34" s="820"/>
      <c r="S34" s="820"/>
      <c r="T34" s="820"/>
      <c r="U34" s="820"/>
      <c r="V34" s="820">
        <v>1</v>
      </c>
      <c r="W34" s="820"/>
      <c r="X34" s="820"/>
      <c r="Y34" s="820"/>
      <c r="Z34" s="820"/>
      <c r="AA34" s="820">
        <v>0</v>
      </c>
      <c r="AB34" s="820"/>
      <c r="AC34" s="820"/>
      <c r="AD34" s="820"/>
      <c r="AE34" s="821"/>
      <c r="AF34" s="822">
        <v>0</v>
      </c>
      <c r="AG34" s="823"/>
      <c r="AH34" s="823"/>
      <c r="AI34" s="823"/>
      <c r="AJ34" s="824"/>
      <c r="AK34" s="870">
        <v>1</v>
      </c>
      <c r="AL34" s="866"/>
      <c r="AM34" s="866"/>
      <c r="AN34" s="866"/>
      <c r="AO34" s="866"/>
      <c r="AP34" s="866"/>
      <c r="AQ34" s="866"/>
      <c r="AR34" s="866"/>
      <c r="AS34" s="866"/>
      <c r="AT34" s="866"/>
      <c r="AU34" s="866"/>
      <c r="AV34" s="866"/>
      <c r="AW34" s="866"/>
      <c r="AX34" s="866"/>
      <c r="AY34" s="866"/>
      <c r="AZ34" s="867"/>
      <c r="BA34" s="867"/>
      <c r="BB34" s="867"/>
      <c r="BC34" s="867"/>
      <c r="BD34" s="867"/>
      <c r="BE34" s="868" t="s">
        <v>412</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391</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41</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396</v>
      </c>
      <c r="W66" s="770"/>
      <c r="X66" s="770"/>
      <c r="Y66" s="770"/>
      <c r="Z66" s="771"/>
      <c r="AA66" s="769" t="s">
        <v>419</v>
      </c>
      <c r="AB66" s="770"/>
      <c r="AC66" s="770"/>
      <c r="AD66" s="770"/>
      <c r="AE66" s="771"/>
      <c r="AF66" s="890" t="s">
        <v>398</v>
      </c>
      <c r="AG66" s="851"/>
      <c r="AH66" s="851"/>
      <c r="AI66" s="851"/>
      <c r="AJ66" s="891"/>
      <c r="AK66" s="769" t="s">
        <v>420</v>
      </c>
      <c r="AL66" s="764"/>
      <c r="AM66" s="764"/>
      <c r="AN66" s="764"/>
      <c r="AO66" s="765"/>
      <c r="AP66" s="769" t="s">
        <v>421</v>
      </c>
      <c r="AQ66" s="770"/>
      <c r="AR66" s="770"/>
      <c r="AS66" s="770"/>
      <c r="AT66" s="771"/>
      <c r="AU66" s="769" t="s">
        <v>422</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581</v>
      </c>
      <c r="C68" s="906"/>
      <c r="D68" s="906"/>
      <c r="E68" s="906"/>
      <c r="F68" s="906"/>
      <c r="G68" s="906"/>
      <c r="H68" s="906"/>
      <c r="I68" s="906"/>
      <c r="J68" s="906"/>
      <c r="K68" s="906"/>
      <c r="L68" s="906"/>
      <c r="M68" s="906"/>
      <c r="N68" s="906"/>
      <c r="O68" s="906"/>
      <c r="P68" s="907"/>
      <c r="Q68" s="908">
        <v>1668</v>
      </c>
      <c r="R68" s="902"/>
      <c r="S68" s="902"/>
      <c r="T68" s="902"/>
      <c r="U68" s="902"/>
      <c r="V68" s="902">
        <v>1634</v>
      </c>
      <c r="W68" s="902"/>
      <c r="X68" s="902"/>
      <c r="Y68" s="902"/>
      <c r="Z68" s="902"/>
      <c r="AA68" s="902">
        <v>34</v>
      </c>
      <c r="AB68" s="902"/>
      <c r="AC68" s="902"/>
      <c r="AD68" s="902"/>
      <c r="AE68" s="902"/>
      <c r="AF68" s="902">
        <v>21</v>
      </c>
      <c r="AG68" s="902"/>
      <c r="AH68" s="902"/>
      <c r="AI68" s="902"/>
      <c r="AJ68" s="902"/>
      <c r="AK68" s="902">
        <v>58</v>
      </c>
      <c r="AL68" s="902"/>
      <c r="AM68" s="902"/>
      <c r="AN68" s="902"/>
      <c r="AO68" s="902"/>
      <c r="AP68" s="902">
        <v>305</v>
      </c>
      <c r="AQ68" s="902"/>
      <c r="AR68" s="902"/>
      <c r="AS68" s="902"/>
      <c r="AT68" s="902"/>
      <c r="AU68" s="902">
        <v>16</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582</v>
      </c>
      <c r="C69" s="910"/>
      <c r="D69" s="910"/>
      <c r="E69" s="910"/>
      <c r="F69" s="910"/>
      <c r="G69" s="910"/>
      <c r="H69" s="910"/>
      <c r="I69" s="910"/>
      <c r="J69" s="910"/>
      <c r="K69" s="910"/>
      <c r="L69" s="910"/>
      <c r="M69" s="910"/>
      <c r="N69" s="910"/>
      <c r="O69" s="910"/>
      <c r="P69" s="911"/>
      <c r="Q69" s="912">
        <v>42</v>
      </c>
      <c r="R69" s="866"/>
      <c r="S69" s="866"/>
      <c r="T69" s="866"/>
      <c r="U69" s="866"/>
      <c r="V69" s="866">
        <v>42</v>
      </c>
      <c r="W69" s="866"/>
      <c r="X69" s="866"/>
      <c r="Y69" s="866"/>
      <c r="Z69" s="866"/>
      <c r="AA69" s="866">
        <v>0</v>
      </c>
      <c r="AB69" s="866"/>
      <c r="AC69" s="866"/>
      <c r="AD69" s="866"/>
      <c r="AE69" s="866"/>
      <c r="AF69" s="866">
        <v>0</v>
      </c>
      <c r="AG69" s="866"/>
      <c r="AH69" s="866"/>
      <c r="AI69" s="866"/>
      <c r="AJ69" s="866"/>
      <c r="AK69" s="866">
        <v>0</v>
      </c>
      <c r="AL69" s="866"/>
      <c r="AM69" s="866"/>
      <c r="AN69" s="866"/>
      <c r="AO69" s="866"/>
      <c r="AP69" s="866">
        <v>0</v>
      </c>
      <c r="AQ69" s="866"/>
      <c r="AR69" s="866"/>
      <c r="AS69" s="866"/>
      <c r="AT69" s="866"/>
      <c r="AU69" s="866">
        <v>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583</v>
      </c>
      <c r="C70" s="910"/>
      <c r="D70" s="910"/>
      <c r="E70" s="910"/>
      <c r="F70" s="910"/>
      <c r="G70" s="910"/>
      <c r="H70" s="910"/>
      <c r="I70" s="910"/>
      <c r="J70" s="910"/>
      <c r="K70" s="910"/>
      <c r="L70" s="910"/>
      <c r="M70" s="910"/>
      <c r="N70" s="910"/>
      <c r="O70" s="910"/>
      <c r="P70" s="911"/>
      <c r="Q70" s="912">
        <v>7</v>
      </c>
      <c r="R70" s="866"/>
      <c r="S70" s="866"/>
      <c r="T70" s="866"/>
      <c r="U70" s="866"/>
      <c r="V70" s="866">
        <v>7</v>
      </c>
      <c r="W70" s="866"/>
      <c r="X70" s="866"/>
      <c r="Y70" s="866"/>
      <c r="Z70" s="866"/>
      <c r="AA70" s="866">
        <v>1</v>
      </c>
      <c r="AB70" s="866"/>
      <c r="AC70" s="866"/>
      <c r="AD70" s="866"/>
      <c r="AE70" s="866"/>
      <c r="AF70" s="866">
        <v>1</v>
      </c>
      <c r="AG70" s="866"/>
      <c r="AH70" s="866"/>
      <c r="AI70" s="866"/>
      <c r="AJ70" s="866"/>
      <c r="AK70" s="866">
        <v>0</v>
      </c>
      <c r="AL70" s="866"/>
      <c r="AM70" s="866"/>
      <c r="AN70" s="866"/>
      <c r="AO70" s="866"/>
      <c r="AP70" s="866">
        <v>0</v>
      </c>
      <c r="AQ70" s="866"/>
      <c r="AR70" s="866"/>
      <c r="AS70" s="866"/>
      <c r="AT70" s="866"/>
      <c r="AU70" s="866">
        <v>0</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584</v>
      </c>
      <c r="C71" s="910"/>
      <c r="D71" s="910"/>
      <c r="E71" s="910"/>
      <c r="F71" s="910"/>
      <c r="G71" s="910"/>
      <c r="H71" s="910"/>
      <c r="I71" s="910"/>
      <c r="J71" s="910"/>
      <c r="K71" s="910"/>
      <c r="L71" s="910"/>
      <c r="M71" s="910"/>
      <c r="N71" s="910"/>
      <c r="O71" s="910"/>
      <c r="P71" s="911"/>
      <c r="Q71" s="912">
        <v>221</v>
      </c>
      <c r="R71" s="866"/>
      <c r="S71" s="866"/>
      <c r="T71" s="866"/>
      <c r="U71" s="866"/>
      <c r="V71" s="866">
        <v>193</v>
      </c>
      <c r="W71" s="866"/>
      <c r="X71" s="866"/>
      <c r="Y71" s="866"/>
      <c r="Z71" s="866"/>
      <c r="AA71" s="866">
        <v>28</v>
      </c>
      <c r="AB71" s="866"/>
      <c r="AC71" s="866"/>
      <c r="AD71" s="866"/>
      <c r="AE71" s="866"/>
      <c r="AF71" s="866">
        <v>28</v>
      </c>
      <c r="AG71" s="866"/>
      <c r="AH71" s="866"/>
      <c r="AI71" s="866"/>
      <c r="AJ71" s="866"/>
      <c r="AK71" s="866">
        <v>42</v>
      </c>
      <c r="AL71" s="866"/>
      <c r="AM71" s="866"/>
      <c r="AN71" s="866"/>
      <c r="AO71" s="866"/>
      <c r="AP71" s="866">
        <v>0</v>
      </c>
      <c r="AQ71" s="866"/>
      <c r="AR71" s="866"/>
      <c r="AS71" s="866"/>
      <c r="AT71" s="866"/>
      <c r="AU71" s="866">
        <v>0</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585</v>
      </c>
      <c r="C72" s="910"/>
      <c r="D72" s="910"/>
      <c r="E72" s="910"/>
      <c r="F72" s="910"/>
      <c r="G72" s="910"/>
      <c r="H72" s="910"/>
      <c r="I72" s="910"/>
      <c r="J72" s="910"/>
      <c r="K72" s="910"/>
      <c r="L72" s="910"/>
      <c r="M72" s="910"/>
      <c r="N72" s="910"/>
      <c r="O72" s="910"/>
      <c r="P72" s="911"/>
      <c r="Q72" s="912">
        <v>564</v>
      </c>
      <c r="R72" s="866"/>
      <c r="S72" s="866"/>
      <c r="T72" s="866"/>
      <c r="U72" s="866"/>
      <c r="V72" s="866">
        <v>542</v>
      </c>
      <c r="W72" s="866"/>
      <c r="X72" s="866"/>
      <c r="Y72" s="866"/>
      <c r="Z72" s="866"/>
      <c r="AA72" s="866">
        <v>22</v>
      </c>
      <c r="AB72" s="866"/>
      <c r="AC72" s="866"/>
      <c r="AD72" s="866"/>
      <c r="AE72" s="866"/>
      <c r="AF72" s="866">
        <v>20</v>
      </c>
      <c r="AG72" s="866"/>
      <c r="AH72" s="866"/>
      <c r="AI72" s="866"/>
      <c r="AJ72" s="866"/>
      <c r="AK72" s="866">
        <v>0</v>
      </c>
      <c r="AL72" s="866"/>
      <c r="AM72" s="866"/>
      <c r="AN72" s="866"/>
      <c r="AO72" s="866"/>
      <c r="AP72" s="866">
        <v>0</v>
      </c>
      <c r="AQ72" s="866"/>
      <c r="AR72" s="866"/>
      <c r="AS72" s="866"/>
      <c r="AT72" s="866"/>
      <c r="AU72" s="866">
        <v>0</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t="s">
        <v>586</v>
      </c>
      <c r="C73" s="910"/>
      <c r="D73" s="910"/>
      <c r="E73" s="910"/>
      <c r="F73" s="910"/>
      <c r="G73" s="910"/>
      <c r="H73" s="910"/>
      <c r="I73" s="910"/>
      <c r="J73" s="910"/>
      <c r="K73" s="910"/>
      <c r="L73" s="910"/>
      <c r="M73" s="910"/>
      <c r="N73" s="910"/>
      <c r="O73" s="910"/>
      <c r="P73" s="911"/>
      <c r="Q73" s="912">
        <v>111159</v>
      </c>
      <c r="R73" s="866"/>
      <c r="S73" s="866"/>
      <c r="T73" s="866"/>
      <c r="U73" s="866"/>
      <c r="V73" s="866">
        <v>110497</v>
      </c>
      <c r="W73" s="866"/>
      <c r="X73" s="866"/>
      <c r="Y73" s="866"/>
      <c r="Z73" s="866"/>
      <c r="AA73" s="866">
        <v>661</v>
      </c>
      <c r="AB73" s="866"/>
      <c r="AC73" s="866"/>
      <c r="AD73" s="866"/>
      <c r="AE73" s="866"/>
      <c r="AF73" s="866">
        <v>661</v>
      </c>
      <c r="AG73" s="866"/>
      <c r="AH73" s="866"/>
      <c r="AI73" s="866"/>
      <c r="AJ73" s="866"/>
      <c r="AK73" s="866">
        <v>704</v>
      </c>
      <c r="AL73" s="866"/>
      <c r="AM73" s="866"/>
      <c r="AN73" s="866"/>
      <c r="AO73" s="866"/>
      <c r="AP73" s="866">
        <v>0</v>
      </c>
      <c r="AQ73" s="866"/>
      <c r="AR73" s="866"/>
      <c r="AS73" s="866"/>
      <c r="AT73" s="866"/>
      <c r="AU73" s="866">
        <v>0</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t="s">
        <v>587</v>
      </c>
      <c r="C74" s="910"/>
      <c r="D74" s="910"/>
      <c r="E74" s="910"/>
      <c r="F74" s="910"/>
      <c r="G74" s="910"/>
      <c r="H74" s="910"/>
      <c r="I74" s="910"/>
      <c r="J74" s="910"/>
      <c r="K74" s="910"/>
      <c r="L74" s="910"/>
      <c r="M74" s="910"/>
      <c r="N74" s="910"/>
      <c r="O74" s="910"/>
      <c r="P74" s="911"/>
      <c r="Q74" s="912">
        <v>4645</v>
      </c>
      <c r="R74" s="866"/>
      <c r="S74" s="866"/>
      <c r="T74" s="866"/>
      <c r="U74" s="866"/>
      <c r="V74" s="866">
        <v>4355</v>
      </c>
      <c r="W74" s="866"/>
      <c r="X74" s="866"/>
      <c r="Y74" s="866"/>
      <c r="Z74" s="866"/>
      <c r="AA74" s="866">
        <v>290</v>
      </c>
      <c r="AB74" s="866"/>
      <c r="AC74" s="866"/>
      <c r="AD74" s="866"/>
      <c r="AE74" s="866"/>
      <c r="AF74" s="866">
        <v>290</v>
      </c>
      <c r="AG74" s="866"/>
      <c r="AH74" s="866"/>
      <c r="AI74" s="866"/>
      <c r="AJ74" s="866"/>
      <c r="AK74" s="866">
        <v>65</v>
      </c>
      <c r="AL74" s="866"/>
      <c r="AM74" s="866"/>
      <c r="AN74" s="866"/>
      <c r="AO74" s="866"/>
      <c r="AP74" s="866">
        <v>0</v>
      </c>
      <c r="AQ74" s="866"/>
      <c r="AR74" s="866"/>
      <c r="AS74" s="866"/>
      <c r="AT74" s="866"/>
      <c r="AU74" s="866">
        <v>0</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t="s">
        <v>588</v>
      </c>
      <c r="C75" s="910"/>
      <c r="D75" s="910"/>
      <c r="E75" s="910"/>
      <c r="F75" s="910"/>
      <c r="G75" s="910"/>
      <c r="H75" s="910"/>
      <c r="I75" s="910"/>
      <c r="J75" s="910"/>
      <c r="K75" s="910"/>
      <c r="L75" s="910"/>
      <c r="M75" s="910"/>
      <c r="N75" s="910"/>
      <c r="O75" s="910"/>
      <c r="P75" s="911"/>
      <c r="Q75" s="913">
        <v>763</v>
      </c>
      <c r="R75" s="914"/>
      <c r="S75" s="914"/>
      <c r="T75" s="914"/>
      <c r="U75" s="870"/>
      <c r="V75" s="915">
        <v>760</v>
      </c>
      <c r="W75" s="914"/>
      <c r="X75" s="914"/>
      <c r="Y75" s="914"/>
      <c r="Z75" s="870"/>
      <c r="AA75" s="915">
        <v>3</v>
      </c>
      <c r="AB75" s="914"/>
      <c r="AC75" s="914"/>
      <c r="AD75" s="914"/>
      <c r="AE75" s="870"/>
      <c r="AF75" s="915">
        <v>3</v>
      </c>
      <c r="AG75" s="914"/>
      <c r="AH75" s="914"/>
      <c r="AI75" s="914"/>
      <c r="AJ75" s="870"/>
      <c r="AK75" s="915">
        <v>10</v>
      </c>
      <c r="AL75" s="914"/>
      <c r="AM75" s="914"/>
      <c r="AN75" s="914"/>
      <c r="AO75" s="870"/>
      <c r="AP75" s="915">
        <v>0</v>
      </c>
      <c r="AQ75" s="914"/>
      <c r="AR75" s="914"/>
      <c r="AS75" s="914"/>
      <c r="AT75" s="870"/>
      <c r="AU75" s="915">
        <v>0</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t="s">
        <v>589</v>
      </c>
      <c r="C76" s="910"/>
      <c r="D76" s="910"/>
      <c r="E76" s="910"/>
      <c r="F76" s="910"/>
      <c r="G76" s="910"/>
      <c r="H76" s="910"/>
      <c r="I76" s="910"/>
      <c r="J76" s="910"/>
      <c r="K76" s="910"/>
      <c r="L76" s="910"/>
      <c r="M76" s="910"/>
      <c r="N76" s="910"/>
      <c r="O76" s="910"/>
      <c r="P76" s="911"/>
      <c r="Q76" s="913">
        <v>460</v>
      </c>
      <c r="R76" s="914"/>
      <c r="S76" s="914"/>
      <c r="T76" s="914"/>
      <c r="U76" s="870"/>
      <c r="V76" s="915">
        <v>439</v>
      </c>
      <c r="W76" s="914"/>
      <c r="X76" s="914"/>
      <c r="Y76" s="914"/>
      <c r="Z76" s="870"/>
      <c r="AA76" s="915">
        <v>22</v>
      </c>
      <c r="AB76" s="914"/>
      <c r="AC76" s="914"/>
      <c r="AD76" s="914"/>
      <c r="AE76" s="870"/>
      <c r="AF76" s="915">
        <v>22</v>
      </c>
      <c r="AG76" s="914"/>
      <c r="AH76" s="914"/>
      <c r="AI76" s="914"/>
      <c r="AJ76" s="870"/>
      <c r="AK76" s="915">
        <v>0</v>
      </c>
      <c r="AL76" s="914"/>
      <c r="AM76" s="914"/>
      <c r="AN76" s="914"/>
      <c r="AO76" s="870"/>
      <c r="AP76" s="915">
        <v>3345</v>
      </c>
      <c r="AQ76" s="914"/>
      <c r="AR76" s="914"/>
      <c r="AS76" s="914"/>
      <c r="AT76" s="870"/>
      <c r="AU76" s="915">
        <v>0</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t="s">
        <v>590</v>
      </c>
      <c r="C77" s="910"/>
      <c r="D77" s="910"/>
      <c r="E77" s="910"/>
      <c r="F77" s="910"/>
      <c r="G77" s="910"/>
      <c r="H77" s="910"/>
      <c r="I77" s="910"/>
      <c r="J77" s="910"/>
      <c r="K77" s="910"/>
      <c r="L77" s="910"/>
      <c r="M77" s="910"/>
      <c r="N77" s="910"/>
      <c r="O77" s="910"/>
      <c r="P77" s="911"/>
      <c r="Q77" s="913">
        <v>13</v>
      </c>
      <c r="R77" s="914"/>
      <c r="S77" s="914"/>
      <c r="T77" s="914"/>
      <c r="U77" s="870"/>
      <c r="V77" s="915">
        <v>11</v>
      </c>
      <c r="W77" s="914"/>
      <c r="X77" s="914"/>
      <c r="Y77" s="914"/>
      <c r="Z77" s="870"/>
      <c r="AA77" s="915">
        <v>2</v>
      </c>
      <c r="AB77" s="914"/>
      <c r="AC77" s="914"/>
      <c r="AD77" s="914"/>
      <c r="AE77" s="870"/>
      <c r="AF77" s="915">
        <v>2</v>
      </c>
      <c r="AG77" s="914"/>
      <c r="AH77" s="914"/>
      <c r="AI77" s="914"/>
      <c r="AJ77" s="870"/>
      <c r="AK77" s="915">
        <v>0</v>
      </c>
      <c r="AL77" s="914"/>
      <c r="AM77" s="914"/>
      <c r="AN77" s="914"/>
      <c r="AO77" s="870"/>
      <c r="AP77" s="915">
        <v>0</v>
      </c>
      <c r="AQ77" s="914"/>
      <c r="AR77" s="914"/>
      <c r="AS77" s="914"/>
      <c r="AT77" s="870"/>
      <c r="AU77" s="915">
        <v>0</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t="s">
        <v>591</v>
      </c>
      <c r="C78" s="910"/>
      <c r="D78" s="910"/>
      <c r="E78" s="910"/>
      <c r="F78" s="910"/>
      <c r="G78" s="910"/>
      <c r="H78" s="910"/>
      <c r="I78" s="910"/>
      <c r="J78" s="910"/>
      <c r="K78" s="910"/>
      <c r="L78" s="910"/>
      <c r="M78" s="910"/>
      <c r="N78" s="910"/>
      <c r="O78" s="910"/>
      <c r="P78" s="911"/>
      <c r="Q78" s="912">
        <v>52</v>
      </c>
      <c r="R78" s="866"/>
      <c r="S78" s="866"/>
      <c r="T78" s="866"/>
      <c r="U78" s="866"/>
      <c r="V78" s="866">
        <v>51</v>
      </c>
      <c r="W78" s="866"/>
      <c r="X78" s="866"/>
      <c r="Y78" s="866"/>
      <c r="Z78" s="866"/>
      <c r="AA78" s="866">
        <v>1</v>
      </c>
      <c r="AB78" s="866"/>
      <c r="AC78" s="866"/>
      <c r="AD78" s="866"/>
      <c r="AE78" s="866"/>
      <c r="AF78" s="866">
        <v>1</v>
      </c>
      <c r="AG78" s="866"/>
      <c r="AH78" s="866"/>
      <c r="AI78" s="866"/>
      <c r="AJ78" s="866"/>
      <c r="AK78" s="866">
        <v>0</v>
      </c>
      <c r="AL78" s="866"/>
      <c r="AM78" s="866"/>
      <c r="AN78" s="866"/>
      <c r="AO78" s="866"/>
      <c r="AP78" s="866">
        <v>0</v>
      </c>
      <c r="AQ78" s="866"/>
      <c r="AR78" s="866"/>
      <c r="AS78" s="866"/>
      <c r="AT78" s="866"/>
      <c r="AU78" s="866">
        <v>0</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t="s">
        <v>592</v>
      </c>
      <c r="C79" s="910"/>
      <c r="D79" s="910"/>
      <c r="E79" s="910"/>
      <c r="F79" s="910"/>
      <c r="G79" s="910"/>
      <c r="H79" s="910"/>
      <c r="I79" s="910"/>
      <c r="J79" s="910"/>
      <c r="K79" s="910"/>
      <c r="L79" s="910"/>
      <c r="M79" s="910"/>
      <c r="N79" s="910"/>
      <c r="O79" s="910"/>
      <c r="P79" s="911"/>
      <c r="Q79" s="912">
        <v>215</v>
      </c>
      <c r="R79" s="866"/>
      <c r="S79" s="866"/>
      <c r="T79" s="866"/>
      <c r="U79" s="866"/>
      <c r="V79" s="866">
        <v>186</v>
      </c>
      <c r="W79" s="866"/>
      <c r="X79" s="866"/>
      <c r="Y79" s="866"/>
      <c r="Z79" s="866"/>
      <c r="AA79" s="866">
        <v>29</v>
      </c>
      <c r="AB79" s="866"/>
      <c r="AC79" s="866"/>
      <c r="AD79" s="866"/>
      <c r="AE79" s="866"/>
      <c r="AF79" s="866">
        <v>7</v>
      </c>
      <c r="AG79" s="866"/>
      <c r="AH79" s="866"/>
      <c r="AI79" s="866"/>
      <c r="AJ79" s="866"/>
      <c r="AK79" s="866">
        <v>16</v>
      </c>
      <c r="AL79" s="866"/>
      <c r="AM79" s="866"/>
      <c r="AN79" s="866"/>
      <c r="AO79" s="866"/>
      <c r="AP79" s="866">
        <v>0</v>
      </c>
      <c r="AQ79" s="866"/>
      <c r="AR79" s="866"/>
      <c r="AS79" s="866"/>
      <c r="AT79" s="866"/>
      <c r="AU79" s="866">
        <v>0</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t="s">
        <v>593</v>
      </c>
      <c r="C80" s="910"/>
      <c r="D80" s="910"/>
      <c r="E80" s="910"/>
      <c r="F80" s="910"/>
      <c r="G80" s="910"/>
      <c r="H80" s="910"/>
      <c r="I80" s="910"/>
      <c r="J80" s="910"/>
      <c r="K80" s="910"/>
      <c r="L80" s="910"/>
      <c r="M80" s="910"/>
      <c r="N80" s="910"/>
      <c r="O80" s="910"/>
      <c r="P80" s="911"/>
      <c r="Q80" s="912">
        <v>488</v>
      </c>
      <c r="R80" s="866"/>
      <c r="S80" s="866"/>
      <c r="T80" s="866"/>
      <c r="U80" s="866"/>
      <c r="V80" s="866">
        <v>460</v>
      </c>
      <c r="W80" s="866"/>
      <c r="X80" s="866"/>
      <c r="Y80" s="866"/>
      <c r="Z80" s="866"/>
      <c r="AA80" s="866">
        <v>28</v>
      </c>
      <c r="AB80" s="866"/>
      <c r="AC80" s="866"/>
      <c r="AD80" s="866"/>
      <c r="AE80" s="866"/>
      <c r="AF80" s="866">
        <v>28</v>
      </c>
      <c r="AG80" s="866"/>
      <c r="AH80" s="866"/>
      <c r="AI80" s="866"/>
      <c r="AJ80" s="866"/>
      <c r="AK80" s="866">
        <v>0</v>
      </c>
      <c r="AL80" s="866"/>
      <c r="AM80" s="866"/>
      <c r="AN80" s="866"/>
      <c r="AO80" s="866"/>
      <c r="AP80" s="866">
        <v>0</v>
      </c>
      <c r="AQ80" s="866"/>
      <c r="AR80" s="866"/>
      <c r="AS80" s="866"/>
      <c r="AT80" s="866"/>
      <c r="AU80" s="866">
        <v>0</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t="s">
        <v>594</v>
      </c>
      <c r="C81" s="910"/>
      <c r="D81" s="910"/>
      <c r="E81" s="910"/>
      <c r="F81" s="910"/>
      <c r="G81" s="910"/>
      <c r="H81" s="910"/>
      <c r="I81" s="910"/>
      <c r="J81" s="910"/>
      <c r="K81" s="910"/>
      <c r="L81" s="910"/>
      <c r="M81" s="910"/>
      <c r="N81" s="910"/>
      <c r="O81" s="910"/>
      <c r="P81" s="911"/>
      <c r="Q81" s="912">
        <v>1663</v>
      </c>
      <c r="R81" s="866"/>
      <c r="S81" s="866"/>
      <c r="T81" s="866"/>
      <c r="U81" s="866"/>
      <c r="V81" s="866">
        <v>1713</v>
      </c>
      <c r="W81" s="866"/>
      <c r="X81" s="866"/>
      <c r="Y81" s="866"/>
      <c r="Z81" s="866"/>
      <c r="AA81" s="866">
        <v>-50</v>
      </c>
      <c r="AB81" s="866"/>
      <c r="AC81" s="866"/>
      <c r="AD81" s="866"/>
      <c r="AE81" s="866"/>
      <c r="AF81" s="866">
        <v>412</v>
      </c>
      <c r="AG81" s="866"/>
      <c r="AH81" s="866"/>
      <c r="AI81" s="866"/>
      <c r="AJ81" s="866"/>
      <c r="AK81" s="866"/>
      <c r="AL81" s="866"/>
      <c r="AM81" s="866"/>
      <c r="AN81" s="866"/>
      <c r="AO81" s="866"/>
      <c r="AP81" s="866">
        <v>418</v>
      </c>
      <c r="AQ81" s="866"/>
      <c r="AR81" s="866"/>
      <c r="AS81" s="866"/>
      <c r="AT81" s="866"/>
      <c r="AU81" s="866">
        <v>89</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391</v>
      </c>
      <c r="B88" s="825" t="s">
        <v>423</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f>SUM(AF68:AJ81)</f>
        <v>1496</v>
      </c>
      <c r="AG88" s="880"/>
      <c r="AH88" s="880"/>
      <c r="AI88" s="880"/>
      <c r="AJ88" s="880"/>
      <c r="AK88" s="877"/>
      <c r="AL88" s="877"/>
      <c r="AM88" s="877"/>
      <c r="AN88" s="877"/>
      <c r="AO88" s="877"/>
      <c r="AP88" s="880">
        <f>SUM(AP68:AT81)</f>
        <v>4068</v>
      </c>
      <c r="AQ88" s="880"/>
      <c r="AR88" s="880"/>
      <c r="AS88" s="880"/>
      <c r="AT88" s="880"/>
      <c r="AU88" s="880">
        <f>SUM(AU68:AY81)</f>
        <v>105</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424</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425</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426</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3" t="s">
        <v>429</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430</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2">
      <c r="A109" s="948" t="s">
        <v>431</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432</v>
      </c>
      <c r="AB109" s="929"/>
      <c r="AC109" s="929"/>
      <c r="AD109" s="929"/>
      <c r="AE109" s="930"/>
      <c r="AF109" s="928" t="s">
        <v>433</v>
      </c>
      <c r="AG109" s="929"/>
      <c r="AH109" s="929"/>
      <c r="AI109" s="929"/>
      <c r="AJ109" s="930"/>
      <c r="AK109" s="928" t="s">
        <v>307</v>
      </c>
      <c r="AL109" s="929"/>
      <c r="AM109" s="929"/>
      <c r="AN109" s="929"/>
      <c r="AO109" s="930"/>
      <c r="AP109" s="928" t="s">
        <v>434</v>
      </c>
      <c r="AQ109" s="929"/>
      <c r="AR109" s="929"/>
      <c r="AS109" s="929"/>
      <c r="AT109" s="931"/>
      <c r="AU109" s="948" t="s">
        <v>431</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432</v>
      </c>
      <c r="BR109" s="929"/>
      <c r="BS109" s="929"/>
      <c r="BT109" s="929"/>
      <c r="BU109" s="930"/>
      <c r="BV109" s="928" t="s">
        <v>433</v>
      </c>
      <c r="BW109" s="929"/>
      <c r="BX109" s="929"/>
      <c r="BY109" s="929"/>
      <c r="BZ109" s="930"/>
      <c r="CA109" s="928" t="s">
        <v>307</v>
      </c>
      <c r="CB109" s="929"/>
      <c r="CC109" s="929"/>
      <c r="CD109" s="929"/>
      <c r="CE109" s="930"/>
      <c r="CF109" s="949" t="s">
        <v>434</v>
      </c>
      <c r="CG109" s="949"/>
      <c r="CH109" s="949"/>
      <c r="CI109" s="949"/>
      <c r="CJ109" s="949"/>
      <c r="CK109" s="928" t="s">
        <v>435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432</v>
      </c>
      <c r="DH109" s="929"/>
      <c r="DI109" s="929"/>
      <c r="DJ109" s="929"/>
      <c r="DK109" s="930"/>
      <c r="DL109" s="928" t="s">
        <v>433</v>
      </c>
      <c r="DM109" s="929"/>
      <c r="DN109" s="929"/>
      <c r="DO109" s="929"/>
      <c r="DP109" s="930"/>
      <c r="DQ109" s="928" t="s">
        <v>307</v>
      </c>
      <c r="DR109" s="929"/>
      <c r="DS109" s="929"/>
      <c r="DT109" s="929"/>
      <c r="DU109" s="930"/>
      <c r="DV109" s="928" t="s">
        <v>434</v>
      </c>
      <c r="DW109" s="929"/>
      <c r="DX109" s="929"/>
      <c r="DY109" s="929"/>
      <c r="DZ109" s="931"/>
    </row>
    <row r="110" spans="1:131" s="230" customFormat="1" ht="26.25" customHeight="1" x14ac:dyDescent="0.2">
      <c r="A110" s="932" t="s">
        <v>436</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226235</v>
      </c>
      <c r="AB110" s="936"/>
      <c r="AC110" s="936"/>
      <c r="AD110" s="936"/>
      <c r="AE110" s="937"/>
      <c r="AF110" s="938">
        <v>253348</v>
      </c>
      <c r="AG110" s="936"/>
      <c r="AH110" s="936"/>
      <c r="AI110" s="936"/>
      <c r="AJ110" s="937"/>
      <c r="AK110" s="938">
        <v>263103</v>
      </c>
      <c r="AL110" s="936"/>
      <c r="AM110" s="936"/>
      <c r="AN110" s="936"/>
      <c r="AO110" s="937"/>
      <c r="AP110" s="939">
        <v>18.5</v>
      </c>
      <c r="AQ110" s="940"/>
      <c r="AR110" s="940"/>
      <c r="AS110" s="940"/>
      <c r="AT110" s="941"/>
      <c r="AU110" s="942" t="s">
        <v>74</v>
      </c>
      <c r="AV110" s="943"/>
      <c r="AW110" s="943"/>
      <c r="AX110" s="943"/>
      <c r="AY110" s="943"/>
      <c r="AZ110" s="965" t="s">
        <v>437</v>
      </c>
      <c r="BA110" s="933"/>
      <c r="BB110" s="933"/>
      <c r="BC110" s="933"/>
      <c r="BD110" s="933"/>
      <c r="BE110" s="933"/>
      <c r="BF110" s="933"/>
      <c r="BG110" s="933"/>
      <c r="BH110" s="933"/>
      <c r="BI110" s="933"/>
      <c r="BJ110" s="933"/>
      <c r="BK110" s="933"/>
      <c r="BL110" s="933"/>
      <c r="BM110" s="933"/>
      <c r="BN110" s="933"/>
      <c r="BO110" s="933"/>
      <c r="BP110" s="934"/>
      <c r="BQ110" s="966">
        <v>2299845</v>
      </c>
      <c r="BR110" s="967"/>
      <c r="BS110" s="967"/>
      <c r="BT110" s="967"/>
      <c r="BU110" s="967"/>
      <c r="BV110" s="967">
        <v>2260235</v>
      </c>
      <c r="BW110" s="967"/>
      <c r="BX110" s="967"/>
      <c r="BY110" s="967"/>
      <c r="BZ110" s="967"/>
      <c r="CA110" s="967">
        <v>2333367</v>
      </c>
      <c r="CB110" s="967"/>
      <c r="CC110" s="967"/>
      <c r="CD110" s="967"/>
      <c r="CE110" s="967"/>
      <c r="CF110" s="980">
        <v>163.80000000000001</v>
      </c>
      <c r="CG110" s="981"/>
      <c r="CH110" s="981"/>
      <c r="CI110" s="981"/>
      <c r="CJ110" s="981"/>
      <c r="CK110" s="982" t="s">
        <v>438</v>
      </c>
      <c r="CL110" s="983"/>
      <c r="CM110" s="965" t="s">
        <v>439</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440</v>
      </c>
      <c r="DH110" s="967"/>
      <c r="DI110" s="967"/>
      <c r="DJ110" s="967"/>
      <c r="DK110" s="967"/>
      <c r="DL110" s="967" t="s">
        <v>146</v>
      </c>
      <c r="DM110" s="967"/>
      <c r="DN110" s="967"/>
      <c r="DO110" s="967"/>
      <c r="DP110" s="967"/>
      <c r="DQ110" s="967" t="s">
        <v>440</v>
      </c>
      <c r="DR110" s="967"/>
      <c r="DS110" s="967"/>
      <c r="DT110" s="967"/>
      <c r="DU110" s="967"/>
      <c r="DV110" s="968" t="s">
        <v>440</v>
      </c>
      <c r="DW110" s="968"/>
      <c r="DX110" s="968"/>
      <c r="DY110" s="968"/>
      <c r="DZ110" s="969"/>
    </row>
    <row r="111" spans="1:131" s="230" customFormat="1" ht="26.25" customHeight="1" x14ac:dyDescent="0.2">
      <c r="A111" s="970" t="s">
        <v>441</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442</v>
      </c>
      <c r="AB111" s="974"/>
      <c r="AC111" s="974"/>
      <c r="AD111" s="974"/>
      <c r="AE111" s="975"/>
      <c r="AF111" s="976" t="s">
        <v>443</v>
      </c>
      <c r="AG111" s="974"/>
      <c r="AH111" s="974"/>
      <c r="AI111" s="974"/>
      <c r="AJ111" s="975"/>
      <c r="AK111" s="976" t="s">
        <v>146</v>
      </c>
      <c r="AL111" s="974"/>
      <c r="AM111" s="974"/>
      <c r="AN111" s="974"/>
      <c r="AO111" s="975"/>
      <c r="AP111" s="977" t="s">
        <v>444</v>
      </c>
      <c r="AQ111" s="978"/>
      <c r="AR111" s="978"/>
      <c r="AS111" s="978"/>
      <c r="AT111" s="979"/>
      <c r="AU111" s="944"/>
      <c r="AV111" s="945"/>
      <c r="AW111" s="945"/>
      <c r="AX111" s="945"/>
      <c r="AY111" s="945"/>
      <c r="AZ111" s="958" t="s">
        <v>445</v>
      </c>
      <c r="BA111" s="959"/>
      <c r="BB111" s="959"/>
      <c r="BC111" s="959"/>
      <c r="BD111" s="959"/>
      <c r="BE111" s="959"/>
      <c r="BF111" s="959"/>
      <c r="BG111" s="959"/>
      <c r="BH111" s="959"/>
      <c r="BI111" s="959"/>
      <c r="BJ111" s="959"/>
      <c r="BK111" s="959"/>
      <c r="BL111" s="959"/>
      <c r="BM111" s="959"/>
      <c r="BN111" s="959"/>
      <c r="BO111" s="959"/>
      <c r="BP111" s="960"/>
      <c r="BQ111" s="961" t="s">
        <v>442</v>
      </c>
      <c r="BR111" s="962"/>
      <c r="BS111" s="962"/>
      <c r="BT111" s="962"/>
      <c r="BU111" s="962"/>
      <c r="BV111" s="962" t="s">
        <v>446</v>
      </c>
      <c r="BW111" s="962"/>
      <c r="BX111" s="962"/>
      <c r="BY111" s="962"/>
      <c r="BZ111" s="962"/>
      <c r="CA111" s="962" t="s">
        <v>442</v>
      </c>
      <c r="CB111" s="962"/>
      <c r="CC111" s="962"/>
      <c r="CD111" s="962"/>
      <c r="CE111" s="962"/>
      <c r="CF111" s="956" t="s">
        <v>442</v>
      </c>
      <c r="CG111" s="957"/>
      <c r="CH111" s="957"/>
      <c r="CI111" s="957"/>
      <c r="CJ111" s="957"/>
      <c r="CK111" s="984"/>
      <c r="CL111" s="985"/>
      <c r="CM111" s="958" t="s">
        <v>447</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146</v>
      </c>
      <c r="DH111" s="962"/>
      <c r="DI111" s="962"/>
      <c r="DJ111" s="962"/>
      <c r="DK111" s="962"/>
      <c r="DL111" s="962" t="s">
        <v>146</v>
      </c>
      <c r="DM111" s="962"/>
      <c r="DN111" s="962"/>
      <c r="DO111" s="962"/>
      <c r="DP111" s="962"/>
      <c r="DQ111" s="962" t="s">
        <v>146</v>
      </c>
      <c r="DR111" s="962"/>
      <c r="DS111" s="962"/>
      <c r="DT111" s="962"/>
      <c r="DU111" s="962"/>
      <c r="DV111" s="963" t="s">
        <v>446</v>
      </c>
      <c r="DW111" s="963"/>
      <c r="DX111" s="963"/>
      <c r="DY111" s="963"/>
      <c r="DZ111" s="964"/>
    </row>
    <row r="112" spans="1:131" s="230" customFormat="1" ht="26.25" customHeight="1" x14ac:dyDescent="0.2">
      <c r="A112" s="988" t="s">
        <v>448</v>
      </c>
      <c r="B112" s="989"/>
      <c r="C112" s="959" t="s">
        <v>449</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146</v>
      </c>
      <c r="AB112" s="995"/>
      <c r="AC112" s="995"/>
      <c r="AD112" s="995"/>
      <c r="AE112" s="996"/>
      <c r="AF112" s="997" t="s">
        <v>442</v>
      </c>
      <c r="AG112" s="995"/>
      <c r="AH112" s="995"/>
      <c r="AI112" s="995"/>
      <c r="AJ112" s="996"/>
      <c r="AK112" s="997" t="s">
        <v>146</v>
      </c>
      <c r="AL112" s="995"/>
      <c r="AM112" s="995"/>
      <c r="AN112" s="995"/>
      <c r="AO112" s="996"/>
      <c r="AP112" s="998" t="s">
        <v>442</v>
      </c>
      <c r="AQ112" s="999"/>
      <c r="AR112" s="999"/>
      <c r="AS112" s="999"/>
      <c r="AT112" s="1000"/>
      <c r="AU112" s="944"/>
      <c r="AV112" s="945"/>
      <c r="AW112" s="945"/>
      <c r="AX112" s="945"/>
      <c r="AY112" s="945"/>
      <c r="AZ112" s="958" t="s">
        <v>450</v>
      </c>
      <c r="BA112" s="959"/>
      <c r="BB112" s="959"/>
      <c r="BC112" s="959"/>
      <c r="BD112" s="959"/>
      <c r="BE112" s="959"/>
      <c r="BF112" s="959"/>
      <c r="BG112" s="959"/>
      <c r="BH112" s="959"/>
      <c r="BI112" s="959"/>
      <c r="BJ112" s="959"/>
      <c r="BK112" s="959"/>
      <c r="BL112" s="959"/>
      <c r="BM112" s="959"/>
      <c r="BN112" s="959"/>
      <c r="BO112" s="959"/>
      <c r="BP112" s="960"/>
      <c r="BQ112" s="961">
        <v>227834</v>
      </c>
      <c r="BR112" s="962"/>
      <c r="BS112" s="962"/>
      <c r="BT112" s="962"/>
      <c r="BU112" s="962"/>
      <c r="BV112" s="962">
        <v>200228</v>
      </c>
      <c r="BW112" s="962"/>
      <c r="BX112" s="962"/>
      <c r="BY112" s="962"/>
      <c r="BZ112" s="962"/>
      <c r="CA112" s="962" t="s">
        <v>444</v>
      </c>
      <c r="CB112" s="962"/>
      <c r="CC112" s="962"/>
      <c r="CD112" s="962"/>
      <c r="CE112" s="962"/>
      <c r="CF112" s="956" t="s">
        <v>146</v>
      </c>
      <c r="CG112" s="957"/>
      <c r="CH112" s="957"/>
      <c r="CI112" s="957"/>
      <c r="CJ112" s="957"/>
      <c r="CK112" s="984"/>
      <c r="CL112" s="985"/>
      <c r="CM112" s="958" t="s">
        <v>451</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146</v>
      </c>
      <c r="DH112" s="962"/>
      <c r="DI112" s="962"/>
      <c r="DJ112" s="962"/>
      <c r="DK112" s="962"/>
      <c r="DL112" s="962" t="s">
        <v>444</v>
      </c>
      <c r="DM112" s="962"/>
      <c r="DN112" s="962"/>
      <c r="DO112" s="962"/>
      <c r="DP112" s="962"/>
      <c r="DQ112" s="962" t="s">
        <v>444</v>
      </c>
      <c r="DR112" s="962"/>
      <c r="DS112" s="962"/>
      <c r="DT112" s="962"/>
      <c r="DU112" s="962"/>
      <c r="DV112" s="963" t="s">
        <v>452</v>
      </c>
      <c r="DW112" s="963"/>
      <c r="DX112" s="963"/>
      <c r="DY112" s="963"/>
      <c r="DZ112" s="964"/>
    </row>
    <row r="113" spans="1:130" s="230" customFormat="1" ht="26.25" customHeight="1" x14ac:dyDescent="0.2">
      <c r="A113" s="990"/>
      <c r="B113" s="991"/>
      <c r="C113" s="959" t="s">
        <v>453</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24830</v>
      </c>
      <c r="AB113" s="974"/>
      <c r="AC113" s="974"/>
      <c r="AD113" s="974"/>
      <c r="AE113" s="975"/>
      <c r="AF113" s="976">
        <v>26343</v>
      </c>
      <c r="AG113" s="974"/>
      <c r="AH113" s="974"/>
      <c r="AI113" s="974"/>
      <c r="AJ113" s="975"/>
      <c r="AK113" s="976">
        <v>285</v>
      </c>
      <c r="AL113" s="974"/>
      <c r="AM113" s="974"/>
      <c r="AN113" s="974"/>
      <c r="AO113" s="975"/>
      <c r="AP113" s="977">
        <v>0</v>
      </c>
      <c r="AQ113" s="978"/>
      <c r="AR113" s="978"/>
      <c r="AS113" s="978"/>
      <c r="AT113" s="979"/>
      <c r="AU113" s="944"/>
      <c r="AV113" s="945"/>
      <c r="AW113" s="945"/>
      <c r="AX113" s="945"/>
      <c r="AY113" s="945"/>
      <c r="AZ113" s="958" t="s">
        <v>454</v>
      </c>
      <c r="BA113" s="959"/>
      <c r="BB113" s="959"/>
      <c r="BC113" s="959"/>
      <c r="BD113" s="959"/>
      <c r="BE113" s="959"/>
      <c r="BF113" s="959"/>
      <c r="BG113" s="959"/>
      <c r="BH113" s="959"/>
      <c r="BI113" s="959"/>
      <c r="BJ113" s="959"/>
      <c r="BK113" s="959"/>
      <c r="BL113" s="959"/>
      <c r="BM113" s="959"/>
      <c r="BN113" s="959"/>
      <c r="BO113" s="959"/>
      <c r="BP113" s="960"/>
      <c r="BQ113" s="961">
        <v>114398</v>
      </c>
      <c r="BR113" s="962"/>
      <c r="BS113" s="962"/>
      <c r="BT113" s="962"/>
      <c r="BU113" s="962"/>
      <c r="BV113" s="962">
        <v>94694</v>
      </c>
      <c r="BW113" s="962"/>
      <c r="BX113" s="962"/>
      <c r="BY113" s="962"/>
      <c r="BZ113" s="962"/>
      <c r="CA113" s="962">
        <v>104545</v>
      </c>
      <c r="CB113" s="962"/>
      <c r="CC113" s="962"/>
      <c r="CD113" s="962"/>
      <c r="CE113" s="962"/>
      <c r="CF113" s="956">
        <v>7.3</v>
      </c>
      <c r="CG113" s="957"/>
      <c r="CH113" s="957"/>
      <c r="CI113" s="957"/>
      <c r="CJ113" s="957"/>
      <c r="CK113" s="984"/>
      <c r="CL113" s="985"/>
      <c r="CM113" s="958" t="s">
        <v>455</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146</v>
      </c>
      <c r="DH113" s="995"/>
      <c r="DI113" s="995"/>
      <c r="DJ113" s="995"/>
      <c r="DK113" s="996"/>
      <c r="DL113" s="997" t="s">
        <v>442</v>
      </c>
      <c r="DM113" s="995"/>
      <c r="DN113" s="995"/>
      <c r="DO113" s="995"/>
      <c r="DP113" s="996"/>
      <c r="DQ113" s="997" t="s">
        <v>146</v>
      </c>
      <c r="DR113" s="995"/>
      <c r="DS113" s="995"/>
      <c r="DT113" s="995"/>
      <c r="DU113" s="996"/>
      <c r="DV113" s="998" t="s">
        <v>442</v>
      </c>
      <c r="DW113" s="999"/>
      <c r="DX113" s="999"/>
      <c r="DY113" s="999"/>
      <c r="DZ113" s="1000"/>
    </row>
    <row r="114" spans="1:130" s="230" customFormat="1" ht="26.25" customHeight="1" x14ac:dyDescent="0.2">
      <c r="A114" s="990"/>
      <c r="B114" s="991"/>
      <c r="C114" s="959" t="s">
        <v>456</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11135</v>
      </c>
      <c r="AB114" s="995"/>
      <c r="AC114" s="995"/>
      <c r="AD114" s="995"/>
      <c r="AE114" s="996"/>
      <c r="AF114" s="997">
        <v>10042</v>
      </c>
      <c r="AG114" s="995"/>
      <c r="AH114" s="995"/>
      <c r="AI114" s="995"/>
      <c r="AJ114" s="996"/>
      <c r="AK114" s="997">
        <v>10812</v>
      </c>
      <c r="AL114" s="995"/>
      <c r="AM114" s="995"/>
      <c r="AN114" s="995"/>
      <c r="AO114" s="996"/>
      <c r="AP114" s="998">
        <v>0.8</v>
      </c>
      <c r="AQ114" s="999"/>
      <c r="AR114" s="999"/>
      <c r="AS114" s="999"/>
      <c r="AT114" s="1000"/>
      <c r="AU114" s="944"/>
      <c r="AV114" s="945"/>
      <c r="AW114" s="945"/>
      <c r="AX114" s="945"/>
      <c r="AY114" s="945"/>
      <c r="AZ114" s="958" t="s">
        <v>457</v>
      </c>
      <c r="BA114" s="959"/>
      <c r="BB114" s="959"/>
      <c r="BC114" s="959"/>
      <c r="BD114" s="959"/>
      <c r="BE114" s="959"/>
      <c r="BF114" s="959"/>
      <c r="BG114" s="959"/>
      <c r="BH114" s="959"/>
      <c r="BI114" s="959"/>
      <c r="BJ114" s="959"/>
      <c r="BK114" s="959"/>
      <c r="BL114" s="959"/>
      <c r="BM114" s="959"/>
      <c r="BN114" s="959"/>
      <c r="BO114" s="959"/>
      <c r="BP114" s="960"/>
      <c r="BQ114" s="961">
        <v>752612</v>
      </c>
      <c r="BR114" s="962"/>
      <c r="BS114" s="962"/>
      <c r="BT114" s="962"/>
      <c r="BU114" s="962"/>
      <c r="BV114" s="962">
        <v>748074</v>
      </c>
      <c r="BW114" s="962"/>
      <c r="BX114" s="962"/>
      <c r="BY114" s="962"/>
      <c r="BZ114" s="962"/>
      <c r="CA114" s="962">
        <v>756636</v>
      </c>
      <c r="CB114" s="962"/>
      <c r="CC114" s="962"/>
      <c r="CD114" s="962"/>
      <c r="CE114" s="962"/>
      <c r="CF114" s="956">
        <v>53.1</v>
      </c>
      <c r="CG114" s="957"/>
      <c r="CH114" s="957"/>
      <c r="CI114" s="957"/>
      <c r="CJ114" s="957"/>
      <c r="CK114" s="984"/>
      <c r="CL114" s="985"/>
      <c r="CM114" s="958" t="s">
        <v>458</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146</v>
      </c>
      <c r="DH114" s="995"/>
      <c r="DI114" s="995"/>
      <c r="DJ114" s="995"/>
      <c r="DK114" s="996"/>
      <c r="DL114" s="997" t="s">
        <v>146</v>
      </c>
      <c r="DM114" s="995"/>
      <c r="DN114" s="995"/>
      <c r="DO114" s="995"/>
      <c r="DP114" s="996"/>
      <c r="DQ114" s="997" t="s">
        <v>146</v>
      </c>
      <c r="DR114" s="995"/>
      <c r="DS114" s="995"/>
      <c r="DT114" s="995"/>
      <c r="DU114" s="996"/>
      <c r="DV114" s="998" t="s">
        <v>444</v>
      </c>
      <c r="DW114" s="999"/>
      <c r="DX114" s="999"/>
      <c r="DY114" s="999"/>
      <c r="DZ114" s="1000"/>
    </row>
    <row r="115" spans="1:130" s="230" customFormat="1" ht="26.25" customHeight="1" x14ac:dyDescent="0.2">
      <c r="A115" s="990"/>
      <c r="B115" s="991"/>
      <c r="C115" s="959" t="s">
        <v>459</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146</v>
      </c>
      <c r="AB115" s="974"/>
      <c r="AC115" s="974"/>
      <c r="AD115" s="974"/>
      <c r="AE115" s="975"/>
      <c r="AF115" s="976" t="s">
        <v>146</v>
      </c>
      <c r="AG115" s="974"/>
      <c r="AH115" s="974"/>
      <c r="AI115" s="974"/>
      <c r="AJ115" s="975"/>
      <c r="AK115" s="976" t="s">
        <v>146</v>
      </c>
      <c r="AL115" s="974"/>
      <c r="AM115" s="974"/>
      <c r="AN115" s="974"/>
      <c r="AO115" s="975"/>
      <c r="AP115" s="977" t="s">
        <v>146</v>
      </c>
      <c r="AQ115" s="978"/>
      <c r="AR115" s="978"/>
      <c r="AS115" s="978"/>
      <c r="AT115" s="979"/>
      <c r="AU115" s="944"/>
      <c r="AV115" s="945"/>
      <c r="AW115" s="945"/>
      <c r="AX115" s="945"/>
      <c r="AY115" s="945"/>
      <c r="AZ115" s="958" t="s">
        <v>460</v>
      </c>
      <c r="BA115" s="959"/>
      <c r="BB115" s="959"/>
      <c r="BC115" s="959"/>
      <c r="BD115" s="959"/>
      <c r="BE115" s="959"/>
      <c r="BF115" s="959"/>
      <c r="BG115" s="959"/>
      <c r="BH115" s="959"/>
      <c r="BI115" s="959"/>
      <c r="BJ115" s="959"/>
      <c r="BK115" s="959"/>
      <c r="BL115" s="959"/>
      <c r="BM115" s="959"/>
      <c r="BN115" s="959"/>
      <c r="BO115" s="959"/>
      <c r="BP115" s="960"/>
      <c r="BQ115" s="961" t="s">
        <v>146</v>
      </c>
      <c r="BR115" s="962"/>
      <c r="BS115" s="962"/>
      <c r="BT115" s="962"/>
      <c r="BU115" s="962"/>
      <c r="BV115" s="962" t="s">
        <v>442</v>
      </c>
      <c r="BW115" s="962"/>
      <c r="BX115" s="962"/>
      <c r="BY115" s="962"/>
      <c r="BZ115" s="962"/>
      <c r="CA115" s="962" t="s">
        <v>442</v>
      </c>
      <c r="CB115" s="962"/>
      <c r="CC115" s="962"/>
      <c r="CD115" s="962"/>
      <c r="CE115" s="962"/>
      <c r="CF115" s="956" t="s">
        <v>444</v>
      </c>
      <c r="CG115" s="957"/>
      <c r="CH115" s="957"/>
      <c r="CI115" s="957"/>
      <c r="CJ115" s="957"/>
      <c r="CK115" s="984"/>
      <c r="CL115" s="985"/>
      <c r="CM115" s="958" t="s">
        <v>461</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442</v>
      </c>
      <c r="DH115" s="995"/>
      <c r="DI115" s="995"/>
      <c r="DJ115" s="995"/>
      <c r="DK115" s="996"/>
      <c r="DL115" s="997" t="s">
        <v>444</v>
      </c>
      <c r="DM115" s="995"/>
      <c r="DN115" s="995"/>
      <c r="DO115" s="995"/>
      <c r="DP115" s="996"/>
      <c r="DQ115" s="997" t="s">
        <v>146</v>
      </c>
      <c r="DR115" s="995"/>
      <c r="DS115" s="995"/>
      <c r="DT115" s="995"/>
      <c r="DU115" s="996"/>
      <c r="DV115" s="998" t="s">
        <v>442</v>
      </c>
      <c r="DW115" s="999"/>
      <c r="DX115" s="999"/>
      <c r="DY115" s="999"/>
      <c r="DZ115" s="1000"/>
    </row>
    <row r="116" spans="1:130" s="230" customFormat="1" ht="26.25" customHeight="1" x14ac:dyDescent="0.2">
      <c r="A116" s="992"/>
      <c r="B116" s="993"/>
      <c r="C116" s="1001" t="s">
        <v>462</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146</v>
      </c>
      <c r="AB116" s="995"/>
      <c r="AC116" s="995"/>
      <c r="AD116" s="995"/>
      <c r="AE116" s="996"/>
      <c r="AF116" s="997" t="s">
        <v>442</v>
      </c>
      <c r="AG116" s="995"/>
      <c r="AH116" s="995"/>
      <c r="AI116" s="995"/>
      <c r="AJ116" s="996"/>
      <c r="AK116" s="997" t="s">
        <v>146</v>
      </c>
      <c r="AL116" s="995"/>
      <c r="AM116" s="995"/>
      <c r="AN116" s="995"/>
      <c r="AO116" s="996"/>
      <c r="AP116" s="998" t="s">
        <v>442</v>
      </c>
      <c r="AQ116" s="999"/>
      <c r="AR116" s="999"/>
      <c r="AS116" s="999"/>
      <c r="AT116" s="1000"/>
      <c r="AU116" s="944"/>
      <c r="AV116" s="945"/>
      <c r="AW116" s="945"/>
      <c r="AX116" s="945"/>
      <c r="AY116" s="945"/>
      <c r="AZ116" s="1003" t="s">
        <v>463</v>
      </c>
      <c r="BA116" s="1004"/>
      <c r="BB116" s="1004"/>
      <c r="BC116" s="1004"/>
      <c r="BD116" s="1004"/>
      <c r="BE116" s="1004"/>
      <c r="BF116" s="1004"/>
      <c r="BG116" s="1004"/>
      <c r="BH116" s="1004"/>
      <c r="BI116" s="1004"/>
      <c r="BJ116" s="1004"/>
      <c r="BK116" s="1004"/>
      <c r="BL116" s="1004"/>
      <c r="BM116" s="1004"/>
      <c r="BN116" s="1004"/>
      <c r="BO116" s="1004"/>
      <c r="BP116" s="1005"/>
      <c r="BQ116" s="961" t="s">
        <v>442</v>
      </c>
      <c r="BR116" s="962"/>
      <c r="BS116" s="962"/>
      <c r="BT116" s="962"/>
      <c r="BU116" s="962"/>
      <c r="BV116" s="962" t="s">
        <v>146</v>
      </c>
      <c r="BW116" s="962"/>
      <c r="BX116" s="962"/>
      <c r="BY116" s="962"/>
      <c r="BZ116" s="962"/>
      <c r="CA116" s="962" t="s">
        <v>146</v>
      </c>
      <c r="CB116" s="962"/>
      <c r="CC116" s="962"/>
      <c r="CD116" s="962"/>
      <c r="CE116" s="962"/>
      <c r="CF116" s="956" t="s">
        <v>146</v>
      </c>
      <c r="CG116" s="957"/>
      <c r="CH116" s="957"/>
      <c r="CI116" s="957"/>
      <c r="CJ116" s="957"/>
      <c r="CK116" s="984"/>
      <c r="CL116" s="985"/>
      <c r="CM116" s="958" t="s">
        <v>464</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146</v>
      </c>
      <c r="DH116" s="995"/>
      <c r="DI116" s="995"/>
      <c r="DJ116" s="995"/>
      <c r="DK116" s="996"/>
      <c r="DL116" s="997" t="s">
        <v>146</v>
      </c>
      <c r="DM116" s="995"/>
      <c r="DN116" s="995"/>
      <c r="DO116" s="995"/>
      <c r="DP116" s="996"/>
      <c r="DQ116" s="997" t="s">
        <v>442</v>
      </c>
      <c r="DR116" s="995"/>
      <c r="DS116" s="995"/>
      <c r="DT116" s="995"/>
      <c r="DU116" s="996"/>
      <c r="DV116" s="998" t="s">
        <v>442</v>
      </c>
      <c r="DW116" s="999"/>
      <c r="DX116" s="999"/>
      <c r="DY116" s="999"/>
      <c r="DZ116" s="1000"/>
    </row>
    <row r="117" spans="1:130" s="230" customFormat="1" ht="26.25" customHeight="1" x14ac:dyDescent="0.2">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465</v>
      </c>
      <c r="Z117" s="930"/>
      <c r="AA117" s="1014">
        <v>262200</v>
      </c>
      <c r="AB117" s="1015"/>
      <c r="AC117" s="1015"/>
      <c r="AD117" s="1015"/>
      <c r="AE117" s="1016"/>
      <c r="AF117" s="1017">
        <v>289733</v>
      </c>
      <c r="AG117" s="1015"/>
      <c r="AH117" s="1015"/>
      <c r="AI117" s="1015"/>
      <c r="AJ117" s="1016"/>
      <c r="AK117" s="1017">
        <v>274200</v>
      </c>
      <c r="AL117" s="1015"/>
      <c r="AM117" s="1015"/>
      <c r="AN117" s="1015"/>
      <c r="AO117" s="1016"/>
      <c r="AP117" s="1018"/>
      <c r="AQ117" s="1019"/>
      <c r="AR117" s="1019"/>
      <c r="AS117" s="1019"/>
      <c r="AT117" s="1020"/>
      <c r="AU117" s="944"/>
      <c r="AV117" s="945"/>
      <c r="AW117" s="945"/>
      <c r="AX117" s="945"/>
      <c r="AY117" s="945"/>
      <c r="AZ117" s="1010" t="s">
        <v>466</v>
      </c>
      <c r="BA117" s="1011"/>
      <c r="BB117" s="1011"/>
      <c r="BC117" s="1011"/>
      <c r="BD117" s="1011"/>
      <c r="BE117" s="1011"/>
      <c r="BF117" s="1011"/>
      <c r="BG117" s="1011"/>
      <c r="BH117" s="1011"/>
      <c r="BI117" s="1011"/>
      <c r="BJ117" s="1011"/>
      <c r="BK117" s="1011"/>
      <c r="BL117" s="1011"/>
      <c r="BM117" s="1011"/>
      <c r="BN117" s="1011"/>
      <c r="BO117" s="1011"/>
      <c r="BP117" s="1012"/>
      <c r="BQ117" s="961" t="s">
        <v>442</v>
      </c>
      <c r="BR117" s="962"/>
      <c r="BS117" s="962"/>
      <c r="BT117" s="962"/>
      <c r="BU117" s="962"/>
      <c r="BV117" s="962" t="s">
        <v>444</v>
      </c>
      <c r="BW117" s="962"/>
      <c r="BX117" s="962"/>
      <c r="BY117" s="962"/>
      <c r="BZ117" s="962"/>
      <c r="CA117" s="962" t="s">
        <v>452</v>
      </c>
      <c r="CB117" s="962"/>
      <c r="CC117" s="962"/>
      <c r="CD117" s="962"/>
      <c r="CE117" s="962"/>
      <c r="CF117" s="956" t="s">
        <v>146</v>
      </c>
      <c r="CG117" s="957"/>
      <c r="CH117" s="957"/>
      <c r="CI117" s="957"/>
      <c r="CJ117" s="957"/>
      <c r="CK117" s="984"/>
      <c r="CL117" s="985"/>
      <c r="CM117" s="958" t="s">
        <v>467</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444</v>
      </c>
      <c r="DH117" s="995"/>
      <c r="DI117" s="995"/>
      <c r="DJ117" s="995"/>
      <c r="DK117" s="996"/>
      <c r="DL117" s="997" t="s">
        <v>146</v>
      </c>
      <c r="DM117" s="995"/>
      <c r="DN117" s="995"/>
      <c r="DO117" s="995"/>
      <c r="DP117" s="996"/>
      <c r="DQ117" s="997" t="s">
        <v>442</v>
      </c>
      <c r="DR117" s="995"/>
      <c r="DS117" s="995"/>
      <c r="DT117" s="995"/>
      <c r="DU117" s="996"/>
      <c r="DV117" s="998" t="s">
        <v>446</v>
      </c>
      <c r="DW117" s="999"/>
      <c r="DX117" s="999"/>
      <c r="DY117" s="999"/>
      <c r="DZ117" s="1000"/>
    </row>
    <row r="118" spans="1:130" s="230" customFormat="1" ht="26.25" customHeight="1" x14ac:dyDescent="0.2">
      <c r="A118" s="948" t="s">
        <v>435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432</v>
      </c>
      <c r="AB118" s="929"/>
      <c r="AC118" s="929"/>
      <c r="AD118" s="929"/>
      <c r="AE118" s="930"/>
      <c r="AF118" s="928" t="s">
        <v>433</v>
      </c>
      <c r="AG118" s="929"/>
      <c r="AH118" s="929"/>
      <c r="AI118" s="929"/>
      <c r="AJ118" s="930"/>
      <c r="AK118" s="928" t="s">
        <v>307</v>
      </c>
      <c r="AL118" s="929"/>
      <c r="AM118" s="929"/>
      <c r="AN118" s="929"/>
      <c r="AO118" s="930"/>
      <c r="AP118" s="1006" t="s">
        <v>434</v>
      </c>
      <c r="AQ118" s="1007"/>
      <c r="AR118" s="1007"/>
      <c r="AS118" s="1007"/>
      <c r="AT118" s="1008"/>
      <c r="AU118" s="944"/>
      <c r="AV118" s="945"/>
      <c r="AW118" s="945"/>
      <c r="AX118" s="945"/>
      <c r="AY118" s="945"/>
      <c r="AZ118" s="1009" t="s">
        <v>468</v>
      </c>
      <c r="BA118" s="1001"/>
      <c r="BB118" s="1001"/>
      <c r="BC118" s="1001"/>
      <c r="BD118" s="1001"/>
      <c r="BE118" s="1001"/>
      <c r="BF118" s="1001"/>
      <c r="BG118" s="1001"/>
      <c r="BH118" s="1001"/>
      <c r="BI118" s="1001"/>
      <c r="BJ118" s="1001"/>
      <c r="BK118" s="1001"/>
      <c r="BL118" s="1001"/>
      <c r="BM118" s="1001"/>
      <c r="BN118" s="1001"/>
      <c r="BO118" s="1001"/>
      <c r="BP118" s="1002"/>
      <c r="BQ118" s="1035" t="s">
        <v>146</v>
      </c>
      <c r="BR118" s="1036"/>
      <c r="BS118" s="1036"/>
      <c r="BT118" s="1036"/>
      <c r="BU118" s="1036"/>
      <c r="BV118" s="1036" t="s">
        <v>146</v>
      </c>
      <c r="BW118" s="1036"/>
      <c r="BX118" s="1036"/>
      <c r="BY118" s="1036"/>
      <c r="BZ118" s="1036"/>
      <c r="CA118" s="1036" t="s">
        <v>442</v>
      </c>
      <c r="CB118" s="1036"/>
      <c r="CC118" s="1036"/>
      <c r="CD118" s="1036"/>
      <c r="CE118" s="1036"/>
      <c r="CF118" s="956" t="s">
        <v>442</v>
      </c>
      <c r="CG118" s="957"/>
      <c r="CH118" s="957"/>
      <c r="CI118" s="957"/>
      <c r="CJ118" s="957"/>
      <c r="CK118" s="984"/>
      <c r="CL118" s="985"/>
      <c r="CM118" s="958" t="s">
        <v>469</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146</v>
      </c>
      <c r="DH118" s="995"/>
      <c r="DI118" s="995"/>
      <c r="DJ118" s="995"/>
      <c r="DK118" s="996"/>
      <c r="DL118" s="997" t="s">
        <v>146</v>
      </c>
      <c r="DM118" s="995"/>
      <c r="DN118" s="995"/>
      <c r="DO118" s="995"/>
      <c r="DP118" s="996"/>
      <c r="DQ118" s="997" t="s">
        <v>146</v>
      </c>
      <c r="DR118" s="995"/>
      <c r="DS118" s="995"/>
      <c r="DT118" s="995"/>
      <c r="DU118" s="996"/>
      <c r="DV118" s="998" t="s">
        <v>146</v>
      </c>
      <c r="DW118" s="999"/>
      <c r="DX118" s="999"/>
      <c r="DY118" s="999"/>
      <c r="DZ118" s="1000"/>
    </row>
    <row r="119" spans="1:130" s="230" customFormat="1" ht="26.25" customHeight="1" x14ac:dyDescent="0.2">
      <c r="A119" s="1092" t="s">
        <v>438</v>
      </c>
      <c r="B119" s="983"/>
      <c r="C119" s="965" t="s">
        <v>439</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146</v>
      </c>
      <c r="AB119" s="936"/>
      <c r="AC119" s="936"/>
      <c r="AD119" s="936"/>
      <c r="AE119" s="937"/>
      <c r="AF119" s="938" t="s">
        <v>442</v>
      </c>
      <c r="AG119" s="936"/>
      <c r="AH119" s="936"/>
      <c r="AI119" s="936"/>
      <c r="AJ119" s="937"/>
      <c r="AK119" s="938" t="s">
        <v>146</v>
      </c>
      <c r="AL119" s="936"/>
      <c r="AM119" s="936"/>
      <c r="AN119" s="936"/>
      <c r="AO119" s="937"/>
      <c r="AP119" s="939" t="s">
        <v>442</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470</v>
      </c>
      <c r="BP119" s="1041"/>
      <c r="BQ119" s="1035">
        <v>3394689</v>
      </c>
      <c r="BR119" s="1036"/>
      <c r="BS119" s="1036"/>
      <c r="BT119" s="1036"/>
      <c r="BU119" s="1036"/>
      <c r="BV119" s="1036">
        <v>3303231</v>
      </c>
      <c r="BW119" s="1036"/>
      <c r="BX119" s="1036"/>
      <c r="BY119" s="1036"/>
      <c r="BZ119" s="1036"/>
      <c r="CA119" s="1036">
        <v>3194548</v>
      </c>
      <c r="CB119" s="1036"/>
      <c r="CC119" s="1036"/>
      <c r="CD119" s="1036"/>
      <c r="CE119" s="1036"/>
      <c r="CF119" s="1037"/>
      <c r="CG119" s="1038"/>
      <c r="CH119" s="1038"/>
      <c r="CI119" s="1038"/>
      <c r="CJ119" s="1039"/>
      <c r="CK119" s="986"/>
      <c r="CL119" s="987"/>
      <c r="CM119" s="1009" t="s">
        <v>471</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146</v>
      </c>
      <c r="DH119" s="1022"/>
      <c r="DI119" s="1022"/>
      <c r="DJ119" s="1022"/>
      <c r="DK119" s="1023"/>
      <c r="DL119" s="1021" t="s">
        <v>442</v>
      </c>
      <c r="DM119" s="1022"/>
      <c r="DN119" s="1022"/>
      <c r="DO119" s="1022"/>
      <c r="DP119" s="1023"/>
      <c r="DQ119" s="1021" t="s">
        <v>146</v>
      </c>
      <c r="DR119" s="1022"/>
      <c r="DS119" s="1022"/>
      <c r="DT119" s="1022"/>
      <c r="DU119" s="1023"/>
      <c r="DV119" s="1024" t="s">
        <v>146</v>
      </c>
      <c r="DW119" s="1025"/>
      <c r="DX119" s="1025"/>
      <c r="DY119" s="1025"/>
      <c r="DZ119" s="1026"/>
    </row>
    <row r="120" spans="1:130" s="230" customFormat="1" ht="26.25" customHeight="1" x14ac:dyDescent="0.2">
      <c r="A120" s="1093"/>
      <c r="B120" s="985"/>
      <c r="C120" s="958" t="s">
        <v>447</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146</v>
      </c>
      <c r="AB120" s="995"/>
      <c r="AC120" s="995"/>
      <c r="AD120" s="995"/>
      <c r="AE120" s="996"/>
      <c r="AF120" s="997" t="s">
        <v>442</v>
      </c>
      <c r="AG120" s="995"/>
      <c r="AH120" s="995"/>
      <c r="AI120" s="995"/>
      <c r="AJ120" s="996"/>
      <c r="AK120" s="997" t="s">
        <v>146</v>
      </c>
      <c r="AL120" s="995"/>
      <c r="AM120" s="995"/>
      <c r="AN120" s="995"/>
      <c r="AO120" s="996"/>
      <c r="AP120" s="998" t="s">
        <v>146</v>
      </c>
      <c r="AQ120" s="999"/>
      <c r="AR120" s="999"/>
      <c r="AS120" s="999"/>
      <c r="AT120" s="1000"/>
      <c r="AU120" s="1027" t="s">
        <v>472</v>
      </c>
      <c r="AV120" s="1028"/>
      <c r="AW120" s="1028"/>
      <c r="AX120" s="1028"/>
      <c r="AY120" s="1029"/>
      <c r="AZ120" s="965" t="s">
        <v>473</v>
      </c>
      <c r="BA120" s="933"/>
      <c r="BB120" s="933"/>
      <c r="BC120" s="933"/>
      <c r="BD120" s="933"/>
      <c r="BE120" s="933"/>
      <c r="BF120" s="933"/>
      <c r="BG120" s="933"/>
      <c r="BH120" s="933"/>
      <c r="BI120" s="933"/>
      <c r="BJ120" s="933"/>
      <c r="BK120" s="933"/>
      <c r="BL120" s="933"/>
      <c r="BM120" s="933"/>
      <c r="BN120" s="933"/>
      <c r="BO120" s="933"/>
      <c r="BP120" s="934"/>
      <c r="BQ120" s="966">
        <v>1971006</v>
      </c>
      <c r="BR120" s="967"/>
      <c r="BS120" s="967"/>
      <c r="BT120" s="967"/>
      <c r="BU120" s="967"/>
      <c r="BV120" s="967">
        <v>2167438</v>
      </c>
      <c r="BW120" s="967"/>
      <c r="BX120" s="967"/>
      <c r="BY120" s="967"/>
      <c r="BZ120" s="967"/>
      <c r="CA120" s="967">
        <v>2362497</v>
      </c>
      <c r="CB120" s="967"/>
      <c r="CC120" s="967"/>
      <c r="CD120" s="967"/>
      <c r="CE120" s="967"/>
      <c r="CF120" s="980">
        <v>165.8</v>
      </c>
      <c r="CG120" s="981"/>
      <c r="CH120" s="981"/>
      <c r="CI120" s="981"/>
      <c r="CJ120" s="981"/>
      <c r="CK120" s="1042" t="s">
        <v>474</v>
      </c>
      <c r="CL120" s="1043"/>
      <c r="CM120" s="1043"/>
      <c r="CN120" s="1043"/>
      <c r="CO120" s="1044"/>
      <c r="CP120" s="1050" t="s">
        <v>411</v>
      </c>
      <c r="CQ120" s="1051"/>
      <c r="CR120" s="1051"/>
      <c r="CS120" s="1051"/>
      <c r="CT120" s="1051"/>
      <c r="CU120" s="1051"/>
      <c r="CV120" s="1051"/>
      <c r="CW120" s="1051"/>
      <c r="CX120" s="1051"/>
      <c r="CY120" s="1051"/>
      <c r="CZ120" s="1051"/>
      <c r="DA120" s="1051"/>
      <c r="DB120" s="1051"/>
      <c r="DC120" s="1051"/>
      <c r="DD120" s="1051"/>
      <c r="DE120" s="1051"/>
      <c r="DF120" s="1052"/>
      <c r="DG120" s="966" t="s">
        <v>444</v>
      </c>
      <c r="DH120" s="967"/>
      <c r="DI120" s="967"/>
      <c r="DJ120" s="967"/>
      <c r="DK120" s="967"/>
      <c r="DL120" s="967" t="s">
        <v>452</v>
      </c>
      <c r="DM120" s="967"/>
      <c r="DN120" s="967"/>
      <c r="DO120" s="967"/>
      <c r="DP120" s="967"/>
      <c r="DQ120" s="967" t="s">
        <v>442</v>
      </c>
      <c r="DR120" s="967"/>
      <c r="DS120" s="967"/>
      <c r="DT120" s="967"/>
      <c r="DU120" s="967"/>
      <c r="DV120" s="968" t="s">
        <v>146</v>
      </c>
      <c r="DW120" s="968"/>
      <c r="DX120" s="968"/>
      <c r="DY120" s="968"/>
      <c r="DZ120" s="969"/>
    </row>
    <row r="121" spans="1:130" s="230" customFormat="1" ht="26.25" customHeight="1" x14ac:dyDescent="0.2">
      <c r="A121" s="1093"/>
      <c r="B121" s="985"/>
      <c r="C121" s="1010" t="s">
        <v>475</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444</v>
      </c>
      <c r="AB121" s="995"/>
      <c r="AC121" s="995"/>
      <c r="AD121" s="995"/>
      <c r="AE121" s="996"/>
      <c r="AF121" s="997" t="s">
        <v>444</v>
      </c>
      <c r="AG121" s="995"/>
      <c r="AH121" s="995"/>
      <c r="AI121" s="995"/>
      <c r="AJ121" s="996"/>
      <c r="AK121" s="997" t="s">
        <v>442</v>
      </c>
      <c r="AL121" s="995"/>
      <c r="AM121" s="995"/>
      <c r="AN121" s="995"/>
      <c r="AO121" s="996"/>
      <c r="AP121" s="998" t="s">
        <v>442</v>
      </c>
      <c r="AQ121" s="999"/>
      <c r="AR121" s="999"/>
      <c r="AS121" s="999"/>
      <c r="AT121" s="1000"/>
      <c r="AU121" s="1030"/>
      <c r="AV121" s="1031"/>
      <c r="AW121" s="1031"/>
      <c r="AX121" s="1031"/>
      <c r="AY121" s="1032"/>
      <c r="AZ121" s="958" t="s">
        <v>476</v>
      </c>
      <c r="BA121" s="959"/>
      <c r="BB121" s="959"/>
      <c r="BC121" s="959"/>
      <c r="BD121" s="959"/>
      <c r="BE121" s="959"/>
      <c r="BF121" s="959"/>
      <c r="BG121" s="959"/>
      <c r="BH121" s="959"/>
      <c r="BI121" s="959"/>
      <c r="BJ121" s="959"/>
      <c r="BK121" s="959"/>
      <c r="BL121" s="959"/>
      <c r="BM121" s="959"/>
      <c r="BN121" s="959"/>
      <c r="BO121" s="959"/>
      <c r="BP121" s="960"/>
      <c r="BQ121" s="961">
        <v>101667</v>
      </c>
      <c r="BR121" s="962"/>
      <c r="BS121" s="962"/>
      <c r="BT121" s="962"/>
      <c r="BU121" s="962"/>
      <c r="BV121" s="962">
        <v>64803</v>
      </c>
      <c r="BW121" s="962"/>
      <c r="BX121" s="962"/>
      <c r="BY121" s="962"/>
      <c r="BZ121" s="962"/>
      <c r="CA121" s="962">
        <v>30097</v>
      </c>
      <c r="CB121" s="962"/>
      <c r="CC121" s="962"/>
      <c r="CD121" s="962"/>
      <c r="CE121" s="962"/>
      <c r="CF121" s="956">
        <v>2.1</v>
      </c>
      <c r="CG121" s="957"/>
      <c r="CH121" s="957"/>
      <c r="CI121" s="957"/>
      <c r="CJ121" s="957"/>
      <c r="CK121" s="1045"/>
      <c r="CL121" s="1046"/>
      <c r="CM121" s="1046"/>
      <c r="CN121" s="1046"/>
      <c r="CO121" s="1047"/>
      <c r="CP121" s="1055" t="s">
        <v>404</v>
      </c>
      <c r="CQ121" s="1056"/>
      <c r="CR121" s="1056"/>
      <c r="CS121" s="1056"/>
      <c r="CT121" s="1056"/>
      <c r="CU121" s="1056"/>
      <c r="CV121" s="1056"/>
      <c r="CW121" s="1056"/>
      <c r="CX121" s="1056"/>
      <c r="CY121" s="1056"/>
      <c r="CZ121" s="1056"/>
      <c r="DA121" s="1056"/>
      <c r="DB121" s="1056"/>
      <c r="DC121" s="1056"/>
      <c r="DD121" s="1056"/>
      <c r="DE121" s="1056"/>
      <c r="DF121" s="1057"/>
      <c r="DG121" s="961" t="s">
        <v>146</v>
      </c>
      <c r="DH121" s="962"/>
      <c r="DI121" s="962"/>
      <c r="DJ121" s="962"/>
      <c r="DK121" s="962"/>
      <c r="DL121" s="962" t="s">
        <v>444</v>
      </c>
      <c r="DM121" s="962"/>
      <c r="DN121" s="962"/>
      <c r="DO121" s="962"/>
      <c r="DP121" s="962"/>
      <c r="DQ121" s="962" t="s">
        <v>146</v>
      </c>
      <c r="DR121" s="962"/>
      <c r="DS121" s="962"/>
      <c r="DT121" s="962"/>
      <c r="DU121" s="962"/>
      <c r="DV121" s="963" t="s">
        <v>442</v>
      </c>
      <c r="DW121" s="963"/>
      <c r="DX121" s="963"/>
      <c r="DY121" s="963"/>
      <c r="DZ121" s="964"/>
    </row>
    <row r="122" spans="1:130" s="230" customFormat="1" ht="26.25" customHeight="1" x14ac:dyDescent="0.2">
      <c r="A122" s="1093"/>
      <c r="B122" s="985"/>
      <c r="C122" s="958" t="s">
        <v>458</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146</v>
      </c>
      <c r="AB122" s="995"/>
      <c r="AC122" s="995"/>
      <c r="AD122" s="995"/>
      <c r="AE122" s="996"/>
      <c r="AF122" s="997" t="s">
        <v>442</v>
      </c>
      <c r="AG122" s="995"/>
      <c r="AH122" s="995"/>
      <c r="AI122" s="995"/>
      <c r="AJ122" s="996"/>
      <c r="AK122" s="997" t="s">
        <v>146</v>
      </c>
      <c r="AL122" s="995"/>
      <c r="AM122" s="995"/>
      <c r="AN122" s="995"/>
      <c r="AO122" s="996"/>
      <c r="AP122" s="998" t="s">
        <v>146</v>
      </c>
      <c r="AQ122" s="999"/>
      <c r="AR122" s="999"/>
      <c r="AS122" s="999"/>
      <c r="AT122" s="1000"/>
      <c r="AU122" s="1030"/>
      <c r="AV122" s="1031"/>
      <c r="AW122" s="1031"/>
      <c r="AX122" s="1031"/>
      <c r="AY122" s="1032"/>
      <c r="AZ122" s="1009" t="s">
        <v>477</v>
      </c>
      <c r="BA122" s="1001"/>
      <c r="BB122" s="1001"/>
      <c r="BC122" s="1001"/>
      <c r="BD122" s="1001"/>
      <c r="BE122" s="1001"/>
      <c r="BF122" s="1001"/>
      <c r="BG122" s="1001"/>
      <c r="BH122" s="1001"/>
      <c r="BI122" s="1001"/>
      <c r="BJ122" s="1001"/>
      <c r="BK122" s="1001"/>
      <c r="BL122" s="1001"/>
      <c r="BM122" s="1001"/>
      <c r="BN122" s="1001"/>
      <c r="BO122" s="1001"/>
      <c r="BP122" s="1002"/>
      <c r="BQ122" s="1035">
        <v>2317872</v>
      </c>
      <c r="BR122" s="1036"/>
      <c r="BS122" s="1036"/>
      <c r="BT122" s="1036"/>
      <c r="BU122" s="1036"/>
      <c r="BV122" s="1036">
        <v>2214765</v>
      </c>
      <c r="BW122" s="1036"/>
      <c r="BX122" s="1036"/>
      <c r="BY122" s="1036"/>
      <c r="BZ122" s="1036"/>
      <c r="CA122" s="1036">
        <v>2143035</v>
      </c>
      <c r="CB122" s="1036"/>
      <c r="CC122" s="1036"/>
      <c r="CD122" s="1036"/>
      <c r="CE122" s="1036"/>
      <c r="CF122" s="1053">
        <v>150.4</v>
      </c>
      <c r="CG122" s="1054"/>
      <c r="CH122" s="1054"/>
      <c r="CI122" s="1054"/>
      <c r="CJ122" s="1054"/>
      <c r="CK122" s="1045"/>
      <c r="CL122" s="1046"/>
      <c r="CM122" s="1046"/>
      <c r="CN122" s="1046"/>
      <c r="CO122" s="1047"/>
      <c r="CP122" s="1055" t="s">
        <v>478</v>
      </c>
      <c r="CQ122" s="1056"/>
      <c r="CR122" s="1056"/>
      <c r="CS122" s="1056"/>
      <c r="CT122" s="1056"/>
      <c r="CU122" s="1056"/>
      <c r="CV122" s="1056"/>
      <c r="CW122" s="1056"/>
      <c r="CX122" s="1056"/>
      <c r="CY122" s="1056"/>
      <c r="CZ122" s="1056"/>
      <c r="DA122" s="1056"/>
      <c r="DB122" s="1056"/>
      <c r="DC122" s="1056"/>
      <c r="DD122" s="1056"/>
      <c r="DE122" s="1056"/>
      <c r="DF122" s="1057"/>
      <c r="DG122" s="961" t="s">
        <v>146</v>
      </c>
      <c r="DH122" s="962"/>
      <c r="DI122" s="962"/>
      <c r="DJ122" s="962"/>
      <c r="DK122" s="962"/>
      <c r="DL122" s="962" t="s">
        <v>146</v>
      </c>
      <c r="DM122" s="962"/>
      <c r="DN122" s="962"/>
      <c r="DO122" s="962"/>
      <c r="DP122" s="962"/>
      <c r="DQ122" s="962" t="s">
        <v>442</v>
      </c>
      <c r="DR122" s="962"/>
      <c r="DS122" s="962"/>
      <c r="DT122" s="962"/>
      <c r="DU122" s="962"/>
      <c r="DV122" s="963" t="s">
        <v>146</v>
      </c>
      <c r="DW122" s="963"/>
      <c r="DX122" s="963"/>
      <c r="DY122" s="963"/>
      <c r="DZ122" s="964"/>
    </row>
    <row r="123" spans="1:130" s="230" customFormat="1" ht="26.25" customHeight="1" x14ac:dyDescent="0.2">
      <c r="A123" s="1093"/>
      <c r="B123" s="985"/>
      <c r="C123" s="958" t="s">
        <v>464</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444</v>
      </c>
      <c r="AB123" s="995"/>
      <c r="AC123" s="995"/>
      <c r="AD123" s="995"/>
      <c r="AE123" s="996"/>
      <c r="AF123" s="997" t="s">
        <v>444</v>
      </c>
      <c r="AG123" s="995"/>
      <c r="AH123" s="995"/>
      <c r="AI123" s="995"/>
      <c r="AJ123" s="996"/>
      <c r="AK123" s="997" t="s">
        <v>146</v>
      </c>
      <c r="AL123" s="995"/>
      <c r="AM123" s="995"/>
      <c r="AN123" s="995"/>
      <c r="AO123" s="996"/>
      <c r="AP123" s="998" t="s">
        <v>444</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479</v>
      </c>
      <c r="BP123" s="1041"/>
      <c r="BQ123" s="1099">
        <v>4390545</v>
      </c>
      <c r="BR123" s="1100"/>
      <c r="BS123" s="1100"/>
      <c r="BT123" s="1100"/>
      <c r="BU123" s="1100"/>
      <c r="BV123" s="1100">
        <v>4447006</v>
      </c>
      <c r="BW123" s="1100"/>
      <c r="BX123" s="1100"/>
      <c r="BY123" s="1100"/>
      <c r="BZ123" s="1100"/>
      <c r="CA123" s="1100">
        <v>4535629</v>
      </c>
      <c r="CB123" s="1100"/>
      <c r="CC123" s="1100"/>
      <c r="CD123" s="1100"/>
      <c r="CE123" s="1100"/>
      <c r="CF123" s="1037"/>
      <c r="CG123" s="1038"/>
      <c r="CH123" s="1038"/>
      <c r="CI123" s="1038"/>
      <c r="CJ123" s="1039"/>
      <c r="CK123" s="1045"/>
      <c r="CL123" s="1046"/>
      <c r="CM123" s="1046"/>
      <c r="CN123" s="1046"/>
      <c r="CO123" s="1047"/>
      <c r="CP123" s="1055" t="s">
        <v>406</v>
      </c>
      <c r="CQ123" s="1056"/>
      <c r="CR123" s="1056"/>
      <c r="CS123" s="1056"/>
      <c r="CT123" s="1056"/>
      <c r="CU123" s="1056"/>
      <c r="CV123" s="1056"/>
      <c r="CW123" s="1056"/>
      <c r="CX123" s="1056"/>
      <c r="CY123" s="1056"/>
      <c r="CZ123" s="1056"/>
      <c r="DA123" s="1056"/>
      <c r="DB123" s="1056"/>
      <c r="DC123" s="1056"/>
      <c r="DD123" s="1056"/>
      <c r="DE123" s="1056"/>
      <c r="DF123" s="1057"/>
      <c r="DG123" s="994" t="s">
        <v>146</v>
      </c>
      <c r="DH123" s="995"/>
      <c r="DI123" s="995"/>
      <c r="DJ123" s="995"/>
      <c r="DK123" s="996"/>
      <c r="DL123" s="997" t="s">
        <v>444</v>
      </c>
      <c r="DM123" s="995"/>
      <c r="DN123" s="995"/>
      <c r="DO123" s="995"/>
      <c r="DP123" s="996"/>
      <c r="DQ123" s="997" t="s">
        <v>444</v>
      </c>
      <c r="DR123" s="995"/>
      <c r="DS123" s="995"/>
      <c r="DT123" s="995"/>
      <c r="DU123" s="996"/>
      <c r="DV123" s="998" t="s">
        <v>442</v>
      </c>
      <c r="DW123" s="999"/>
      <c r="DX123" s="999"/>
      <c r="DY123" s="999"/>
      <c r="DZ123" s="1000"/>
    </row>
    <row r="124" spans="1:130" s="230" customFormat="1" ht="26.25" customHeight="1" thickBot="1" x14ac:dyDescent="0.25">
      <c r="A124" s="1093"/>
      <c r="B124" s="985"/>
      <c r="C124" s="958" t="s">
        <v>467</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146</v>
      </c>
      <c r="AB124" s="995"/>
      <c r="AC124" s="995"/>
      <c r="AD124" s="995"/>
      <c r="AE124" s="996"/>
      <c r="AF124" s="997" t="s">
        <v>444</v>
      </c>
      <c r="AG124" s="995"/>
      <c r="AH124" s="995"/>
      <c r="AI124" s="995"/>
      <c r="AJ124" s="996"/>
      <c r="AK124" s="997" t="s">
        <v>444</v>
      </c>
      <c r="AL124" s="995"/>
      <c r="AM124" s="995"/>
      <c r="AN124" s="995"/>
      <c r="AO124" s="996"/>
      <c r="AP124" s="998" t="s">
        <v>146</v>
      </c>
      <c r="AQ124" s="999"/>
      <c r="AR124" s="999"/>
      <c r="AS124" s="999"/>
      <c r="AT124" s="1000"/>
      <c r="AU124" s="1095" t="s">
        <v>480</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444</v>
      </c>
      <c r="BR124" s="1063"/>
      <c r="BS124" s="1063"/>
      <c r="BT124" s="1063"/>
      <c r="BU124" s="1063"/>
      <c r="BV124" s="1063" t="s">
        <v>146</v>
      </c>
      <c r="BW124" s="1063"/>
      <c r="BX124" s="1063"/>
      <c r="BY124" s="1063"/>
      <c r="BZ124" s="1063"/>
      <c r="CA124" s="1063" t="s">
        <v>146</v>
      </c>
      <c r="CB124" s="1063"/>
      <c r="CC124" s="1063"/>
      <c r="CD124" s="1063"/>
      <c r="CE124" s="1063"/>
      <c r="CF124" s="1064"/>
      <c r="CG124" s="1065"/>
      <c r="CH124" s="1065"/>
      <c r="CI124" s="1065"/>
      <c r="CJ124" s="1066"/>
      <c r="CK124" s="1048"/>
      <c r="CL124" s="1048"/>
      <c r="CM124" s="1048"/>
      <c r="CN124" s="1048"/>
      <c r="CO124" s="1049"/>
      <c r="CP124" s="1055" t="s">
        <v>481</v>
      </c>
      <c r="CQ124" s="1056"/>
      <c r="CR124" s="1056"/>
      <c r="CS124" s="1056"/>
      <c r="CT124" s="1056"/>
      <c r="CU124" s="1056"/>
      <c r="CV124" s="1056"/>
      <c r="CW124" s="1056"/>
      <c r="CX124" s="1056"/>
      <c r="CY124" s="1056"/>
      <c r="CZ124" s="1056"/>
      <c r="DA124" s="1056"/>
      <c r="DB124" s="1056"/>
      <c r="DC124" s="1056"/>
      <c r="DD124" s="1056"/>
      <c r="DE124" s="1056"/>
      <c r="DF124" s="1057"/>
      <c r="DG124" s="1040">
        <v>227834</v>
      </c>
      <c r="DH124" s="1022"/>
      <c r="DI124" s="1022"/>
      <c r="DJ124" s="1022"/>
      <c r="DK124" s="1023"/>
      <c r="DL124" s="1021">
        <v>200228</v>
      </c>
      <c r="DM124" s="1022"/>
      <c r="DN124" s="1022"/>
      <c r="DO124" s="1022"/>
      <c r="DP124" s="1023"/>
      <c r="DQ124" s="1021" t="s">
        <v>452</v>
      </c>
      <c r="DR124" s="1022"/>
      <c r="DS124" s="1022"/>
      <c r="DT124" s="1022"/>
      <c r="DU124" s="1023"/>
      <c r="DV124" s="1024" t="s">
        <v>146</v>
      </c>
      <c r="DW124" s="1025"/>
      <c r="DX124" s="1025"/>
      <c r="DY124" s="1025"/>
      <c r="DZ124" s="1026"/>
    </row>
    <row r="125" spans="1:130" s="230" customFormat="1" ht="26.25" customHeight="1" x14ac:dyDescent="0.2">
      <c r="A125" s="1093"/>
      <c r="B125" s="985"/>
      <c r="C125" s="958" t="s">
        <v>469</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146</v>
      </c>
      <c r="AB125" s="995"/>
      <c r="AC125" s="995"/>
      <c r="AD125" s="995"/>
      <c r="AE125" s="996"/>
      <c r="AF125" s="997" t="s">
        <v>146</v>
      </c>
      <c r="AG125" s="995"/>
      <c r="AH125" s="995"/>
      <c r="AI125" s="995"/>
      <c r="AJ125" s="996"/>
      <c r="AK125" s="997" t="s">
        <v>146</v>
      </c>
      <c r="AL125" s="995"/>
      <c r="AM125" s="995"/>
      <c r="AN125" s="995"/>
      <c r="AO125" s="996"/>
      <c r="AP125" s="998" t="s">
        <v>146</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482</v>
      </c>
      <c r="CL125" s="1043"/>
      <c r="CM125" s="1043"/>
      <c r="CN125" s="1043"/>
      <c r="CO125" s="1044"/>
      <c r="CP125" s="965" t="s">
        <v>483</v>
      </c>
      <c r="CQ125" s="933"/>
      <c r="CR125" s="933"/>
      <c r="CS125" s="933"/>
      <c r="CT125" s="933"/>
      <c r="CU125" s="933"/>
      <c r="CV125" s="933"/>
      <c r="CW125" s="933"/>
      <c r="CX125" s="933"/>
      <c r="CY125" s="933"/>
      <c r="CZ125" s="933"/>
      <c r="DA125" s="933"/>
      <c r="DB125" s="933"/>
      <c r="DC125" s="933"/>
      <c r="DD125" s="933"/>
      <c r="DE125" s="933"/>
      <c r="DF125" s="934"/>
      <c r="DG125" s="966" t="s">
        <v>146</v>
      </c>
      <c r="DH125" s="967"/>
      <c r="DI125" s="967"/>
      <c r="DJ125" s="967"/>
      <c r="DK125" s="967"/>
      <c r="DL125" s="967" t="s">
        <v>146</v>
      </c>
      <c r="DM125" s="967"/>
      <c r="DN125" s="967"/>
      <c r="DO125" s="967"/>
      <c r="DP125" s="967"/>
      <c r="DQ125" s="967" t="s">
        <v>444</v>
      </c>
      <c r="DR125" s="967"/>
      <c r="DS125" s="967"/>
      <c r="DT125" s="967"/>
      <c r="DU125" s="967"/>
      <c r="DV125" s="968" t="s">
        <v>452</v>
      </c>
      <c r="DW125" s="968"/>
      <c r="DX125" s="968"/>
      <c r="DY125" s="968"/>
      <c r="DZ125" s="969"/>
    </row>
    <row r="126" spans="1:130" s="230" customFormat="1" ht="26.25" customHeight="1" thickBot="1" x14ac:dyDescent="0.25">
      <c r="A126" s="1093"/>
      <c r="B126" s="985"/>
      <c r="C126" s="958" t="s">
        <v>471</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146</v>
      </c>
      <c r="AB126" s="995"/>
      <c r="AC126" s="995"/>
      <c r="AD126" s="995"/>
      <c r="AE126" s="996"/>
      <c r="AF126" s="997" t="s">
        <v>146</v>
      </c>
      <c r="AG126" s="995"/>
      <c r="AH126" s="995"/>
      <c r="AI126" s="995"/>
      <c r="AJ126" s="996"/>
      <c r="AK126" s="997" t="s">
        <v>452</v>
      </c>
      <c r="AL126" s="995"/>
      <c r="AM126" s="995"/>
      <c r="AN126" s="995"/>
      <c r="AO126" s="996"/>
      <c r="AP126" s="998" t="s">
        <v>444</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484</v>
      </c>
      <c r="CQ126" s="959"/>
      <c r="CR126" s="959"/>
      <c r="CS126" s="959"/>
      <c r="CT126" s="959"/>
      <c r="CU126" s="959"/>
      <c r="CV126" s="959"/>
      <c r="CW126" s="959"/>
      <c r="CX126" s="959"/>
      <c r="CY126" s="959"/>
      <c r="CZ126" s="959"/>
      <c r="DA126" s="959"/>
      <c r="DB126" s="959"/>
      <c r="DC126" s="959"/>
      <c r="DD126" s="959"/>
      <c r="DE126" s="959"/>
      <c r="DF126" s="960"/>
      <c r="DG126" s="961" t="s">
        <v>444</v>
      </c>
      <c r="DH126" s="962"/>
      <c r="DI126" s="962"/>
      <c r="DJ126" s="962"/>
      <c r="DK126" s="962"/>
      <c r="DL126" s="962" t="s">
        <v>146</v>
      </c>
      <c r="DM126" s="962"/>
      <c r="DN126" s="962"/>
      <c r="DO126" s="962"/>
      <c r="DP126" s="962"/>
      <c r="DQ126" s="962" t="s">
        <v>444</v>
      </c>
      <c r="DR126" s="962"/>
      <c r="DS126" s="962"/>
      <c r="DT126" s="962"/>
      <c r="DU126" s="962"/>
      <c r="DV126" s="963" t="s">
        <v>444</v>
      </c>
      <c r="DW126" s="963"/>
      <c r="DX126" s="963"/>
      <c r="DY126" s="963"/>
      <c r="DZ126" s="964"/>
    </row>
    <row r="127" spans="1:130" s="230" customFormat="1" ht="26.25" customHeight="1" x14ac:dyDescent="0.2">
      <c r="A127" s="1094"/>
      <c r="B127" s="987"/>
      <c r="C127" s="1009" t="s">
        <v>485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452</v>
      </c>
      <c r="AB127" s="995"/>
      <c r="AC127" s="995"/>
      <c r="AD127" s="995"/>
      <c r="AE127" s="996"/>
      <c r="AF127" s="997" t="s">
        <v>146</v>
      </c>
      <c r="AG127" s="995"/>
      <c r="AH127" s="995"/>
      <c r="AI127" s="995"/>
      <c r="AJ127" s="996"/>
      <c r="AK127" s="997" t="s">
        <v>452</v>
      </c>
      <c r="AL127" s="995"/>
      <c r="AM127" s="995"/>
      <c r="AN127" s="995"/>
      <c r="AO127" s="996"/>
      <c r="AP127" s="998" t="s">
        <v>444</v>
      </c>
      <c r="AQ127" s="999"/>
      <c r="AR127" s="999"/>
      <c r="AS127" s="999"/>
      <c r="AT127" s="1000"/>
      <c r="AU127" s="232"/>
      <c r="AV127" s="232"/>
      <c r="AW127" s="232"/>
      <c r="AX127" s="1067" t="s">
        <v>486</v>
      </c>
      <c r="AY127" s="1068"/>
      <c r="AZ127" s="1068"/>
      <c r="BA127" s="1068"/>
      <c r="BB127" s="1068"/>
      <c r="BC127" s="1068"/>
      <c r="BD127" s="1068"/>
      <c r="BE127" s="1069"/>
      <c r="BF127" s="1070" t="s">
        <v>487</v>
      </c>
      <c r="BG127" s="1068"/>
      <c r="BH127" s="1068"/>
      <c r="BI127" s="1068"/>
      <c r="BJ127" s="1068"/>
      <c r="BK127" s="1068"/>
      <c r="BL127" s="1069"/>
      <c r="BM127" s="1070" t="s">
        <v>488</v>
      </c>
      <c r="BN127" s="1068"/>
      <c r="BO127" s="1068"/>
      <c r="BP127" s="1068"/>
      <c r="BQ127" s="1068"/>
      <c r="BR127" s="1068"/>
      <c r="BS127" s="1069"/>
      <c r="BT127" s="1070" t="s">
        <v>489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490</v>
      </c>
      <c r="CQ127" s="959"/>
      <c r="CR127" s="959"/>
      <c r="CS127" s="959"/>
      <c r="CT127" s="959"/>
      <c r="CU127" s="959"/>
      <c r="CV127" s="959"/>
      <c r="CW127" s="959"/>
      <c r="CX127" s="959"/>
      <c r="CY127" s="959"/>
      <c r="CZ127" s="959"/>
      <c r="DA127" s="959"/>
      <c r="DB127" s="959"/>
      <c r="DC127" s="959"/>
      <c r="DD127" s="959"/>
      <c r="DE127" s="959"/>
      <c r="DF127" s="960"/>
      <c r="DG127" s="961" t="s">
        <v>452</v>
      </c>
      <c r="DH127" s="962"/>
      <c r="DI127" s="962"/>
      <c r="DJ127" s="962"/>
      <c r="DK127" s="962"/>
      <c r="DL127" s="962" t="s">
        <v>146</v>
      </c>
      <c r="DM127" s="962"/>
      <c r="DN127" s="962"/>
      <c r="DO127" s="962"/>
      <c r="DP127" s="962"/>
      <c r="DQ127" s="962" t="s">
        <v>146</v>
      </c>
      <c r="DR127" s="962"/>
      <c r="DS127" s="962"/>
      <c r="DT127" s="962"/>
      <c r="DU127" s="962"/>
      <c r="DV127" s="963" t="s">
        <v>146</v>
      </c>
      <c r="DW127" s="963"/>
      <c r="DX127" s="963"/>
      <c r="DY127" s="963"/>
      <c r="DZ127" s="964"/>
    </row>
    <row r="128" spans="1:130" s="230" customFormat="1" ht="26.25" customHeight="1" thickBot="1" x14ac:dyDescent="0.25">
      <c r="A128" s="1077" t="s">
        <v>491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492</v>
      </c>
      <c r="X128" s="1079"/>
      <c r="Y128" s="1079"/>
      <c r="Z128" s="1080"/>
      <c r="AA128" s="1081">
        <v>4483</v>
      </c>
      <c r="AB128" s="1082"/>
      <c r="AC128" s="1082"/>
      <c r="AD128" s="1082"/>
      <c r="AE128" s="1083"/>
      <c r="AF128" s="1084" t="s">
        <v>444</v>
      </c>
      <c r="AG128" s="1082"/>
      <c r="AH128" s="1082"/>
      <c r="AI128" s="1082"/>
      <c r="AJ128" s="1083"/>
      <c r="AK128" s="1084" t="s">
        <v>452</v>
      </c>
      <c r="AL128" s="1082"/>
      <c r="AM128" s="1082"/>
      <c r="AN128" s="1082"/>
      <c r="AO128" s="1083"/>
      <c r="AP128" s="1085"/>
      <c r="AQ128" s="1086"/>
      <c r="AR128" s="1086"/>
      <c r="AS128" s="1086"/>
      <c r="AT128" s="1087"/>
      <c r="AU128" s="232"/>
      <c r="AV128" s="232"/>
      <c r="AW128" s="232"/>
      <c r="AX128" s="932" t="s">
        <v>493</v>
      </c>
      <c r="AY128" s="933"/>
      <c r="AZ128" s="933"/>
      <c r="BA128" s="933"/>
      <c r="BB128" s="933"/>
      <c r="BC128" s="933"/>
      <c r="BD128" s="933"/>
      <c r="BE128" s="934"/>
      <c r="BF128" s="1088" t="s">
        <v>446</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494</v>
      </c>
      <c r="CQ128" s="762"/>
      <c r="CR128" s="762"/>
      <c r="CS128" s="762"/>
      <c r="CT128" s="762"/>
      <c r="CU128" s="762"/>
      <c r="CV128" s="762"/>
      <c r="CW128" s="762"/>
      <c r="CX128" s="762"/>
      <c r="CY128" s="762"/>
      <c r="CZ128" s="762"/>
      <c r="DA128" s="762"/>
      <c r="DB128" s="762"/>
      <c r="DC128" s="762"/>
      <c r="DD128" s="762"/>
      <c r="DE128" s="762"/>
      <c r="DF128" s="1072"/>
      <c r="DG128" s="1073" t="s">
        <v>442</v>
      </c>
      <c r="DH128" s="1074"/>
      <c r="DI128" s="1074"/>
      <c r="DJ128" s="1074"/>
      <c r="DK128" s="1074"/>
      <c r="DL128" s="1074" t="s">
        <v>442</v>
      </c>
      <c r="DM128" s="1074"/>
      <c r="DN128" s="1074"/>
      <c r="DO128" s="1074"/>
      <c r="DP128" s="1074"/>
      <c r="DQ128" s="1074" t="s">
        <v>446</v>
      </c>
      <c r="DR128" s="1074"/>
      <c r="DS128" s="1074"/>
      <c r="DT128" s="1074"/>
      <c r="DU128" s="1074"/>
      <c r="DV128" s="1075" t="s">
        <v>444</v>
      </c>
      <c r="DW128" s="1075"/>
      <c r="DX128" s="1075"/>
      <c r="DY128" s="1075"/>
      <c r="DZ128" s="1076"/>
    </row>
    <row r="129" spans="1:131" s="230" customFormat="1" ht="26.25" customHeight="1" x14ac:dyDescent="0.2">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495</v>
      </c>
      <c r="X129" s="1107"/>
      <c r="Y129" s="1107"/>
      <c r="Z129" s="1108"/>
      <c r="AA129" s="994">
        <v>1539159</v>
      </c>
      <c r="AB129" s="995"/>
      <c r="AC129" s="995"/>
      <c r="AD129" s="995"/>
      <c r="AE129" s="996"/>
      <c r="AF129" s="997">
        <v>1708144</v>
      </c>
      <c r="AG129" s="995"/>
      <c r="AH129" s="995"/>
      <c r="AI129" s="995"/>
      <c r="AJ129" s="996"/>
      <c r="AK129" s="997">
        <v>1647356</v>
      </c>
      <c r="AL129" s="995"/>
      <c r="AM129" s="995"/>
      <c r="AN129" s="995"/>
      <c r="AO129" s="996"/>
      <c r="AP129" s="1109"/>
      <c r="AQ129" s="1110"/>
      <c r="AR129" s="1110"/>
      <c r="AS129" s="1110"/>
      <c r="AT129" s="1111"/>
      <c r="AU129" s="233"/>
      <c r="AV129" s="233"/>
      <c r="AW129" s="233"/>
      <c r="AX129" s="1101" t="s">
        <v>496</v>
      </c>
      <c r="AY129" s="959"/>
      <c r="AZ129" s="959"/>
      <c r="BA129" s="959"/>
      <c r="BB129" s="959"/>
      <c r="BC129" s="959"/>
      <c r="BD129" s="959"/>
      <c r="BE129" s="960"/>
      <c r="BF129" s="1102" t="s">
        <v>146</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0" t="s">
        <v>497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498</v>
      </c>
      <c r="X130" s="1107"/>
      <c r="Y130" s="1107"/>
      <c r="Z130" s="1108"/>
      <c r="AA130" s="994">
        <v>231272</v>
      </c>
      <c r="AB130" s="995"/>
      <c r="AC130" s="995"/>
      <c r="AD130" s="995"/>
      <c r="AE130" s="996"/>
      <c r="AF130" s="997">
        <v>247999</v>
      </c>
      <c r="AG130" s="995"/>
      <c r="AH130" s="995"/>
      <c r="AI130" s="995"/>
      <c r="AJ130" s="996"/>
      <c r="AK130" s="997">
        <v>222588</v>
      </c>
      <c r="AL130" s="995"/>
      <c r="AM130" s="995"/>
      <c r="AN130" s="995"/>
      <c r="AO130" s="996"/>
      <c r="AP130" s="1109"/>
      <c r="AQ130" s="1110"/>
      <c r="AR130" s="1110"/>
      <c r="AS130" s="1110"/>
      <c r="AT130" s="1111"/>
      <c r="AU130" s="233"/>
      <c r="AV130" s="233"/>
      <c r="AW130" s="233"/>
      <c r="AX130" s="1101" t="s">
        <v>499</v>
      </c>
      <c r="AY130" s="959"/>
      <c r="AZ130" s="959"/>
      <c r="BA130" s="959"/>
      <c r="BB130" s="959"/>
      <c r="BC130" s="959"/>
      <c r="BD130" s="959"/>
      <c r="BE130" s="960"/>
      <c r="BF130" s="1137">
        <v>2.8</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500</v>
      </c>
      <c r="X131" s="1144"/>
      <c r="Y131" s="1144"/>
      <c r="Z131" s="1145"/>
      <c r="AA131" s="1040">
        <v>1307887</v>
      </c>
      <c r="AB131" s="1022"/>
      <c r="AC131" s="1022"/>
      <c r="AD131" s="1022"/>
      <c r="AE131" s="1023"/>
      <c r="AF131" s="1021">
        <v>1460145</v>
      </c>
      <c r="AG131" s="1022"/>
      <c r="AH131" s="1022"/>
      <c r="AI131" s="1022"/>
      <c r="AJ131" s="1023"/>
      <c r="AK131" s="1021">
        <v>1424768</v>
      </c>
      <c r="AL131" s="1022"/>
      <c r="AM131" s="1022"/>
      <c r="AN131" s="1022"/>
      <c r="AO131" s="1023"/>
      <c r="AP131" s="1146"/>
      <c r="AQ131" s="1147"/>
      <c r="AR131" s="1147"/>
      <c r="AS131" s="1147"/>
      <c r="AT131" s="1148"/>
      <c r="AU131" s="233"/>
      <c r="AV131" s="233"/>
      <c r="AW131" s="233"/>
      <c r="AX131" s="1119" t="s">
        <v>501</v>
      </c>
      <c r="AY131" s="762"/>
      <c r="AZ131" s="762"/>
      <c r="BA131" s="762"/>
      <c r="BB131" s="762"/>
      <c r="BC131" s="762"/>
      <c r="BD131" s="762"/>
      <c r="BE131" s="1072"/>
      <c r="BF131" s="1120" t="s">
        <v>146</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6" t="s">
        <v>502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503</v>
      </c>
      <c r="W132" s="1130"/>
      <c r="X132" s="1130"/>
      <c r="Y132" s="1130"/>
      <c r="Z132" s="1131"/>
      <c r="AA132" s="1132">
        <v>2.021963671</v>
      </c>
      <c r="AB132" s="1133"/>
      <c r="AC132" s="1133"/>
      <c r="AD132" s="1133"/>
      <c r="AE132" s="1134"/>
      <c r="AF132" s="1135">
        <v>2.8582092870000002</v>
      </c>
      <c r="AG132" s="1133"/>
      <c r="AH132" s="1133"/>
      <c r="AI132" s="1133"/>
      <c r="AJ132" s="1134"/>
      <c r="AK132" s="1135">
        <v>3.6224845029999999</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504</v>
      </c>
      <c r="W133" s="1113"/>
      <c r="X133" s="1113"/>
      <c r="Y133" s="1113"/>
      <c r="Z133" s="1114"/>
      <c r="AA133" s="1115">
        <v>2.2000000000000002</v>
      </c>
      <c r="AB133" s="1116"/>
      <c r="AC133" s="1116"/>
      <c r="AD133" s="1116"/>
      <c r="AE133" s="1117"/>
      <c r="AF133" s="1115">
        <v>2.4</v>
      </c>
      <c r="AG133" s="1116"/>
      <c r="AH133" s="1116"/>
      <c r="AI133" s="1116"/>
      <c r="AJ133" s="1117"/>
      <c r="AK133" s="1115">
        <v>2.8</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zpC5noA8QY2GLRJFu2WITpDoptpQN21W4OObM9BFD9MioHEvD4q7cxKVkVCPZblyz3JgdTZEPn/RwMY/UkFbQ==" saltValue="rAMNXVpgVM5FepNH0cYKr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0BDA-32B5-4EBB-AFF1-09285FE572B6}">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505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i6PwmWEmY/Lhebl2u53IHNJ77mMUIPNRd8TrZMO1kBu7ZQH7hNymVwBTlP5Y8LhJszf3clD0asDQrWf/FsMhvw==" saltValue="e3YlHLsA1LpdMYXbDeedN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election activeCell="BY36" sqref="BY36:CM36"/>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UnK2ogcfDbPjB4TT9XYr+3mesSxh4NLaRwJxDiWQ4W+ZmTIapCiR9LTgOHIdNllzFSnkiE5QntxH4nuvkKtvEA==" saltValue="+3EKcBFlSLfDdjDWMFzn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55" zoomScaleSheetLayoutView="55" workbookViewId="0">
      <selection activeCell="BY36" sqref="BY36:CM36"/>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506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508</v>
      </c>
      <c r="AP7" s="272"/>
      <c r="AQ7" s="273" t="s">
        <v>509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510</v>
      </c>
      <c r="AQ8" s="279" t="s">
        <v>511</v>
      </c>
      <c r="AR8" s="280" t="s">
        <v>512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513</v>
      </c>
      <c r="AL9" s="1153"/>
      <c r="AM9" s="1153"/>
      <c r="AN9" s="1154"/>
      <c r="AO9" s="281">
        <v>482284</v>
      </c>
      <c r="AP9" s="281">
        <v>519143</v>
      </c>
      <c r="AQ9" s="282">
        <v>202156</v>
      </c>
      <c r="AR9" s="283">
        <v>156.80000000000001</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514</v>
      </c>
      <c r="AL10" s="1153"/>
      <c r="AM10" s="1153"/>
      <c r="AN10" s="1154"/>
      <c r="AO10" s="284">
        <v>75176</v>
      </c>
      <c r="AP10" s="284">
        <v>80921</v>
      </c>
      <c r="AQ10" s="285">
        <v>28749</v>
      </c>
      <c r="AR10" s="286">
        <v>181.5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515</v>
      </c>
      <c r="AL11" s="1153"/>
      <c r="AM11" s="1153"/>
      <c r="AN11" s="1154"/>
      <c r="AO11" s="284" t="s">
        <v>516</v>
      </c>
      <c r="AP11" s="284" t="s">
        <v>516</v>
      </c>
      <c r="AQ11" s="285">
        <v>267</v>
      </c>
      <c r="AR11" s="286" t="s">
        <v>516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517</v>
      </c>
      <c r="AL12" s="1153"/>
      <c r="AM12" s="1153"/>
      <c r="AN12" s="1154"/>
      <c r="AO12" s="284" t="s">
        <v>516</v>
      </c>
      <c r="AP12" s="284" t="s">
        <v>516</v>
      </c>
      <c r="AQ12" s="285" t="s">
        <v>516</v>
      </c>
      <c r="AR12" s="286" t="s">
        <v>516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518</v>
      </c>
      <c r="AL13" s="1153"/>
      <c r="AM13" s="1153"/>
      <c r="AN13" s="1154"/>
      <c r="AO13" s="284">
        <v>12672</v>
      </c>
      <c r="AP13" s="284">
        <v>13640</v>
      </c>
      <c r="AQ13" s="285">
        <v>7660</v>
      </c>
      <c r="AR13" s="286">
        <v>78.099999999999994</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519</v>
      </c>
      <c r="AL14" s="1153"/>
      <c r="AM14" s="1153"/>
      <c r="AN14" s="1154"/>
      <c r="AO14" s="284" t="s">
        <v>516</v>
      </c>
      <c r="AP14" s="284" t="s">
        <v>516</v>
      </c>
      <c r="AQ14" s="285">
        <v>3562</v>
      </c>
      <c r="AR14" s="286" t="s">
        <v>516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520</v>
      </c>
      <c r="AL15" s="1156"/>
      <c r="AM15" s="1156"/>
      <c r="AN15" s="1157"/>
      <c r="AO15" s="284">
        <v>-34928</v>
      </c>
      <c r="AP15" s="284">
        <v>-37597</v>
      </c>
      <c r="AQ15" s="285">
        <v>-14691</v>
      </c>
      <c r="AR15" s="286">
        <v>155.9</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535204</v>
      </c>
      <c r="AP16" s="284">
        <v>576108</v>
      </c>
      <c r="AQ16" s="285">
        <v>227703</v>
      </c>
      <c r="AR16" s="286">
        <v>153</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522</v>
      </c>
      <c r="AP20" s="293" t="s">
        <v>523</v>
      </c>
      <c r="AQ20" s="294" t="s">
        <v>524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525</v>
      </c>
      <c r="AL21" s="1159"/>
      <c r="AM21" s="1159"/>
      <c r="AN21" s="1160"/>
      <c r="AO21" s="297">
        <v>51.67</v>
      </c>
      <c r="AP21" s="298">
        <v>19.649999999999999</v>
      </c>
      <c r="AQ21" s="299">
        <v>32.020000000000003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526</v>
      </c>
      <c r="AL22" s="1159"/>
      <c r="AM22" s="1159"/>
      <c r="AN22" s="1160"/>
      <c r="AO22" s="302">
        <v>96.9</v>
      </c>
      <c r="AP22" s="303">
        <v>95</v>
      </c>
      <c r="AQ22" s="304">
        <v>1.9</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49" t="s">
        <v>527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ht="13" x14ac:dyDescent="0.2">
      <c r="A27" s="309"/>
      <c r="AO27" s="262"/>
      <c r="AP27" s="262"/>
      <c r="AQ27" s="262"/>
      <c r="AR27" s="262"/>
      <c r="AS27" s="262"/>
      <c r="AT27" s="262"/>
    </row>
    <row r="28" spans="1:46" ht="16.5" x14ac:dyDescent="0.2">
      <c r="A28" s="263" t="s">
        <v>528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508</v>
      </c>
      <c r="AP30" s="272"/>
      <c r="AQ30" s="273" t="s">
        <v>509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510</v>
      </c>
      <c r="AQ31" s="279" t="s">
        <v>511</v>
      </c>
      <c r="AR31" s="280" t="s">
        <v>512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530</v>
      </c>
      <c r="AL32" s="1167"/>
      <c r="AM32" s="1167"/>
      <c r="AN32" s="1168"/>
      <c r="AO32" s="312">
        <v>263103</v>
      </c>
      <c r="AP32" s="312">
        <v>283211</v>
      </c>
      <c r="AQ32" s="313">
        <v>121678</v>
      </c>
      <c r="AR32" s="314">
        <v>132.80000000000001</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531</v>
      </c>
      <c r="AL33" s="1167"/>
      <c r="AM33" s="1167"/>
      <c r="AN33" s="1168"/>
      <c r="AO33" s="312" t="s">
        <v>516</v>
      </c>
      <c r="AP33" s="312" t="s">
        <v>516</v>
      </c>
      <c r="AQ33" s="313" t="s">
        <v>516</v>
      </c>
      <c r="AR33" s="314" t="s">
        <v>516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532</v>
      </c>
      <c r="AL34" s="1167"/>
      <c r="AM34" s="1167"/>
      <c r="AN34" s="1168"/>
      <c r="AO34" s="312" t="s">
        <v>516</v>
      </c>
      <c r="AP34" s="312" t="s">
        <v>516</v>
      </c>
      <c r="AQ34" s="313" t="s">
        <v>516</v>
      </c>
      <c r="AR34" s="314" t="s">
        <v>516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533</v>
      </c>
      <c r="AL35" s="1167"/>
      <c r="AM35" s="1167"/>
      <c r="AN35" s="1168"/>
      <c r="AO35" s="312">
        <v>285</v>
      </c>
      <c r="AP35" s="312">
        <v>307</v>
      </c>
      <c r="AQ35" s="313">
        <v>32449</v>
      </c>
      <c r="AR35" s="314">
        <v>-99.1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534</v>
      </c>
      <c r="AL36" s="1167"/>
      <c r="AM36" s="1167"/>
      <c r="AN36" s="1168"/>
      <c r="AO36" s="312">
        <v>10812</v>
      </c>
      <c r="AP36" s="312">
        <v>11638</v>
      </c>
      <c r="AQ36" s="313">
        <v>2852</v>
      </c>
      <c r="AR36" s="314">
        <v>308.10000000000002</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535</v>
      </c>
      <c r="AL37" s="1167"/>
      <c r="AM37" s="1167"/>
      <c r="AN37" s="1168"/>
      <c r="AO37" s="312" t="s">
        <v>516</v>
      </c>
      <c r="AP37" s="312" t="s">
        <v>516</v>
      </c>
      <c r="AQ37" s="313">
        <v>591</v>
      </c>
      <c r="AR37" s="314" t="s">
        <v>516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536</v>
      </c>
      <c r="AL38" s="1170"/>
      <c r="AM38" s="1170"/>
      <c r="AN38" s="1171"/>
      <c r="AO38" s="315" t="s">
        <v>516</v>
      </c>
      <c r="AP38" s="315" t="s">
        <v>516</v>
      </c>
      <c r="AQ38" s="316">
        <v>14</v>
      </c>
      <c r="AR38" s="304" t="s">
        <v>516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537</v>
      </c>
      <c r="AL39" s="1170"/>
      <c r="AM39" s="1170"/>
      <c r="AN39" s="1171"/>
      <c r="AO39" s="312" t="s">
        <v>516</v>
      </c>
      <c r="AP39" s="312" t="s">
        <v>516</v>
      </c>
      <c r="AQ39" s="313">
        <v>-2546</v>
      </c>
      <c r="AR39" s="314" t="s">
        <v>516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538</v>
      </c>
      <c r="AL40" s="1167"/>
      <c r="AM40" s="1167"/>
      <c r="AN40" s="1168"/>
      <c r="AO40" s="312">
        <v>-222588</v>
      </c>
      <c r="AP40" s="312">
        <v>-239600</v>
      </c>
      <c r="AQ40" s="313">
        <v>-115284</v>
      </c>
      <c r="AR40" s="314">
        <v>107.8</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299</v>
      </c>
      <c r="AL41" s="1173"/>
      <c r="AM41" s="1173"/>
      <c r="AN41" s="1174"/>
      <c r="AO41" s="312">
        <v>51612</v>
      </c>
      <c r="AP41" s="312">
        <v>55557</v>
      </c>
      <c r="AQ41" s="313">
        <v>39754</v>
      </c>
      <c r="AR41" s="314">
        <v>39.799999999999997</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539</v>
      </c>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540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508</v>
      </c>
      <c r="AN49" s="1163" t="s">
        <v>542</v>
      </c>
      <c r="AO49" s="1164"/>
      <c r="AP49" s="1164"/>
      <c r="AQ49" s="1164"/>
      <c r="AR49" s="1165"/>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543</v>
      </c>
      <c r="AO50" s="329" t="s">
        <v>544</v>
      </c>
      <c r="AP50" s="330" t="s">
        <v>545</v>
      </c>
      <c r="AQ50" s="331" t="s">
        <v>546</v>
      </c>
      <c r="AR50" s="332" t="s">
        <v>547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548</v>
      </c>
      <c r="AL51" s="325"/>
      <c r="AM51" s="333">
        <v>770424</v>
      </c>
      <c r="AN51" s="334">
        <v>724083</v>
      </c>
      <c r="AO51" s="335">
        <v>28</v>
      </c>
      <c r="AP51" s="336">
        <v>289738</v>
      </c>
      <c r="AQ51" s="337">
        <v>-8.6999999999999993</v>
      </c>
      <c r="AR51" s="338">
        <v>36.700000000000003</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549</v>
      </c>
      <c r="AM52" s="341">
        <v>700169</v>
      </c>
      <c r="AN52" s="342">
        <v>658054</v>
      </c>
      <c r="AO52" s="343">
        <v>27.4</v>
      </c>
      <c r="AP52" s="344">
        <v>156238</v>
      </c>
      <c r="AQ52" s="345">
        <v>-4.9000000000000004</v>
      </c>
      <c r="AR52" s="346">
        <v>32.299999999999997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550</v>
      </c>
      <c r="AL53" s="325"/>
      <c r="AM53" s="333">
        <v>1054194</v>
      </c>
      <c r="AN53" s="334">
        <v>1013648</v>
      </c>
      <c r="AO53" s="335">
        <v>40</v>
      </c>
      <c r="AP53" s="336">
        <v>316937</v>
      </c>
      <c r="AQ53" s="337">
        <v>9.4</v>
      </c>
      <c r="AR53" s="338">
        <v>30.6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549</v>
      </c>
      <c r="AM54" s="341">
        <v>934152</v>
      </c>
      <c r="AN54" s="342">
        <v>898223</v>
      </c>
      <c r="AO54" s="343">
        <v>36.5</v>
      </c>
      <c r="AP54" s="344">
        <v>199150</v>
      </c>
      <c r="AQ54" s="345">
        <v>27.5</v>
      </c>
      <c r="AR54" s="346">
        <v>9</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551</v>
      </c>
      <c r="AL55" s="325"/>
      <c r="AM55" s="333">
        <v>736368</v>
      </c>
      <c r="AN55" s="334">
        <v>734898</v>
      </c>
      <c r="AO55" s="335">
        <v>-27.5</v>
      </c>
      <c r="AP55" s="336">
        <v>332350</v>
      </c>
      <c r="AQ55" s="337">
        <v>4.9000000000000004</v>
      </c>
      <c r="AR55" s="338">
        <v>-32.4</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549</v>
      </c>
      <c r="AM56" s="341">
        <v>542455</v>
      </c>
      <c r="AN56" s="342">
        <v>541372</v>
      </c>
      <c r="AO56" s="343">
        <v>-39.700000000000003</v>
      </c>
      <c r="AP56" s="344">
        <v>200453</v>
      </c>
      <c r="AQ56" s="345">
        <v>0.7</v>
      </c>
      <c r="AR56" s="346">
        <v>-40.4</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552</v>
      </c>
      <c r="AL57" s="325"/>
      <c r="AM57" s="333">
        <v>1290693</v>
      </c>
      <c r="AN57" s="334">
        <v>1357196</v>
      </c>
      <c r="AO57" s="335">
        <v>84.7</v>
      </c>
      <c r="AP57" s="336">
        <v>330026</v>
      </c>
      <c r="AQ57" s="337">
        <v>-0.7</v>
      </c>
      <c r="AR57" s="338">
        <v>85.4</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549</v>
      </c>
      <c r="AM58" s="341">
        <v>1102478</v>
      </c>
      <c r="AN58" s="342">
        <v>1159283</v>
      </c>
      <c r="AO58" s="343">
        <v>114.1</v>
      </c>
      <c r="AP58" s="344">
        <v>141075</v>
      </c>
      <c r="AQ58" s="345">
        <v>-29.6</v>
      </c>
      <c r="AR58" s="346">
        <v>143.69999999999999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553</v>
      </c>
      <c r="AL59" s="325"/>
      <c r="AM59" s="333">
        <v>1369754</v>
      </c>
      <c r="AN59" s="334">
        <v>1474439</v>
      </c>
      <c r="AO59" s="335">
        <v>8.6</v>
      </c>
      <c r="AP59" s="336">
        <v>278179</v>
      </c>
      <c r="AQ59" s="337">
        <v>-15.7</v>
      </c>
      <c r="AR59" s="338">
        <v>24.3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549</v>
      </c>
      <c r="AM60" s="341">
        <v>1229844</v>
      </c>
      <c r="AN60" s="342">
        <v>1323836</v>
      </c>
      <c r="AO60" s="343">
        <v>14.2</v>
      </c>
      <c r="AP60" s="344">
        <v>122182</v>
      </c>
      <c r="AQ60" s="345">
        <v>-13.4</v>
      </c>
      <c r="AR60" s="346">
        <v>27.6</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554</v>
      </c>
      <c r="AL61" s="347"/>
      <c r="AM61" s="348">
        <v>1044287</v>
      </c>
      <c r="AN61" s="349">
        <v>1060853</v>
      </c>
      <c r="AO61" s="350">
        <v>26.8</v>
      </c>
      <c r="AP61" s="351">
        <v>309446</v>
      </c>
      <c r="AQ61" s="352">
        <v>-2.2000000000000002</v>
      </c>
      <c r="AR61" s="338">
        <v>29</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549</v>
      </c>
      <c r="AM62" s="341">
        <v>901820</v>
      </c>
      <c r="AN62" s="342">
        <v>916154</v>
      </c>
      <c r="AO62" s="343">
        <v>30.5</v>
      </c>
      <c r="AP62" s="344">
        <v>163820</v>
      </c>
      <c r="AQ62" s="345">
        <v>-3.9</v>
      </c>
      <c r="AR62" s="346">
        <v>34.4</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6uVfhq3zS3UP9xCY/NWqdHrjeoMapnoalK0Qp2GmM4Q/TJ20iNzwfcdn4rUbOoZINPVVwnrfDQi/JgxIyC4o8w==" saltValue="3RDBzIF0+XjKDf9FRoV9J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556</v>
      </c>
    </row>
    <row r="121" spans="125:125" ht="13.5" hidden="1" customHeight="1" x14ac:dyDescent="0.2">
      <c r="DU121" s="259"/>
    </row>
  </sheetData>
  <sheetProtection algorithmName="SHA-512" hashValue="qQUNqDbh0egSj773mCtTDHi4T063LR8j1Po1lJVAV/fSSwD7F0ZQQCNblBWgEo0zyNrM6zXea1+UTlnSGNiV4A==" saltValue="b0YbU28gACrZYvRLH0LSg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557</v>
      </c>
    </row>
  </sheetData>
  <sheetProtection algorithmName="SHA-512" hashValue="S0kmUNrM1m0DWcIKFcENRJPvmGr//bhbNrHKTHnkxlM/0xvgrkDdMhsH0p/xFE7lTxCugaGTedwFGhdu3+howg==" saltValue="dGxLs+rXcwJwlCc8/Dw+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election activeCell="BY36" sqref="BY36:CM36"/>
    </sheetView>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558</v>
      </c>
      <c r="G46" s="8" t="s">
        <v>559</v>
      </c>
      <c r="H46" s="8" t="s">
        <v>560</v>
      </c>
      <c r="I46" s="8" t="s">
        <v>561</v>
      </c>
      <c r="J46" s="9" t="s">
        <v>562</v>
      </c>
    </row>
    <row r="47" spans="2:10" ht="57.75" customHeight="1" x14ac:dyDescent="0.2">
      <c r="B47" s="10"/>
      <c r="C47" s="1175" t="s">
        <v>3</v>
      </c>
      <c r="D47" s="1175"/>
      <c r="E47" s="1176"/>
      <c r="F47" s="11">
        <v>38.53</v>
      </c>
      <c r="G47" s="12">
        <v>37.56</v>
      </c>
      <c r="H47" s="12">
        <v>35.840000000000003</v>
      </c>
      <c r="I47" s="12">
        <v>32.299999999999997</v>
      </c>
      <c r="J47" s="13">
        <v>33.5</v>
      </c>
    </row>
    <row r="48" spans="2:10" ht="57.75" customHeight="1" x14ac:dyDescent="0.2">
      <c r="B48" s="14"/>
      <c r="C48" s="1177" t="s">
        <v>4</v>
      </c>
      <c r="D48" s="1177"/>
      <c r="E48" s="1178"/>
      <c r="F48" s="15">
        <v>14.51</v>
      </c>
      <c r="G48" s="16">
        <v>19.690000000000001</v>
      </c>
      <c r="H48" s="16">
        <v>18.239999999999998</v>
      </c>
      <c r="I48" s="16">
        <v>19.8</v>
      </c>
      <c r="J48" s="17">
        <v>22.41</v>
      </c>
    </row>
    <row r="49" spans="2:10" ht="57.75" customHeight="1" thickBot="1" x14ac:dyDescent="0.25">
      <c r="B49" s="18"/>
      <c r="C49" s="1179" t="s">
        <v>5</v>
      </c>
      <c r="D49" s="1179"/>
      <c r="E49" s="1180"/>
      <c r="F49" s="19" t="s">
        <v>563</v>
      </c>
      <c r="G49" s="20">
        <v>5.56</v>
      </c>
      <c r="H49" s="20" t="s">
        <v>564</v>
      </c>
      <c r="I49" s="20">
        <v>3.38</v>
      </c>
      <c r="J49" s="21">
        <v>1.88</v>
      </c>
    </row>
    <row r="50" spans="2:10" ht="13" x14ac:dyDescent="0.2"/>
  </sheetData>
  <sheetProtection algorithmName="SHA-512" hashValue="uDnQ6hse7Kao9mphn1Xomo9IoJgkXZGLzSe0+EtufYg/DPLmxr5lxsX6DhiznlOB5rLBNVcwfG+EILajj6mldg==" saltValue="aR9EEMrCwuUpr2wdNzwI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election activeCell="BY36" sqref="BY36:CM36"/>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187" t="s">
        <v>565</v>
      </c>
      <c r="D34" s="1187"/>
      <c r="E34" s="1188"/>
      <c r="F34" s="32">
        <v>14.44</v>
      </c>
      <c r="G34" s="33">
        <v>19.59</v>
      </c>
      <c r="H34" s="33">
        <v>18.149999999999999</v>
      </c>
      <c r="I34" s="33">
        <v>19.68</v>
      </c>
      <c r="J34" s="34">
        <v>22.35</v>
      </c>
      <c r="K34" s="22"/>
      <c r="L34" s="22"/>
      <c r="M34" s="22"/>
      <c r="N34" s="22"/>
      <c r="O34" s="22"/>
      <c r="P34" s="22"/>
    </row>
    <row r="35" spans="1:16" ht="39" customHeight="1" x14ac:dyDescent="0.2">
      <c r="A35" s="22"/>
      <c r="B35" s="35"/>
      <c r="C35" s="1181" t="s">
        <v>566</v>
      </c>
      <c r="D35" s="1182"/>
      <c r="E35" s="1183"/>
      <c r="F35" s="36">
        <v>0.7</v>
      </c>
      <c r="G35" s="37">
        <v>0.74</v>
      </c>
      <c r="H35" s="37">
        <v>0.27</v>
      </c>
      <c r="I35" s="37">
        <v>0.48</v>
      </c>
      <c r="J35" s="38">
        <v>2.02</v>
      </c>
      <c r="K35" s="22"/>
      <c r="L35" s="22"/>
      <c r="M35" s="22"/>
      <c r="N35" s="22"/>
      <c r="O35" s="22"/>
      <c r="P35" s="22"/>
    </row>
    <row r="36" spans="1:16" ht="39" customHeight="1" x14ac:dyDescent="0.2">
      <c r="A36" s="22"/>
      <c r="B36" s="35"/>
      <c r="C36" s="1181" t="s">
        <v>567</v>
      </c>
      <c r="D36" s="1182"/>
      <c r="E36" s="1183"/>
      <c r="F36" s="36">
        <v>0.42</v>
      </c>
      <c r="G36" s="37">
        <v>0.23</v>
      </c>
      <c r="H36" s="37">
        <v>0.28000000000000003</v>
      </c>
      <c r="I36" s="37">
        <v>0.27</v>
      </c>
      <c r="J36" s="38">
        <v>0.38</v>
      </c>
      <c r="K36" s="22"/>
      <c r="L36" s="22"/>
      <c r="M36" s="22"/>
      <c r="N36" s="22"/>
      <c r="O36" s="22"/>
      <c r="P36" s="22"/>
    </row>
    <row r="37" spans="1:16" ht="39" customHeight="1" x14ac:dyDescent="0.2">
      <c r="A37" s="22"/>
      <c r="B37" s="35"/>
      <c r="C37" s="1181" t="s">
        <v>568</v>
      </c>
      <c r="D37" s="1182"/>
      <c r="E37" s="1183"/>
      <c r="F37" s="36">
        <v>0</v>
      </c>
      <c r="G37" s="37">
        <v>0.01</v>
      </c>
      <c r="H37" s="37">
        <v>0</v>
      </c>
      <c r="I37" s="37">
        <v>0.01</v>
      </c>
      <c r="J37" s="38">
        <v>0.06</v>
      </c>
      <c r="K37" s="22"/>
      <c r="L37" s="22"/>
      <c r="M37" s="22"/>
      <c r="N37" s="22"/>
      <c r="O37" s="22"/>
      <c r="P37" s="22"/>
    </row>
    <row r="38" spans="1:16" ht="39" customHeight="1" x14ac:dyDescent="0.2">
      <c r="A38" s="22"/>
      <c r="B38" s="35"/>
      <c r="C38" s="1181" t="s">
        <v>569</v>
      </c>
      <c r="D38" s="1182"/>
      <c r="E38" s="1183"/>
      <c r="F38" s="36">
        <v>0.06</v>
      </c>
      <c r="G38" s="37">
        <v>0.09</v>
      </c>
      <c r="H38" s="37">
        <v>0.08</v>
      </c>
      <c r="I38" s="37">
        <v>0.11</v>
      </c>
      <c r="J38" s="38">
        <v>0.06</v>
      </c>
      <c r="K38" s="22"/>
      <c r="L38" s="22"/>
      <c r="M38" s="22"/>
      <c r="N38" s="22"/>
      <c r="O38" s="22"/>
      <c r="P38" s="22"/>
    </row>
    <row r="39" spans="1:16" ht="39" customHeight="1" x14ac:dyDescent="0.2">
      <c r="A39" s="22"/>
      <c r="B39" s="35"/>
      <c r="C39" s="1181" t="s">
        <v>570</v>
      </c>
      <c r="D39" s="1182"/>
      <c r="E39" s="1183"/>
      <c r="F39" s="36">
        <v>7.0000000000000007E-2</v>
      </c>
      <c r="G39" s="37">
        <v>0.03</v>
      </c>
      <c r="H39" s="37">
        <v>0.01</v>
      </c>
      <c r="I39" s="37">
        <v>0.01</v>
      </c>
      <c r="J39" s="38">
        <v>0</v>
      </c>
      <c r="K39" s="22"/>
      <c r="L39" s="22"/>
      <c r="M39" s="22"/>
      <c r="N39" s="22"/>
      <c r="O39" s="22"/>
      <c r="P39" s="22"/>
    </row>
    <row r="40" spans="1:16" ht="39" customHeight="1" x14ac:dyDescent="0.2">
      <c r="A40" s="22"/>
      <c r="B40" s="35"/>
      <c r="C40" s="1181" t="s">
        <v>571</v>
      </c>
      <c r="D40" s="1182"/>
      <c r="E40" s="1183"/>
      <c r="F40" s="36">
        <v>0</v>
      </c>
      <c r="G40" s="37">
        <v>0</v>
      </c>
      <c r="H40" s="37">
        <v>0</v>
      </c>
      <c r="I40" s="37">
        <v>0</v>
      </c>
      <c r="J40" s="38">
        <v>0</v>
      </c>
      <c r="K40" s="22"/>
      <c r="L40" s="22"/>
      <c r="M40" s="22"/>
      <c r="N40" s="22"/>
      <c r="O40" s="22"/>
      <c r="P40" s="22"/>
    </row>
    <row r="41" spans="1:16" ht="39" customHeight="1" x14ac:dyDescent="0.2">
      <c r="A41" s="22"/>
      <c r="B41" s="35"/>
      <c r="C41" s="1181" t="s">
        <v>572</v>
      </c>
      <c r="D41" s="1182"/>
      <c r="E41" s="1183"/>
      <c r="F41" s="36">
        <v>0</v>
      </c>
      <c r="G41" s="37">
        <v>0.05</v>
      </c>
      <c r="H41" s="37">
        <v>0.06</v>
      </c>
      <c r="I41" s="37">
        <v>0.05</v>
      </c>
      <c r="J41" s="38">
        <v>0</v>
      </c>
      <c r="K41" s="22"/>
      <c r="L41" s="22"/>
      <c r="M41" s="22"/>
      <c r="N41" s="22"/>
      <c r="O41" s="22"/>
      <c r="P41" s="22"/>
    </row>
    <row r="42" spans="1:16" ht="39" customHeight="1" x14ac:dyDescent="0.2">
      <c r="A42" s="22"/>
      <c r="B42" s="39"/>
      <c r="C42" s="1181" t="s">
        <v>573</v>
      </c>
      <c r="D42" s="1182"/>
      <c r="E42" s="1183"/>
      <c r="F42" s="36" t="s">
        <v>516</v>
      </c>
      <c r="G42" s="37" t="s">
        <v>516</v>
      </c>
      <c r="H42" s="37" t="s">
        <v>516</v>
      </c>
      <c r="I42" s="37" t="s">
        <v>516</v>
      </c>
      <c r="J42" s="38" t="s">
        <v>516</v>
      </c>
      <c r="K42" s="22"/>
      <c r="L42" s="22"/>
      <c r="M42" s="22"/>
      <c r="N42" s="22"/>
      <c r="O42" s="22"/>
      <c r="P42" s="22"/>
    </row>
    <row r="43" spans="1:16" ht="39" customHeight="1" thickBot="1" x14ac:dyDescent="0.25">
      <c r="A43" s="22"/>
      <c r="B43" s="40"/>
      <c r="C43" s="1184" t="s">
        <v>574</v>
      </c>
      <c r="D43" s="1185"/>
      <c r="E43" s="1186"/>
      <c r="F43" s="41">
        <v>0.03</v>
      </c>
      <c r="G43" s="42">
        <v>0.01</v>
      </c>
      <c r="H43" s="42">
        <v>0</v>
      </c>
      <c r="I43" s="42">
        <v>0</v>
      </c>
      <c r="J43" s="43">
        <v>0</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o6uOPrVp22uRBU5C4wwEJexA0B+Bk8ClUtqjjsbNmP/kCzGqV6gAo7Ak2/Gq4t99Dn15UMJ9fTTC85/I22esKQ==" saltValue="w8dytB793ZFyIahSRvs8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55" zoomScaleNormal="55" zoomScaleSheetLayoutView="55" workbookViewId="0">
      <selection activeCell="BY36" sqref="BY36:CM36"/>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189" t="s">
        <v>10</v>
      </c>
      <c r="C45" s="1190"/>
      <c r="D45" s="58"/>
      <c r="E45" s="1195" t="s">
        <v>11</v>
      </c>
      <c r="F45" s="1195"/>
      <c r="G45" s="1195"/>
      <c r="H45" s="1195"/>
      <c r="I45" s="1195"/>
      <c r="J45" s="1196"/>
      <c r="K45" s="59">
        <v>201</v>
      </c>
      <c r="L45" s="60">
        <v>219</v>
      </c>
      <c r="M45" s="60">
        <v>226</v>
      </c>
      <c r="N45" s="60">
        <v>253</v>
      </c>
      <c r="O45" s="61">
        <v>263</v>
      </c>
      <c r="P45" s="48"/>
      <c r="Q45" s="48"/>
      <c r="R45" s="48"/>
      <c r="S45" s="48"/>
      <c r="T45" s="48"/>
      <c r="U45" s="48"/>
    </row>
    <row r="46" spans="1:21" ht="30.75" customHeight="1" x14ac:dyDescent="0.2">
      <c r="A46" s="48"/>
      <c r="B46" s="1191"/>
      <c r="C46" s="1192"/>
      <c r="D46" s="62"/>
      <c r="E46" s="1197" t="s">
        <v>12</v>
      </c>
      <c r="F46" s="1197"/>
      <c r="G46" s="1197"/>
      <c r="H46" s="1197"/>
      <c r="I46" s="1197"/>
      <c r="J46" s="1198"/>
      <c r="K46" s="63" t="s">
        <v>516</v>
      </c>
      <c r="L46" s="64" t="s">
        <v>516</v>
      </c>
      <c r="M46" s="64" t="s">
        <v>516</v>
      </c>
      <c r="N46" s="64" t="s">
        <v>516</v>
      </c>
      <c r="O46" s="65" t="s">
        <v>516</v>
      </c>
      <c r="P46" s="48"/>
      <c r="Q46" s="48"/>
      <c r="R46" s="48"/>
      <c r="S46" s="48"/>
      <c r="T46" s="48"/>
      <c r="U46" s="48"/>
    </row>
    <row r="47" spans="1:21" ht="30.75" customHeight="1" x14ac:dyDescent="0.2">
      <c r="A47" s="48"/>
      <c r="B47" s="1191"/>
      <c r="C47" s="1192"/>
      <c r="D47" s="62"/>
      <c r="E47" s="1197" t="s">
        <v>13</v>
      </c>
      <c r="F47" s="1197"/>
      <c r="G47" s="1197"/>
      <c r="H47" s="1197"/>
      <c r="I47" s="1197"/>
      <c r="J47" s="1198"/>
      <c r="K47" s="63" t="s">
        <v>516</v>
      </c>
      <c r="L47" s="64" t="s">
        <v>516</v>
      </c>
      <c r="M47" s="64" t="s">
        <v>516</v>
      </c>
      <c r="N47" s="64" t="s">
        <v>516</v>
      </c>
      <c r="O47" s="65" t="s">
        <v>516</v>
      </c>
      <c r="P47" s="48"/>
      <c r="Q47" s="48"/>
      <c r="R47" s="48"/>
      <c r="S47" s="48"/>
      <c r="T47" s="48"/>
      <c r="U47" s="48"/>
    </row>
    <row r="48" spans="1:21" ht="30.75" customHeight="1" x14ac:dyDescent="0.2">
      <c r="A48" s="48"/>
      <c r="B48" s="1191"/>
      <c r="C48" s="1192"/>
      <c r="D48" s="62"/>
      <c r="E48" s="1197" t="s">
        <v>14</v>
      </c>
      <c r="F48" s="1197"/>
      <c r="G48" s="1197"/>
      <c r="H48" s="1197"/>
      <c r="I48" s="1197"/>
      <c r="J48" s="1198"/>
      <c r="K48" s="63">
        <v>30</v>
      </c>
      <c r="L48" s="64">
        <v>30</v>
      </c>
      <c r="M48" s="64">
        <v>25</v>
      </c>
      <c r="N48" s="64">
        <v>26</v>
      </c>
      <c r="O48" s="65">
        <v>0</v>
      </c>
      <c r="P48" s="48"/>
      <c r="Q48" s="48"/>
      <c r="R48" s="48"/>
      <c r="S48" s="48"/>
      <c r="T48" s="48"/>
      <c r="U48" s="48"/>
    </row>
    <row r="49" spans="1:21" ht="30.75" customHeight="1" x14ac:dyDescent="0.2">
      <c r="A49" s="48"/>
      <c r="B49" s="1191"/>
      <c r="C49" s="1192"/>
      <c r="D49" s="62"/>
      <c r="E49" s="1197" t="s">
        <v>15</v>
      </c>
      <c r="F49" s="1197"/>
      <c r="G49" s="1197"/>
      <c r="H49" s="1197"/>
      <c r="I49" s="1197"/>
      <c r="J49" s="1198"/>
      <c r="K49" s="63">
        <v>10</v>
      </c>
      <c r="L49" s="64">
        <v>10</v>
      </c>
      <c r="M49" s="64">
        <v>11</v>
      </c>
      <c r="N49" s="64">
        <v>10</v>
      </c>
      <c r="O49" s="65">
        <v>11</v>
      </c>
      <c r="P49" s="48"/>
      <c r="Q49" s="48"/>
      <c r="R49" s="48"/>
      <c r="S49" s="48"/>
      <c r="T49" s="48"/>
      <c r="U49" s="48"/>
    </row>
    <row r="50" spans="1:21" ht="30.75" customHeight="1" x14ac:dyDescent="0.2">
      <c r="A50" s="48"/>
      <c r="B50" s="1191"/>
      <c r="C50" s="1192"/>
      <c r="D50" s="62"/>
      <c r="E50" s="1197" t="s">
        <v>16</v>
      </c>
      <c r="F50" s="1197"/>
      <c r="G50" s="1197"/>
      <c r="H50" s="1197"/>
      <c r="I50" s="1197"/>
      <c r="J50" s="1198"/>
      <c r="K50" s="63" t="s">
        <v>516</v>
      </c>
      <c r="L50" s="64" t="s">
        <v>516</v>
      </c>
      <c r="M50" s="64" t="s">
        <v>516</v>
      </c>
      <c r="N50" s="64" t="s">
        <v>516</v>
      </c>
      <c r="O50" s="65" t="s">
        <v>516</v>
      </c>
      <c r="P50" s="48"/>
      <c r="Q50" s="48"/>
      <c r="R50" s="48"/>
      <c r="S50" s="48"/>
      <c r="T50" s="48"/>
      <c r="U50" s="48"/>
    </row>
    <row r="51" spans="1:21" ht="30.75" customHeight="1" x14ac:dyDescent="0.2">
      <c r="A51" s="48"/>
      <c r="B51" s="1193"/>
      <c r="C51" s="1194"/>
      <c r="D51" s="66"/>
      <c r="E51" s="1197" t="s">
        <v>17</v>
      </c>
      <c r="F51" s="1197"/>
      <c r="G51" s="1197"/>
      <c r="H51" s="1197"/>
      <c r="I51" s="1197"/>
      <c r="J51" s="1198"/>
      <c r="K51" s="63" t="s">
        <v>516</v>
      </c>
      <c r="L51" s="64" t="s">
        <v>516</v>
      </c>
      <c r="M51" s="64" t="s">
        <v>516</v>
      </c>
      <c r="N51" s="64" t="s">
        <v>516</v>
      </c>
      <c r="O51" s="65" t="s">
        <v>516</v>
      </c>
      <c r="P51" s="48"/>
      <c r="Q51" s="48"/>
      <c r="R51" s="48"/>
      <c r="S51" s="48"/>
      <c r="T51" s="48"/>
      <c r="U51" s="48"/>
    </row>
    <row r="52" spans="1:21" ht="30.75" customHeight="1" x14ac:dyDescent="0.2">
      <c r="A52" s="48"/>
      <c r="B52" s="1199" t="s">
        <v>18</v>
      </c>
      <c r="C52" s="1200"/>
      <c r="D52" s="66"/>
      <c r="E52" s="1197" t="s">
        <v>19</v>
      </c>
      <c r="F52" s="1197"/>
      <c r="G52" s="1197"/>
      <c r="H52" s="1197"/>
      <c r="I52" s="1197"/>
      <c r="J52" s="1198"/>
      <c r="K52" s="63">
        <v>213</v>
      </c>
      <c r="L52" s="64">
        <v>227</v>
      </c>
      <c r="M52" s="64">
        <v>235</v>
      </c>
      <c r="N52" s="64">
        <v>248</v>
      </c>
      <c r="O52" s="65">
        <v>223</v>
      </c>
      <c r="P52" s="48"/>
      <c r="Q52" s="48"/>
      <c r="R52" s="48"/>
      <c r="S52" s="48"/>
      <c r="T52" s="48"/>
      <c r="U52" s="48"/>
    </row>
    <row r="53" spans="1:21" ht="30.75" customHeight="1" thickBot="1" x14ac:dyDescent="0.25">
      <c r="A53" s="48"/>
      <c r="B53" s="1201" t="s">
        <v>20</v>
      </c>
      <c r="C53" s="1202"/>
      <c r="D53" s="67"/>
      <c r="E53" s="1203" t="s">
        <v>21</v>
      </c>
      <c r="F53" s="1203"/>
      <c r="G53" s="1203"/>
      <c r="H53" s="1203"/>
      <c r="I53" s="1203"/>
      <c r="J53" s="1204"/>
      <c r="K53" s="68">
        <v>28</v>
      </c>
      <c r="L53" s="69">
        <v>32</v>
      </c>
      <c r="M53" s="69">
        <v>27</v>
      </c>
      <c r="N53" s="69">
        <v>41</v>
      </c>
      <c r="O53" s="70">
        <v>51</v>
      </c>
      <c r="P53" s="48"/>
      <c r="Q53" s="48"/>
      <c r="R53" s="48"/>
      <c r="S53" s="48"/>
      <c r="T53" s="48"/>
      <c r="U53" s="48"/>
    </row>
    <row r="54" spans="1:21" ht="24" customHeight="1" x14ac:dyDescent="0.2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24</v>
      </c>
      <c r="C56" s="73"/>
      <c r="D56" s="73"/>
      <c r="E56" s="73"/>
      <c r="F56" s="73"/>
      <c r="G56" s="73"/>
      <c r="H56" s="73"/>
      <c r="I56" s="73"/>
      <c r="J56" s="73"/>
      <c r="K56" s="74"/>
      <c r="L56" s="74"/>
      <c r="M56" s="74"/>
      <c r="N56" s="74"/>
      <c r="O56" s="75" t="s">
        <v>575</v>
      </c>
      <c r="P56" s="48"/>
      <c r="Q56" s="48"/>
      <c r="R56" s="48"/>
      <c r="S56" s="48"/>
      <c r="T56" s="48"/>
      <c r="U56" s="48"/>
    </row>
    <row r="57" spans="1:21" ht="31.5" customHeight="1" thickBot="1" x14ac:dyDescent="0.3">
      <c r="A57" s="48"/>
      <c r="B57" s="76"/>
      <c r="C57" s="77"/>
      <c r="D57" s="77"/>
      <c r="E57" s="78"/>
      <c r="F57" s="78"/>
      <c r="G57" s="78"/>
      <c r="H57" s="78"/>
      <c r="I57" s="78"/>
      <c r="J57" s="79" t="s">
        <v>2</v>
      </c>
      <c r="K57" s="80" t="s">
        <v>576</v>
      </c>
      <c r="L57" s="81" t="s">
        <v>577</v>
      </c>
      <c r="M57" s="81" t="s">
        <v>578</v>
      </c>
      <c r="N57" s="81" t="s">
        <v>579</v>
      </c>
      <c r="O57" s="82" t="s">
        <v>580</v>
      </c>
      <c r="P57" s="48"/>
      <c r="Q57" s="48"/>
      <c r="R57" s="48"/>
      <c r="S57" s="48"/>
      <c r="T57" s="48"/>
      <c r="U57" s="48"/>
    </row>
    <row r="58" spans="1:21" ht="31.5" customHeight="1" x14ac:dyDescent="0.2">
      <c r="B58" s="1205" t="s">
        <v>25</v>
      </c>
      <c r="C58" s="1206"/>
      <c r="D58" s="1211" t="s">
        <v>26</v>
      </c>
      <c r="E58" s="1212"/>
      <c r="F58" s="1212"/>
      <c r="G58" s="1212"/>
      <c r="H58" s="1212"/>
      <c r="I58" s="1212"/>
      <c r="J58" s="1213"/>
      <c r="K58" s="83"/>
      <c r="L58" s="84"/>
      <c r="M58" s="84"/>
      <c r="N58" s="84"/>
      <c r="O58" s="85"/>
    </row>
    <row r="59" spans="1:21" ht="31.5" customHeight="1" x14ac:dyDescent="0.2">
      <c r="B59" s="1207"/>
      <c r="C59" s="1208"/>
      <c r="D59" s="1214" t="s">
        <v>27</v>
      </c>
      <c r="E59" s="1215"/>
      <c r="F59" s="1215"/>
      <c r="G59" s="1215"/>
      <c r="H59" s="1215"/>
      <c r="I59" s="1215"/>
      <c r="J59" s="1216"/>
      <c r="K59" s="86"/>
      <c r="L59" s="87"/>
      <c r="M59" s="87"/>
      <c r="N59" s="87"/>
      <c r="O59" s="88"/>
    </row>
    <row r="60" spans="1:21" ht="31.5" customHeight="1" thickBot="1" x14ac:dyDescent="0.25">
      <c r="B60" s="1209"/>
      <c r="C60" s="1210"/>
      <c r="D60" s="1217" t="s">
        <v>28</v>
      </c>
      <c r="E60" s="1218"/>
      <c r="F60" s="1218"/>
      <c r="G60" s="1218"/>
      <c r="H60" s="1218"/>
      <c r="I60" s="1218"/>
      <c r="J60" s="1219"/>
      <c r="K60" s="89"/>
      <c r="L60" s="90"/>
      <c r="M60" s="90"/>
      <c r="N60" s="90"/>
      <c r="O60" s="91"/>
    </row>
    <row r="61" spans="1:21" ht="24" customHeight="1" x14ac:dyDescent="0.2">
      <c r="B61" s="92"/>
      <c r="C61" s="92"/>
      <c r="D61" s="93" t="s">
        <v>29</v>
      </c>
      <c r="E61" s="94"/>
      <c r="F61" s="94"/>
      <c r="G61" s="94"/>
      <c r="H61" s="94"/>
      <c r="I61" s="94"/>
      <c r="J61" s="94"/>
      <c r="K61" s="94"/>
      <c r="L61" s="94"/>
      <c r="M61" s="94"/>
      <c r="N61" s="94"/>
      <c r="O61" s="94"/>
    </row>
    <row r="62" spans="1:21" ht="24" customHeight="1" x14ac:dyDescent="0.2">
      <c r="B62" s="95"/>
      <c r="C62" s="95"/>
      <c r="D62" s="93" t="s">
        <v>30</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7xgAtqGE3jD7oCueBuJZHvGm0rESxLjLNLftMZ+XNVDZ3ig1znhMyVAIKSyckL7t/CO164UYu900YSNaRi4n4Q==" saltValue="xBp8giKVhBzIHgsEAiDky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BY36" sqref="BY36:CM36"/>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8</v>
      </c>
    </row>
    <row r="40" spans="2:13" ht="27.75" customHeight="1" thickBot="1" x14ac:dyDescent="0.3">
      <c r="B40" s="98" t="s">
        <v>9</v>
      </c>
      <c r="C40" s="99"/>
      <c r="D40" s="99"/>
      <c r="E40" s="100"/>
      <c r="F40" s="100"/>
      <c r="G40" s="100"/>
      <c r="H40" s="101" t="s">
        <v>2</v>
      </c>
      <c r="I40" s="102" t="s">
        <v>558</v>
      </c>
      <c r="J40" s="103" t="s">
        <v>559</v>
      </c>
      <c r="K40" s="103" t="s">
        <v>560</v>
      </c>
      <c r="L40" s="103" t="s">
        <v>561</v>
      </c>
      <c r="M40" s="104" t="s">
        <v>562</v>
      </c>
    </row>
    <row r="41" spans="2:13" ht="27.75" customHeight="1" x14ac:dyDescent="0.2">
      <c r="B41" s="1220" t="s">
        <v>31</v>
      </c>
      <c r="C41" s="1221"/>
      <c r="D41" s="105"/>
      <c r="E41" s="1226" t="s">
        <v>32</v>
      </c>
      <c r="F41" s="1226"/>
      <c r="G41" s="1226"/>
      <c r="H41" s="1227"/>
      <c r="I41" s="355">
        <v>2162</v>
      </c>
      <c r="J41" s="356">
        <v>2400</v>
      </c>
      <c r="K41" s="356">
        <v>2300</v>
      </c>
      <c r="L41" s="356">
        <v>2260</v>
      </c>
      <c r="M41" s="357">
        <v>2333</v>
      </c>
    </row>
    <row r="42" spans="2:13" ht="27.75" customHeight="1" x14ac:dyDescent="0.2">
      <c r="B42" s="1222"/>
      <c r="C42" s="1223"/>
      <c r="D42" s="106"/>
      <c r="E42" s="1228" t="s">
        <v>33</v>
      </c>
      <c r="F42" s="1228"/>
      <c r="G42" s="1228"/>
      <c r="H42" s="1229"/>
      <c r="I42" s="358" t="s">
        <v>516</v>
      </c>
      <c r="J42" s="359" t="s">
        <v>516</v>
      </c>
      <c r="K42" s="359" t="s">
        <v>516</v>
      </c>
      <c r="L42" s="359" t="s">
        <v>516</v>
      </c>
      <c r="M42" s="360" t="s">
        <v>516</v>
      </c>
    </row>
    <row r="43" spans="2:13" ht="27.75" customHeight="1" x14ac:dyDescent="0.2">
      <c r="B43" s="1222"/>
      <c r="C43" s="1223"/>
      <c r="D43" s="106"/>
      <c r="E43" s="1228" t="s">
        <v>34</v>
      </c>
      <c r="F43" s="1228"/>
      <c r="G43" s="1228"/>
      <c r="H43" s="1229"/>
      <c r="I43" s="358">
        <v>273</v>
      </c>
      <c r="J43" s="359">
        <v>250</v>
      </c>
      <c r="K43" s="359">
        <v>228</v>
      </c>
      <c r="L43" s="359">
        <v>200</v>
      </c>
      <c r="M43" s="360" t="s">
        <v>516</v>
      </c>
    </row>
    <row r="44" spans="2:13" ht="27.75" customHeight="1" x14ac:dyDescent="0.2">
      <c r="B44" s="1222"/>
      <c r="C44" s="1223"/>
      <c r="D44" s="106"/>
      <c r="E44" s="1228" t="s">
        <v>35</v>
      </c>
      <c r="F44" s="1228"/>
      <c r="G44" s="1228"/>
      <c r="H44" s="1229"/>
      <c r="I44" s="358">
        <v>146</v>
      </c>
      <c r="J44" s="359">
        <v>129</v>
      </c>
      <c r="K44" s="359">
        <v>114</v>
      </c>
      <c r="L44" s="359">
        <v>95</v>
      </c>
      <c r="M44" s="360">
        <v>105</v>
      </c>
    </row>
    <row r="45" spans="2:13" ht="27.75" customHeight="1" x14ac:dyDescent="0.2">
      <c r="B45" s="1222"/>
      <c r="C45" s="1223"/>
      <c r="D45" s="106"/>
      <c r="E45" s="1228" t="s">
        <v>36</v>
      </c>
      <c r="F45" s="1228"/>
      <c r="G45" s="1228"/>
      <c r="H45" s="1229"/>
      <c r="I45" s="358">
        <v>758</v>
      </c>
      <c r="J45" s="359">
        <v>770</v>
      </c>
      <c r="K45" s="359">
        <v>753</v>
      </c>
      <c r="L45" s="359">
        <v>748</v>
      </c>
      <c r="M45" s="360">
        <v>757</v>
      </c>
    </row>
    <row r="46" spans="2:13" ht="27.75" customHeight="1" x14ac:dyDescent="0.2">
      <c r="B46" s="1222"/>
      <c r="C46" s="1223"/>
      <c r="D46" s="107"/>
      <c r="E46" s="1228" t="s">
        <v>37</v>
      </c>
      <c r="F46" s="1228"/>
      <c r="G46" s="1228"/>
      <c r="H46" s="1229"/>
      <c r="I46" s="358" t="s">
        <v>516</v>
      </c>
      <c r="J46" s="359" t="s">
        <v>516</v>
      </c>
      <c r="K46" s="359" t="s">
        <v>516</v>
      </c>
      <c r="L46" s="359" t="s">
        <v>516</v>
      </c>
      <c r="M46" s="360" t="s">
        <v>516</v>
      </c>
    </row>
    <row r="47" spans="2:13" ht="27.75" customHeight="1" x14ac:dyDescent="0.2">
      <c r="B47" s="1222"/>
      <c r="C47" s="1223"/>
      <c r="D47" s="108"/>
      <c r="E47" s="1230" t="s">
        <v>38</v>
      </c>
      <c r="F47" s="1231"/>
      <c r="G47" s="1231"/>
      <c r="H47" s="1232"/>
      <c r="I47" s="358" t="s">
        <v>516</v>
      </c>
      <c r="J47" s="359" t="s">
        <v>516</v>
      </c>
      <c r="K47" s="359" t="s">
        <v>516</v>
      </c>
      <c r="L47" s="359" t="s">
        <v>516</v>
      </c>
      <c r="M47" s="360" t="s">
        <v>516</v>
      </c>
    </row>
    <row r="48" spans="2:13" ht="27.75" customHeight="1" x14ac:dyDescent="0.2">
      <c r="B48" s="1222"/>
      <c r="C48" s="1223"/>
      <c r="D48" s="106"/>
      <c r="E48" s="1228" t="s">
        <v>39</v>
      </c>
      <c r="F48" s="1228"/>
      <c r="G48" s="1228"/>
      <c r="H48" s="1229"/>
      <c r="I48" s="358" t="s">
        <v>516</v>
      </c>
      <c r="J48" s="359" t="s">
        <v>516</v>
      </c>
      <c r="K48" s="359" t="s">
        <v>516</v>
      </c>
      <c r="L48" s="359" t="s">
        <v>516</v>
      </c>
      <c r="M48" s="360" t="s">
        <v>516</v>
      </c>
    </row>
    <row r="49" spans="2:13" ht="27.75" customHeight="1" x14ac:dyDescent="0.2">
      <c r="B49" s="1224"/>
      <c r="C49" s="1225"/>
      <c r="D49" s="106"/>
      <c r="E49" s="1228" t="s">
        <v>40</v>
      </c>
      <c r="F49" s="1228"/>
      <c r="G49" s="1228"/>
      <c r="H49" s="1229"/>
      <c r="I49" s="358" t="s">
        <v>516</v>
      </c>
      <c r="J49" s="359" t="s">
        <v>516</v>
      </c>
      <c r="K49" s="359" t="s">
        <v>516</v>
      </c>
      <c r="L49" s="359" t="s">
        <v>516</v>
      </c>
      <c r="M49" s="360" t="s">
        <v>516</v>
      </c>
    </row>
    <row r="50" spans="2:13" ht="27.75" customHeight="1" x14ac:dyDescent="0.2">
      <c r="B50" s="1233" t="s">
        <v>41</v>
      </c>
      <c r="C50" s="1234"/>
      <c r="D50" s="109"/>
      <c r="E50" s="1228" t="s">
        <v>42</v>
      </c>
      <c r="F50" s="1228"/>
      <c r="G50" s="1228"/>
      <c r="H50" s="1229"/>
      <c r="I50" s="358">
        <v>1829</v>
      </c>
      <c r="J50" s="359">
        <v>1849</v>
      </c>
      <c r="K50" s="359">
        <v>1971</v>
      </c>
      <c r="L50" s="359">
        <v>2167</v>
      </c>
      <c r="M50" s="360">
        <v>2362</v>
      </c>
    </row>
    <row r="51" spans="2:13" ht="27.75" customHeight="1" x14ac:dyDescent="0.2">
      <c r="B51" s="1222"/>
      <c r="C51" s="1223"/>
      <c r="D51" s="106"/>
      <c r="E51" s="1228" t="s">
        <v>43</v>
      </c>
      <c r="F51" s="1228"/>
      <c r="G51" s="1228"/>
      <c r="H51" s="1229"/>
      <c r="I51" s="358">
        <v>111</v>
      </c>
      <c r="J51" s="359">
        <v>106</v>
      </c>
      <c r="K51" s="359">
        <v>102</v>
      </c>
      <c r="L51" s="359">
        <v>65</v>
      </c>
      <c r="M51" s="360">
        <v>30</v>
      </c>
    </row>
    <row r="52" spans="2:13" ht="27.75" customHeight="1" x14ac:dyDescent="0.2">
      <c r="B52" s="1224"/>
      <c r="C52" s="1225"/>
      <c r="D52" s="106"/>
      <c r="E52" s="1228" t="s">
        <v>44</v>
      </c>
      <c r="F52" s="1228"/>
      <c r="G52" s="1228"/>
      <c r="H52" s="1229"/>
      <c r="I52" s="358">
        <v>2219</v>
      </c>
      <c r="J52" s="359">
        <v>2371</v>
      </c>
      <c r="K52" s="359">
        <v>2318</v>
      </c>
      <c r="L52" s="359">
        <v>2215</v>
      </c>
      <c r="M52" s="360">
        <v>2143</v>
      </c>
    </row>
    <row r="53" spans="2:13" ht="27.75" customHeight="1" thickBot="1" x14ac:dyDescent="0.25">
      <c r="B53" s="1235" t="s">
        <v>45</v>
      </c>
      <c r="C53" s="1236"/>
      <c r="D53" s="110"/>
      <c r="E53" s="1237" t="s">
        <v>46</v>
      </c>
      <c r="F53" s="1237"/>
      <c r="G53" s="1237"/>
      <c r="H53" s="1238"/>
      <c r="I53" s="361">
        <v>-820</v>
      </c>
      <c r="J53" s="362">
        <v>-777</v>
      </c>
      <c r="K53" s="362">
        <v>-996</v>
      </c>
      <c r="L53" s="362">
        <v>-1144</v>
      </c>
      <c r="M53" s="363">
        <v>-1341</v>
      </c>
    </row>
    <row r="54" spans="2:13" ht="27.75" customHeight="1" x14ac:dyDescent="0.25">
      <c r="B54" s="111" t="s">
        <v>47</v>
      </c>
      <c r="C54" s="112"/>
      <c r="D54" s="112"/>
      <c r="E54" s="113"/>
      <c r="F54" s="113"/>
      <c r="G54" s="113"/>
      <c r="H54" s="113"/>
      <c r="I54" s="114"/>
      <c r="J54" s="114"/>
      <c r="K54" s="114"/>
      <c r="L54" s="114"/>
      <c r="M54" s="114"/>
    </row>
    <row r="55" spans="2:13" ht="13" x14ac:dyDescent="0.2"/>
  </sheetData>
  <sheetProtection algorithmName="SHA-512" hashValue="9/HlcAcfIMceAHPxI8W301DAZblrul6Ul0IrQyTgKvqu71qA5hygclDHg3WZi6o54LsHCC+1m1tgDLDSMrJo+Q==" saltValue="yrcKE8pt6yanCbpn+hN6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BY36" sqref="BY36:CM36"/>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48</v>
      </c>
    </row>
    <row r="54" spans="2:8" ht="29.25" customHeight="1" thickBot="1" x14ac:dyDescent="0.35">
      <c r="B54" s="116" t="s">
        <v>1</v>
      </c>
      <c r="C54" s="117"/>
      <c r="D54" s="117"/>
      <c r="E54" s="118" t="s">
        <v>2</v>
      </c>
      <c r="F54" s="119" t="s">
        <v>560</v>
      </c>
      <c r="G54" s="119" t="s">
        <v>561</v>
      </c>
      <c r="H54" s="120" t="s">
        <v>562</v>
      </c>
    </row>
    <row r="55" spans="2:8" ht="52.5" customHeight="1" x14ac:dyDescent="0.2">
      <c r="B55" s="121"/>
      <c r="C55" s="1247" t="s">
        <v>49</v>
      </c>
      <c r="D55" s="1247"/>
      <c r="E55" s="1248"/>
      <c r="F55" s="122">
        <v>552</v>
      </c>
      <c r="G55" s="122">
        <v>552</v>
      </c>
      <c r="H55" s="123">
        <v>552</v>
      </c>
    </row>
    <row r="56" spans="2:8" ht="52.5" customHeight="1" x14ac:dyDescent="0.2">
      <c r="B56" s="124"/>
      <c r="C56" s="1249" t="s">
        <v>50</v>
      </c>
      <c r="D56" s="1249"/>
      <c r="E56" s="1250"/>
      <c r="F56" s="125">
        <v>235</v>
      </c>
      <c r="G56" s="125">
        <v>235</v>
      </c>
      <c r="H56" s="126">
        <v>235</v>
      </c>
    </row>
    <row r="57" spans="2:8" ht="53.25" customHeight="1" x14ac:dyDescent="0.2">
      <c r="B57" s="124"/>
      <c r="C57" s="1251" t="s">
        <v>51</v>
      </c>
      <c r="D57" s="1251"/>
      <c r="E57" s="1252"/>
      <c r="F57" s="127">
        <v>1083</v>
      </c>
      <c r="G57" s="127">
        <v>1283</v>
      </c>
      <c r="H57" s="128">
        <v>1477</v>
      </c>
    </row>
    <row r="58" spans="2:8" ht="45.75" customHeight="1" x14ac:dyDescent="0.2">
      <c r="B58" s="129"/>
      <c r="C58" s="1239" t="s">
        <v>596</v>
      </c>
      <c r="D58" s="1240"/>
      <c r="E58" s="1241"/>
      <c r="F58" s="130">
        <v>621</v>
      </c>
      <c r="G58" s="130">
        <v>658</v>
      </c>
      <c r="H58" s="131">
        <v>825</v>
      </c>
    </row>
    <row r="59" spans="2:8" ht="45.75" customHeight="1" x14ac:dyDescent="0.2">
      <c r="B59" s="129"/>
      <c r="C59" s="1239" t="s">
        <v>597</v>
      </c>
      <c r="D59" s="1240"/>
      <c r="E59" s="1241"/>
      <c r="F59" s="130">
        <v>42</v>
      </c>
      <c r="G59" s="130">
        <v>206</v>
      </c>
      <c r="H59" s="131">
        <v>220</v>
      </c>
    </row>
    <row r="60" spans="2:8" ht="45.75" customHeight="1" x14ac:dyDescent="0.2">
      <c r="B60" s="129"/>
      <c r="C60" s="1239" t="s">
        <v>598</v>
      </c>
      <c r="D60" s="1240"/>
      <c r="E60" s="1241"/>
      <c r="F60" s="130">
        <v>136</v>
      </c>
      <c r="G60" s="130">
        <v>136</v>
      </c>
      <c r="H60" s="131">
        <v>136</v>
      </c>
    </row>
    <row r="61" spans="2:8" ht="45.75" customHeight="1" x14ac:dyDescent="0.2">
      <c r="B61" s="129"/>
      <c r="C61" s="1239" t="s">
        <v>599</v>
      </c>
      <c r="D61" s="1240"/>
      <c r="E61" s="1241"/>
      <c r="F61" s="130">
        <v>122</v>
      </c>
      <c r="G61" s="130">
        <v>122</v>
      </c>
      <c r="H61" s="131">
        <v>123</v>
      </c>
    </row>
    <row r="62" spans="2:8" ht="45.75" customHeight="1" thickBot="1" x14ac:dyDescent="0.25">
      <c r="B62" s="132"/>
      <c r="C62" s="1242" t="s">
        <v>600</v>
      </c>
      <c r="D62" s="1243"/>
      <c r="E62" s="1244"/>
      <c r="F62" s="133">
        <v>58</v>
      </c>
      <c r="G62" s="133">
        <v>52</v>
      </c>
      <c r="H62" s="134">
        <v>66</v>
      </c>
    </row>
    <row r="63" spans="2:8" ht="52.5" customHeight="1" thickBot="1" x14ac:dyDescent="0.25">
      <c r="B63" s="135"/>
      <c r="C63" s="1245" t="s">
        <v>52</v>
      </c>
      <c r="D63" s="1245"/>
      <c r="E63" s="1246"/>
      <c r="F63" s="136">
        <v>1869</v>
      </c>
      <c r="G63" s="136">
        <v>2070</v>
      </c>
      <c r="H63" s="137">
        <v>2264</v>
      </c>
    </row>
    <row r="64" spans="2:8" ht="13" x14ac:dyDescent="0.2"/>
  </sheetData>
  <sheetProtection algorithmName="SHA-512" hashValue="HqZtQLP+i4goS132EUtCkF9J3u0CUMwbyra0SnoDdG2C7s/oAfwBbEKGW/QN95mUrl4HXjc2RfG1Wd5MuUC1gQ==" saltValue="oz4C8f3FPhIf3d8EEcev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8D78C-0854-4A8B-B59C-5F5E93B33FF0}">
  <sheetPr>
    <pageSetUpPr fitToPage="1"/>
  </sheetPr>
  <dimension ref="A1:DE85"/>
  <sheetViews>
    <sheetView showGridLines="0" topLeftCell="AE16" zoomScale="70" zoomScaleNormal="70" zoomScaleSheetLayoutView="55" workbookViewId="0">
      <selection activeCell="AN65" sqref="AN65:DC69"/>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601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602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603</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604</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558</v>
      </c>
      <c r="BQ50" s="1259"/>
      <c r="BR50" s="1259"/>
      <c r="BS50" s="1259"/>
      <c r="BT50" s="1259"/>
      <c r="BU50" s="1259"/>
      <c r="BV50" s="1259"/>
      <c r="BW50" s="1259"/>
      <c r="BX50" s="1259" t="s">
        <v>559</v>
      </c>
      <c r="BY50" s="1259"/>
      <c r="BZ50" s="1259"/>
      <c r="CA50" s="1259"/>
      <c r="CB50" s="1259"/>
      <c r="CC50" s="1259"/>
      <c r="CD50" s="1259"/>
      <c r="CE50" s="1259"/>
      <c r="CF50" s="1259" t="s">
        <v>560</v>
      </c>
      <c r="CG50" s="1259"/>
      <c r="CH50" s="1259"/>
      <c r="CI50" s="1259"/>
      <c r="CJ50" s="1259"/>
      <c r="CK50" s="1259"/>
      <c r="CL50" s="1259"/>
      <c r="CM50" s="1259"/>
      <c r="CN50" s="1259" t="s">
        <v>561</v>
      </c>
      <c r="CO50" s="1259"/>
      <c r="CP50" s="1259"/>
      <c r="CQ50" s="1259"/>
      <c r="CR50" s="1259"/>
      <c r="CS50" s="1259"/>
      <c r="CT50" s="1259"/>
      <c r="CU50" s="1259"/>
      <c r="CV50" s="1259" t="s">
        <v>562</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605</v>
      </c>
      <c r="AO51" s="1258"/>
      <c r="AP51" s="1258"/>
      <c r="AQ51" s="1258"/>
      <c r="AR51" s="1258"/>
      <c r="AS51" s="1258"/>
      <c r="AT51" s="1258"/>
      <c r="AU51" s="1258"/>
      <c r="AV51" s="1258"/>
      <c r="AW51" s="1258"/>
      <c r="AX51" s="1258"/>
      <c r="AY51" s="1258"/>
      <c r="AZ51" s="1258"/>
      <c r="BA51" s="1258"/>
      <c r="BB51" s="1258" t="s">
        <v>606</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607</v>
      </c>
      <c r="BC53" s="1258"/>
      <c r="BD53" s="1258"/>
      <c r="BE53" s="1258"/>
      <c r="BF53" s="1258"/>
      <c r="BG53" s="1258"/>
      <c r="BH53" s="1258"/>
      <c r="BI53" s="1258"/>
      <c r="BJ53" s="1258"/>
      <c r="BK53" s="1258"/>
      <c r="BL53" s="1258"/>
      <c r="BM53" s="1258"/>
      <c r="BN53" s="1258"/>
      <c r="BO53" s="1258"/>
      <c r="BP53" s="1255">
        <v>47.8</v>
      </c>
      <c r="BQ53" s="1255"/>
      <c r="BR53" s="1255"/>
      <c r="BS53" s="1255"/>
      <c r="BT53" s="1255"/>
      <c r="BU53" s="1255"/>
      <c r="BV53" s="1255"/>
      <c r="BW53" s="1255"/>
      <c r="BX53" s="1255">
        <v>47.7</v>
      </c>
      <c r="BY53" s="1255"/>
      <c r="BZ53" s="1255"/>
      <c r="CA53" s="1255"/>
      <c r="CB53" s="1255"/>
      <c r="CC53" s="1255"/>
      <c r="CD53" s="1255"/>
      <c r="CE53" s="1255"/>
      <c r="CF53" s="1255">
        <v>49</v>
      </c>
      <c r="CG53" s="1255"/>
      <c r="CH53" s="1255"/>
      <c r="CI53" s="1255"/>
      <c r="CJ53" s="1255"/>
      <c r="CK53" s="1255"/>
      <c r="CL53" s="1255"/>
      <c r="CM53" s="1255"/>
      <c r="CN53" s="1255">
        <v>47.1</v>
      </c>
      <c r="CO53" s="1255"/>
      <c r="CP53" s="1255"/>
      <c r="CQ53" s="1255"/>
      <c r="CR53" s="1255"/>
      <c r="CS53" s="1255"/>
      <c r="CT53" s="1255"/>
      <c r="CU53" s="1255"/>
      <c r="CV53" s="1255">
        <v>51.4</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608</v>
      </c>
      <c r="AO55" s="1259"/>
      <c r="AP55" s="1259"/>
      <c r="AQ55" s="1259"/>
      <c r="AR55" s="1259"/>
      <c r="AS55" s="1259"/>
      <c r="AT55" s="1259"/>
      <c r="AU55" s="1259"/>
      <c r="AV55" s="1259"/>
      <c r="AW55" s="1259"/>
      <c r="AX55" s="1259"/>
      <c r="AY55" s="1259"/>
      <c r="AZ55" s="1259"/>
      <c r="BA55" s="1259"/>
      <c r="BB55" s="1258" t="s">
        <v>606</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607</v>
      </c>
      <c r="BC57" s="1258"/>
      <c r="BD57" s="1258"/>
      <c r="BE57" s="1258"/>
      <c r="BF57" s="1258"/>
      <c r="BG57" s="1258"/>
      <c r="BH57" s="1258"/>
      <c r="BI57" s="1258"/>
      <c r="BJ57" s="1258"/>
      <c r="BK57" s="1258"/>
      <c r="BL57" s="1258"/>
      <c r="BM57" s="1258"/>
      <c r="BN57" s="1258"/>
      <c r="BO57" s="1258"/>
      <c r="BP57" s="1255">
        <v>59.4</v>
      </c>
      <c r="BQ57" s="1255"/>
      <c r="BR57" s="1255"/>
      <c r="BS57" s="1255"/>
      <c r="BT57" s="1255"/>
      <c r="BU57" s="1255"/>
      <c r="BV57" s="1255"/>
      <c r="BW57" s="1255"/>
      <c r="BX57" s="1255">
        <v>60.4</v>
      </c>
      <c r="BY57" s="1255"/>
      <c r="BZ57" s="1255"/>
      <c r="CA57" s="1255"/>
      <c r="CB57" s="1255"/>
      <c r="CC57" s="1255"/>
      <c r="CD57" s="1255"/>
      <c r="CE57" s="1255"/>
      <c r="CF57" s="1255">
        <v>61.5</v>
      </c>
      <c r="CG57" s="1255"/>
      <c r="CH57" s="1255"/>
      <c r="CI57" s="1255"/>
      <c r="CJ57" s="1255"/>
      <c r="CK57" s="1255"/>
      <c r="CL57" s="1255"/>
      <c r="CM57" s="1255"/>
      <c r="CN57" s="1255">
        <v>62.9</v>
      </c>
      <c r="CO57" s="1255"/>
      <c r="CP57" s="1255"/>
      <c r="CQ57" s="1255"/>
      <c r="CR57" s="1255"/>
      <c r="CS57" s="1255"/>
      <c r="CT57" s="1255"/>
      <c r="CU57" s="1255"/>
      <c r="CV57" s="1255">
        <v>62.9</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609</v>
      </c>
    </row>
    <row r="64" spans="1:109" ht="13" x14ac:dyDescent="0.2">
      <c r="B64" s="372"/>
      <c r="G64" s="379"/>
      <c r="I64" s="392"/>
      <c r="J64" s="392"/>
      <c r="K64" s="392"/>
      <c r="L64" s="392"/>
      <c r="M64" s="392"/>
      <c r="N64" s="393"/>
      <c r="AM64" s="379"/>
      <c r="AN64" s="379" t="s">
        <v>602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61" t="s">
        <v>610</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604</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558</v>
      </c>
      <c r="BQ72" s="1259"/>
      <c r="BR72" s="1259"/>
      <c r="BS72" s="1259"/>
      <c r="BT72" s="1259"/>
      <c r="BU72" s="1259"/>
      <c r="BV72" s="1259"/>
      <c r="BW72" s="1259"/>
      <c r="BX72" s="1259" t="s">
        <v>559</v>
      </c>
      <c r="BY72" s="1259"/>
      <c r="BZ72" s="1259"/>
      <c r="CA72" s="1259"/>
      <c r="CB72" s="1259"/>
      <c r="CC72" s="1259"/>
      <c r="CD72" s="1259"/>
      <c r="CE72" s="1259"/>
      <c r="CF72" s="1259" t="s">
        <v>560</v>
      </c>
      <c r="CG72" s="1259"/>
      <c r="CH72" s="1259"/>
      <c r="CI72" s="1259"/>
      <c r="CJ72" s="1259"/>
      <c r="CK72" s="1259"/>
      <c r="CL72" s="1259"/>
      <c r="CM72" s="1259"/>
      <c r="CN72" s="1259" t="s">
        <v>561</v>
      </c>
      <c r="CO72" s="1259"/>
      <c r="CP72" s="1259"/>
      <c r="CQ72" s="1259"/>
      <c r="CR72" s="1259"/>
      <c r="CS72" s="1259"/>
      <c r="CT72" s="1259"/>
      <c r="CU72" s="1259"/>
      <c r="CV72" s="1259" t="s">
        <v>562</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605</v>
      </c>
      <c r="AO73" s="1258"/>
      <c r="AP73" s="1258"/>
      <c r="AQ73" s="1258"/>
      <c r="AR73" s="1258"/>
      <c r="AS73" s="1258"/>
      <c r="AT73" s="1258"/>
      <c r="AU73" s="1258"/>
      <c r="AV73" s="1258"/>
      <c r="AW73" s="1258"/>
      <c r="AX73" s="1258"/>
      <c r="AY73" s="1258"/>
      <c r="AZ73" s="1258"/>
      <c r="BA73" s="1258"/>
      <c r="BB73" s="1258" t="s">
        <v>606</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611</v>
      </c>
      <c r="BC75" s="1258"/>
      <c r="BD75" s="1258"/>
      <c r="BE75" s="1258"/>
      <c r="BF75" s="1258"/>
      <c r="BG75" s="1258"/>
      <c r="BH75" s="1258"/>
      <c r="BI75" s="1258"/>
      <c r="BJ75" s="1258"/>
      <c r="BK75" s="1258"/>
      <c r="BL75" s="1258"/>
      <c r="BM75" s="1258"/>
      <c r="BN75" s="1258"/>
      <c r="BO75" s="1258"/>
      <c r="BP75" s="1255">
        <v>1.9</v>
      </c>
      <c r="BQ75" s="1255"/>
      <c r="BR75" s="1255"/>
      <c r="BS75" s="1255"/>
      <c r="BT75" s="1255"/>
      <c r="BU75" s="1255"/>
      <c r="BV75" s="1255"/>
      <c r="BW75" s="1255"/>
      <c r="BX75" s="1255">
        <v>2.2999999999999998</v>
      </c>
      <c r="BY75" s="1255"/>
      <c r="BZ75" s="1255"/>
      <c r="CA75" s="1255"/>
      <c r="CB75" s="1255"/>
      <c r="CC75" s="1255"/>
      <c r="CD75" s="1255"/>
      <c r="CE75" s="1255"/>
      <c r="CF75" s="1255">
        <v>2.2000000000000002</v>
      </c>
      <c r="CG75" s="1255"/>
      <c r="CH75" s="1255"/>
      <c r="CI75" s="1255"/>
      <c r="CJ75" s="1255"/>
      <c r="CK75" s="1255"/>
      <c r="CL75" s="1255"/>
      <c r="CM75" s="1255"/>
      <c r="CN75" s="1255">
        <v>2.4</v>
      </c>
      <c r="CO75" s="1255"/>
      <c r="CP75" s="1255"/>
      <c r="CQ75" s="1255"/>
      <c r="CR75" s="1255"/>
      <c r="CS75" s="1255"/>
      <c r="CT75" s="1255"/>
      <c r="CU75" s="1255"/>
      <c r="CV75" s="1255">
        <v>2.8</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608</v>
      </c>
      <c r="AO77" s="1259"/>
      <c r="AP77" s="1259"/>
      <c r="AQ77" s="1259"/>
      <c r="AR77" s="1259"/>
      <c r="AS77" s="1259"/>
      <c r="AT77" s="1259"/>
      <c r="AU77" s="1259"/>
      <c r="AV77" s="1259"/>
      <c r="AW77" s="1259"/>
      <c r="AX77" s="1259"/>
      <c r="AY77" s="1259"/>
      <c r="AZ77" s="1259"/>
      <c r="BA77" s="1259"/>
      <c r="BB77" s="1258" t="s">
        <v>606</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611</v>
      </c>
      <c r="BC79" s="1258"/>
      <c r="BD79" s="1258"/>
      <c r="BE79" s="1258"/>
      <c r="BF79" s="1258"/>
      <c r="BG79" s="1258"/>
      <c r="BH79" s="1258"/>
      <c r="BI79" s="1258"/>
      <c r="BJ79" s="1258"/>
      <c r="BK79" s="1258"/>
      <c r="BL79" s="1258"/>
      <c r="BM79" s="1258"/>
      <c r="BN79" s="1258"/>
      <c r="BO79" s="1258"/>
      <c r="BP79" s="1255">
        <v>7.4</v>
      </c>
      <c r="BQ79" s="1255"/>
      <c r="BR79" s="1255"/>
      <c r="BS79" s="1255"/>
      <c r="BT79" s="1255"/>
      <c r="BU79" s="1255"/>
      <c r="BV79" s="1255"/>
      <c r="BW79" s="1255"/>
      <c r="BX79" s="1255">
        <v>7.4</v>
      </c>
      <c r="BY79" s="1255"/>
      <c r="BZ79" s="1255"/>
      <c r="CA79" s="1255"/>
      <c r="CB79" s="1255"/>
      <c r="CC79" s="1255"/>
      <c r="CD79" s="1255"/>
      <c r="CE79" s="1255"/>
      <c r="CF79" s="1255">
        <v>8</v>
      </c>
      <c r="CG79" s="1255"/>
      <c r="CH79" s="1255"/>
      <c r="CI79" s="1255"/>
      <c r="CJ79" s="1255"/>
      <c r="CK79" s="1255"/>
      <c r="CL79" s="1255"/>
      <c r="CM79" s="1255"/>
      <c r="CN79" s="1255">
        <v>6.1</v>
      </c>
      <c r="CO79" s="1255"/>
      <c r="CP79" s="1255"/>
      <c r="CQ79" s="1255"/>
      <c r="CR79" s="1255"/>
      <c r="CS79" s="1255"/>
      <c r="CT79" s="1255"/>
      <c r="CU79" s="1255"/>
      <c r="CV79" s="1255">
        <v>6.4</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LV4fDkt5fVn459c2CXzAysz9XDldC7hUM0vaFz8LUAO34qH/eLYcia3Aq5tIAVRcly8Fwq9JX2Z4QaCKyu65Og==" saltValue="Ub83pMuzQvOt19BvkRxA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811EB-F55F-4910-B532-6E26C0C6CD29}">
  <sheetPr>
    <pageSetUpPr fitToPage="1"/>
  </sheetPr>
  <dimension ref="A1:DR125"/>
  <sheetViews>
    <sheetView showGridLines="0" topLeftCell="A112" zoomScaleNormal="100" zoomScaleSheetLayoutView="70" workbookViewId="0">
      <selection activeCell="AN65" sqref="AN65"/>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8JZc6e0NTBWIgX9RvQ2nEfAqJlSFD60VbefYVp/pBNTKv7TEwBGWXcT/ot7m5PcuKWelWN+rbB1AcPT6kkbWOQ==" saltValue="1sDCQ5V7kNZ+OIbOEtsst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F7914-25C6-47A4-A1EC-06753B5E2F63}">
  <sheetPr>
    <pageSetUpPr fitToPage="1"/>
  </sheetPr>
  <dimension ref="A1:DR125"/>
  <sheetViews>
    <sheetView showGridLines="0" topLeftCell="BN112" zoomScaleNormal="100" zoomScaleSheetLayoutView="55" workbookViewId="0">
      <selection activeCell="AN65" sqref="AN65"/>
    </sheetView>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505</v>
      </c>
    </row>
  </sheetData>
  <sheetProtection algorithmName="SHA-512" hashValue="l/5JokZbP2iQd3/gQiy3oZ/Bs2xi5adRxTrbNnEv2WaUCwkNllySxvEg8bOLsMX3PBOluHyQGwikYusofDydMQ==" saltValue="935ypuDPNwHrWMmEPLFDP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53</v>
      </c>
      <c r="E2" s="149"/>
      <c r="F2" s="150" t="s">
        <v>555</v>
      </c>
      <c r="G2" s="151"/>
      <c r="H2" s="152"/>
    </row>
    <row r="3" spans="1:8" x14ac:dyDescent="0.2">
      <c r="A3" s="148" t="s">
        <v>548</v>
      </c>
      <c r="B3" s="153"/>
      <c r="C3" s="154"/>
      <c r="D3" s="155">
        <v>724083</v>
      </c>
      <c r="E3" s="156"/>
      <c r="F3" s="157">
        <v>289738</v>
      </c>
      <c r="G3" s="158"/>
      <c r="H3" s="159"/>
    </row>
    <row r="4" spans="1:8" x14ac:dyDescent="0.2">
      <c r="A4" s="160"/>
      <c r="B4" s="161"/>
      <c r="C4" s="162"/>
      <c r="D4" s="163">
        <v>658054</v>
      </c>
      <c r="E4" s="164"/>
      <c r="F4" s="165">
        <v>156238</v>
      </c>
      <c r="G4" s="166"/>
      <c r="H4" s="167"/>
    </row>
    <row r="5" spans="1:8" x14ac:dyDescent="0.2">
      <c r="A5" s="148" t="s">
        <v>550</v>
      </c>
      <c r="B5" s="153"/>
      <c r="C5" s="154"/>
      <c r="D5" s="155">
        <v>1013648</v>
      </c>
      <c r="E5" s="156"/>
      <c r="F5" s="157">
        <v>316937</v>
      </c>
      <c r="G5" s="158"/>
      <c r="H5" s="159"/>
    </row>
    <row r="6" spans="1:8" x14ac:dyDescent="0.2">
      <c r="A6" s="160"/>
      <c r="B6" s="161"/>
      <c r="C6" s="162"/>
      <c r="D6" s="163">
        <v>898223</v>
      </c>
      <c r="E6" s="164"/>
      <c r="F6" s="165">
        <v>199150</v>
      </c>
      <c r="G6" s="166"/>
      <c r="H6" s="167"/>
    </row>
    <row r="7" spans="1:8" x14ac:dyDescent="0.2">
      <c r="A7" s="148" t="s">
        <v>551</v>
      </c>
      <c r="B7" s="153"/>
      <c r="C7" s="154"/>
      <c r="D7" s="155">
        <v>734898</v>
      </c>
      <c r="E7" s="156"/>
      <c r="F7" s="157">
        <v>332350</v>
      </c>
      <c r="G7" s="158"/>
      <c r="H7" s="159"/>
    </row>
    <row r="8" spans="1:8" x14ac:dyDescent="0.2">
      <c r="A8" s="160"/>
      <c r="B8" s="161"/>
      <c r="C8" s="162"/>
      <c r="D8" s="163">
        <v>541372</v>
      </c>
      <c r="E8" s="164"/>
      <c r="F8" s="165">
        <v>200453</v>
      </c>
      <c r="G8" s="166"/>
      <c r="H8" s="167"/>
    </row>
    <row r="9" spans="1:8" x14ac:dyDescent="0.2">
      <c r="A9" s="148" t="s">
        <v>552</v>
      </c>
      <c r="B9" s="153"/>
      <c r="C9" s="154"/>
      <c r="D9" s="155">
        <v>1357196</v>
      </c>
      <c r="E9" s="156"/>
      <c r="F9" s="157">
        <v>330026</v>
      </c>
      <c r="G9" s="158"/>
      <c r="H9" s="159"/>
    </row>
    <row r="10" spans="1:8" x14ac:dyDescent="0.2">
      <c r="A10" s="160"/>
      <c r="B10" s="161"/>
      <c r="C10" s="162"/>
      <c r="D10" s="163">
        <v>1159283</v>
      </c>
      <c r="E10" s="164"/>
      <c r="F10" s="165">
        <v>141075</v>
      </c>
      <c r="G10" s="166"/>
      <c r="H10" s="167"/>
    </row>
    <row r="11" spans="1:8" x14ac:dyDescent="0.2">
      <c r="A11" s="148" t="s">
        <v>553</v>
      </c>
      <c r="B11" s="153"/>
      <c r="C11" s="154"/>
      <c r="D11" s="155">
        <v>1474439</v>
      </c>
      <c r="E11" s="156"/>
      <c r="F11" s="157">
        <v>278179</v>
      </c>
      <c r="G11" s="158"/>
      <c r="H11" s="159"/>
    </row>
    <row r="12" spans="1:8" x14ac:dyDescent="0.2">
      <c r="A12" s="160"/>
      <c r="B12" s="161"/>
      <c r="C12" s="168"/>
      <c r="D12" s="163">
        <v>1323836</v>
      </c>
      <c r="E12" s="164"/>
      <c r="F12" s="165">
        <v>122182</v>
      </c>
      <c r="G12" s="166"/>
      <c r="H12" s="167"/>
    </row>
    <row r="13" spans="1:8" x14ac:dyDescent="0.2">
      <c r="A13" s="148"/>
      <c r="B13" s="153"/>
      <c r="C13" s="169"/>
      <c r="D13" s="170">
        <v>1060853</v>
      </c>
      <c r="E13" s="171"/>
      <c r="F13" s="172">
        <v>309446</v>
      </c>
      <c r="G13" s="173"/>
      <c r="H13" s="159"/>
    </row>
    <row r="14" spans="1:8" x14ac:dyDescent="0.2">
      <c r="A14" s="160"/>
      <c r="B14" s="161"/>
      <c r="C14" s="162"/>
      <c r="D14" s="163">
        <v>916154</v>
      </c>
      <c r="E14" s="164"/>
      <c r="F14" s="165">
        <v>163820</v>
      </c>
      <c r="G14" s="166"/>
      <c r="H14" s="167"/>
    </row>
    <row r="17" spans="1:11" x14ac:dyDescent="0.2">
      <c r="A17" s="144" t="s">
        <v>54</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55</v>
      </c>
      <c r="B19" s="174">
        <f>ROUND(VALUE(SUBSTITUTE(実質収支比率等に係る経年分析!F$48,"▲","-")),2)</f>
        <v>14.51</v>
      </c>
      <c r="C19" s="174">
        <f>ROUND(VALUE(SUBSTITUTE(実質収支比率等に係る経年分析!G$48,"▲","-")),2)</f>
        <v>19.690000000000001</v>
      </c>
      <c r="D19" s="174">
        <f>ROUND(VALUE(SUBSTITUTE(実質収支比率等に係る経年分析!H$48,"▲","-")),2)</f>
        <v>18.239999999999998</v>
      </c>
      <c r="E19" s="174">
        <f>ROUND(VALUE(SUBSTITUTE(実質収支比率等に係る経年分析!I$48,"▲","-")),2)</f>
        <v>19.8</v>
      </c>
      <c r="F19" s="174">
        <f>ROUND(VALUE(SUBSTITUTE(実質収支比率等に係る経年分析!J$48,"▲","-")),2)</f>
        <v>22.41</v>
      </c>
    </row>
    <row r="20" spans="1:11" x14ac:dyDescent="0.2">
      <c r="A20" s="174" t="s">
        <v>56</v>
      </c>
      <c r="B20" s="174">
        <f>ROUND(VALUE(SUBSTITUTE(実質収支比率等に係る経年分析!F$47,"▲","-")),2)</f>
        <v>38.53</v>
      </c>
      <c r="C20" s="174">
        <f>ROUND(VALUE(SUBSTITUTE(実質収支比率等に係る経年分析!G$47,"▲","-")),2)</f>
        <v>37.56</v>
      </c>
      <c r="D20" s="174">
        <f>ROUND(VALUE(SUBSTITUTE(実質収支比率等に係る経年分析!H$47,"▲","-")),2)</f>
        <v>35.840000000000003</v>
      </c>
      <c r="E20" s="174">
        <f>ROUND(VALUE(SUBSTITUTE(実質収支比率等に係る経年分析!I$47,"▲","-")),2)</f>
        <v>32.299999999999997</v>
      </c>
      <c r="F20" s="174">
        <f>ROUND(VALUE(SUBSTITUTE(実質収支比率等に係る経年分析!J$47,"▲","-")),2)</f>
        <v>33.5</v>
      </c>
    </row>
    <row r="21" spans="1:11" x14ac:dyDescent="0.2">
      <c r="A21" s="174" t="s">
        <v>57</v>
      </c>
      <c r="B21" s="174">
        <f>IF(ISNUMBER(VALUE(SUBSTITUTE(実質収支比率等に係る経年分析!F$49,"▲","-"))),ROUND(VALUE(SUBSTITUTE(実質収支比率等に係る経年分析!F$49,"▲","-")),2),NA())</f>
        <v>-6.23</v>
      </c>
      <c r="C21" s="174">
        <f>IF(ISNUMBER(VALUE(SUBSTITUTE(実質収支比率等に係る経年分析!G$49,"▲","-"))),ROUND(VALUE(SUBSTITUTE(実質収支比率等に係る経年分析!G$49,"▲","-")),2),NA())</f>
        <v>5.56</v>
      </c>
      <c r="D21" s="174">
        <f>IF(ISNUMBER(VALUE(SUBSTITUTE(実質収支比率等に係る経年分析!H$49,"▲","-"))),ROUND(VALUE(SUBSTITUTE(実質収支比率等に係る経年分析!H$49,"▲","-")),2),NA())</f>
        <v>-0.53</v>
      </c>
      <c r="E21" s="174">
        <f>IF(ISNUMBER(VALUE(SUBSTITUTE(実質収支比率等に係る経年分析!I$49,"▲","-"))),ROUND(VALUE(SUBSTITUTE(実質収支比率等に係る経年分析!I$49,"▲","-")),2),NA())</f>
        <v>3.38</v>
      </c>
      <c r="F21" s="174">
        <f>IF(ISNUMBER(VALUE(SUBSTITUTE(実質収支比率等に係る経年分析!J$49,"▲","-"))),ROUND(VALUE(SUBSTITUTE(実質収支比率等に係る経年分析!J$49,"▲","-")),2),NA())</f>
        <v>1.88</v>
      </c>
    </row>
    <row r="24" spans="1:11" x14ac:dyDescent="0.2">
      <c r="A24" s="144" t="s">
        <v>58</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59</v>
      </c>
      <c r="C26" s="175" t="s">
        <v>60</v>
      </c>
      <c r="D26" s="175" t="s">
        <v>59</v>
      </c>
      <c r="E26" s="175" t="s">
        <v>60</v>
      </c>
      <c r="F26" s="175" t="s">
        <v>59</v>
      </c>
      <c r="G26" s="175" t="s">
        <v>60</v>
      </c>
      <c r="H26" s="175" t="s">
        <v>59</v>
      </c>
      <c r="I26" s="175" t="s">
        <v>60</v>
      </c>
      <c r="J26" s="175" t="s">
        <v>59</v>
      </c>
      <c r="K26" s="175" t="s">
        <v>60</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農業集落排水事業特別会計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0.06</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2">
      <c r="A32" s="175" t="str">
        <f>IF(連結実質赤字比率に係る赤字・黒字の構成分析!C$38="",NA(),連結実質赤字比率に係る赤字・黒字の構成分析!C$38)</f>
        <v>奨学金特別会計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特定環境保全公共下水道特別会計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0.06</v>
      </c>
    </row>
    <row r="34" spans="1:16" x14ac:dyDescent="0.2">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0.23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0.28000000000000003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0.38</v>
      </c>
    </row>
    <row r="35" spans="1:16" x14ac:dyDescent="0.2">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0.27</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2.02</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14.44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19.59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18.149999999999999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19.68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22.35</v>
      </c>
    </row>
    <row r="39" spans="1:16" x14ac:dyDescent="0.2">
      <c r="A39" s="144" t="s">
        <v>61</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2">
      <c r="A42" s="176" t="s">
        <v>64</v>
      </c>
      <c r="B42" s="176"/>
      <c r="C42" s="176"/>
      <c r="D42" s="176">
        <f>'実質公債費比率（分子）の構造'!K$52</f>
        <v>213</v>
      </c>
      <c r="E42" s="176"/>
      <c r="F42" s="176"/>
      <c r="G42" s="176">
        <f>'実質公債費比率（分子）の構造'!L$52</f>
        <v>227</v>
      </c>
      <c r="H42" s="176"/>
      <c r="I42" s="176"/>
      <c r="J42" s="176">
        <f>'実質公債費比率（分子）の構造'!M$52</f>
        <v>235</v>
      </c>
      <c r="K42" s="176"/>
      <c r="L42" s="176"/>
      <c r="M42" s="176">
        <f>'実質公債費比率（分子）の構造'!N$52</f>
        <v>248</v>
      </c>
      <c r="N42" s="176"/>
      <c r="O42" s="176"/>
      <c r="P42" s="176">
        <f>'実質公債費比率（分子）の構造'!O$52</f>
        <v>223</v>
      </c>
    </row>
    <row r="43" spans="1:16" x14ac:dyDescent="0.2">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66</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67</v>
      </c>
      <c r="B45" s="176">
        <f>'実質公債費比率（分子）の構造'!K$49</f>
        <v>10</v>
      </c>
      <c r="C45" s="176"/>
      <c r="D45" s="176"/>
      <c r="E45" s="176">
        <f>'実質公債費比率（分子）の構造'!L$49</f>
        <v>10</v>
      </c>
      <c r="F45" s="176"/>
      <c r="G45" s="176"/>
      <c r="H45" s="176">
        <f>'実質公債費比率（分子）の構造'!M$49</f>
        <v>11</v>
      </c>
      <c r="I45" s="176"/>
      <c r="J45" s="176"/>
      <c r="K45" s="176">
        <f>'実質公債費比率（分子）の構造'!N$49</f>
        <v>10</v>
      </c>
      <c r="L45" s="176"/>
      <c r="M45" s="176"/>
      <c r="N45" s="176">
        <f>'実質公債費比率（分子）の構造'!O$49</f>
        <v>11</v>
      </c>
      <c r="O45" s="176"/>
      <c r="P45" s="176"/>
    </row>
    <row r="46" spans="1:16" x14ac:dyDescent="0.2">
      <c r="A46" s="176" t="s">
        <v>68</v>
      </c>
      <c r="B46" s="176">
        <f>'実質公債費比率（分子）の構造'!K$48</f>
        <v>30</v>
      </c>
      <c r="C46" s="176"/>
      <c r="D46" s="176"/>
      <c r="E46" s="176">
        <f>'実質公債費比率（分子）の構造'!L$48</f>
        <v>30</v>
      </c>
      <c r="F46" s="176"/>
      <c r="G46" s="176"/>
      <c r="H46" s="176">
        <f>'実質公債費比率（分子）の構造'!M$48</f>
        <v>25</v>
      </c>
      <c r="I46" s="176"/>
      <c r="J46" s="176"/>
      <c r="K46" s="176">
        <f>'実質公債費比率（分子）の構造'!N$48</f>
        <v>26</v>
      </c>
      <c r="L46" s="176"/>
      <c r="M46" s="176"/>
      <c r="N46" s="176">
        <f>'実質公債費比率（分子）の構造'!O$48</f>
        <v>0</v>
      </c>
      <c r="O46" s="176"/>
      <c r="P46" s="176"/>
    </row>
    <row r="47" spans="1:16" x14ac:dyDescent="0.2">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71</v>
      </c>
      <c r="B49" s="176">
        <f>'実質公債費比率（分子）の構造'!K$45</f>
        <v>201</v>
      </c>
      <c r="C49" s="176"/>
      <c r="D49" s="176"/>
      <c r="E49" s="176">
        <f>'実質公債費比率（分子）の構造'!L$45</f>
        <v>219</v>
      </c>
      <c r="F49" s="176"/>
      <c r="G49" s="176"/>
      <c r="H49" s="176">
        <f>'実質公債費比率（分子）の構造'!M$45</f>
        <v>226</v>
      </c>
      <c r="I49" s="176"/>
      <c r="J49" s="176"/>
      <c r="K49" s="176">
        <f>'実質公債費比率（分子）の構造'!N$45</f>
        <v>253</v>
      </c>
      <c r="L49" s="176"/>
      <c r="M49" s="176"/>
      <c r="N49" s="176">
        <f>'実質公債費比率（分子）の構造'!O$45</f>
        <v>263</v>
      </c>
      <c r="O49" s="176"/>
      <c r="P49" s="176"/>
    </row>
    <row r="50" spans="1:16" x14ac:dyDescent="0.2">
      <c r="A50" s="176" t="s">
        <v>72</v>
      </c>
      <c r="B50" s="176" t="e">
        <f>NA()</f>
        <v>#N/A</v>
      </c>
      <c r="C50" s="176">
        <f>IF(ISNUMBER('実質公債費比率（分子）の構造'!K$53),'実質公債費比率（分子）の構造'!K$53,NA())</f>
        <v>28</v>
      </c>
      <c r="D50" s="176" t="e">
        <f>NA()</f>
        <v>#N/A</v>
      </c>
      <c r="E50" s="176" t="e">
        <f>NA()</f>
        <v>#N/A</v>
      </c>
      <c r="F50" s="176">
        <f>IF(ISNUMBER('実質公債費比率（分子）の構造'!L$53),'実質公債費比率（分子）の構造'!L$53,NA())</f>
        <v>32</v>
      </c>
      <c r="G50" s="176" t="e">
        <f>NA()</f>
        <v>#N/A</v>
      </c>
      <c r="H50" s="176" t="e">
        <f>NA()</f>
        <v>#N/A</v>
      </c>
      <c r="I50" s="176">
        <f>IF(ISNUMBER('実質公債費比率（分子）の構造'!M$53),'実質公債費比率（分子）の構造'!M$53,NA())</f>
        <v>27</v>
      </c>
      <c r="J50" s="176" t="e">
        <f>NA()</f>
        <v>#N/A</v>
      </c>
      <c r="K50" s="176" t="e">
        <f>NA()</f>
        <v>#N/A</v>
      </c>
      <c r="L50" s="176">
        <f>IF(ISNUMBER('実質公債費比率（分子）の構造'!N$53),'実質公債費比率（分子）の構造'!N$53,NA())</f>
        <v>41</v>
      </c>
      <c r="M50" s="176" t="e">
        <f>NA()</f>
        <v>#N/A</v>
      </c>
      <c r="N50" s="176" t="e">
        <f>NA()</f>
        <v>#N/A</v>
      </c>
      <c r="O50" s="176">
        <f>IF(ISNUMBER('実質公債費比率（分子）の構造'!O$53),'実質公債費比率（分子）の構造'!O$53,NA())</f>
        <v>51</v>
      </c>
      <c r="P50" s="176" t="e">
        <f>NA()</f>
        <v>#N/A</v>
      </c>
    </row>
    <row r="53" spans="1:16" x14ac:dyDescent="0.2">
      <c r="A53" s="144" t="s">
        <v>73</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2">
      <c r="A56" s="175" t="s">
        <v>44</v>
      </c>
      <c r="B56" s="175"/>
      <c r="C56" s="175"/>
      <c r="D56" s="175">
        <f>'将来負担比率（分子）の構造'!I$52</f>
        <v>2219</v>
      </c>
      <c r="E56" s="175"/>
      <c r="F56" s="175"/>
      <c r="G56" s="175">
        <f>'将来負担比率（分子）の構造'!J$52</f>
        <v>2371</v>
      </c>
      <c r="H56" s="175"/>
      <c r="I56" s="175"/>
      <c r="J56" s="175">
        <f>'将来負担比率（分子）の構造'!K$52</f>
        <v>2318</v>
      </c>
      <c r="K56" s="175"/>
      <c r="L56" s="175"/>
      <c r="M56" s="175">
        <f>'将来負担比率（分子）の構造'!L$52</f>
        <v>2215</v>
      </c>
      <c r="N56" s="175"/>
      <c r="O56" s="175"/>
      <c r="P56" s="175">
        <f>'将来負担比率（分子）の構造'!M$52</f>
        <v>2143</v>
      </c>
    </row>
    <row r="57" spans="1:16" x14ac:dyDescent="0.2">
      <c r="A57" s="175" t="s">
        <v>43</v>
      </c>
      <c r="B57" s="175"/>
      <c r="C57" s="175"/>
      <c r="D57" s="175">
        <f>'将来負担比率（分子）の構造'!I$51</f>
        <v>111</v>
      </c>
      <c r="E57" s="175"/>
      <c r="F57" s="175"/>
      <c r="G57" s="175">
        <f>'将来負担比率（分子）の構造'!J$51</f>
        <v>106</v>
      </c>
      <c r="H57" s="175"/>
      <c r="I57" s="175"/>
      <c r="J57" s="175">
        <f>'将来負担比率（分子）の構造'!K$51</f>
        <v>102</v>
      </c>
      <c r="K57" s="175"/>
      <c r="L57" s="175"/>
      <c r="M57" s="175">
        <f>'将来負担比率（分子）の構造'!L$51</f>
        <v>65</v>
      </c>
      <c r="N57" s="175"/>
      <c r="O57" s="175"/>
      <c r="P57" s="175">
        <f>'将来負担比率（分子）の構造'!M$51</f>
        <v>30</v>
      </c>
    </row>
    <row r="58" spans="1:16" x14ac:dyDescent="0.2">
      <c r="A58" s="175" t="s">
        <v>42</v>
      </c>
      <c r="B58" s="175"/>
      <c r="C58" s="175"/>
      <c r="D58" s="175">
        <f>'将来負担比率（分子）の構造'!I$50</f>
        <v>1829</v>
      </c>
      <c r="E58" s="175"/>
      <c r="F58" s="175"/>
      <c r="G58" s="175">
        <f>'将来負担比率（分子）の構造'!J$50</f>
        <v>1849</v>
      </c>
      <c r="H58" s="175"/>
      <c r="I58" s="175"/>
      <c r="J58" s="175">
        <f>'将来負担比率（分子）の構造'!K$50</f>
        <v>1971</v>
      </c>
      <c r="K58" s="175"/>
      <c r="L58" s="175"/>
      <c r="M58" s="175">
        <f>'将来負担比率（分子）の構造'!L$50</f>
        <v>2167</v>
      </c>
      <c r="N58" s="175"/>
      <c r="O58" s="175"/>
      <c r="P58" s="175">
        <f>'将来負担比率（分子）の構造'!M$50</f>
        <v>2362</v>
      </c>
    </row>
    <row r="59" spans="1:16" x14ac:dyDescent="0.2">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36</v>
      </c>
      <c r="B62" s="175">
        <f>'将来負担比率（分子）の構造'!I$45</f>
        <v>758</v>
      </c>
      <c r="C62" s="175"/>
      <c r="D62" s="175"/>
      <c r="E62" s="175">
        <f>'将来負担比率（分子）の構造'!J$45</f>
        <v>770</v>
      </c>
      <c r="F62" s="175"/>
      <c r="G62" s="175"/>
      <c r="H62" s="175">
        <f>'将来負担比率（分子）の構造'!K$45</f>
        <v>753</v>
      </c>
      <c r="I62" s="175"/>
      <c r="J62" s="175"/>
      <c r="K62" s="175">
        <f>'将来負担比率（分子）の構造'!L$45</f>
        <v>748</v>
      </c>
      <c r="L62" s="175"/>
      <c r="M62" s="175"/>
      <c r="N62" s="175">
        <f>'将来負担比率（分子）の構造'!M$45</f>
        <v>757</v>
      </c>
      <c r="O62" s="175"/>
      <c r="P62" s="175"/>
    </row>
    <row r="63" spans="1:16" x14ac:dyDescent="0.2">
      <c r="A63" s="175" t="s">
        <v>35</v>
      </c>
      <c r="B63" s="175">
        <f>'将来負担比率（分子）の構造'!I$44</f>
        <v>146</v>
      </c>
      <c r="C63" s="175"/>
      <c r="D63" s="175"/>
      <c r="E63" s="175">
        <f>'将来負担比率（分子）の構造'!J$44</f>
        <v>129</v>
      </c>
      <c r="F63" s="175"/>
      <c r="G63" s="175"/>
      <c r="H63" s="175">
        <f>'将来負担比率（分子）の構造'!K$44</f>
        <v>114</v>
      </c>
      <c r="I63" s="175"/>
      <c r="J63" s="175"/>
      <c r="K63" s="175">
        <f>'将来負担比率（分子）の構造'!L$44</f>
        <v>95</v>
      </c>
      <c r="L63" s="175"/>
      <c r="M63" s="175"/>
      <c r="N63" s="175">
        <f>'将来負担比率（分子）の構造'!M$44</f>
        <v>105</v>
      </c>
      <c r="O63" s="175"/>
      <c r="P63" s="175"/>
    </row>
    <row r="64" spans="1:16" x14ac:dyDescent="0.2">
      <c r="A64" s="175" t="s">
        <v>34</v>
      </c>
      <c r="B64" s="175">
        <f>'将来負担比率（分子）の構造'!I$43</f>
        <v>273</v>
      </c>
      <c r="C64" s="175"/>
      <c r="D64" s="175"/>
      <c r="E64" s="175">
        <f>'将来負担比率（分子）の構造'!J$43</f>
        <v>250</v>
      </c>
      <c r="F64" s="175"/>
      <c r="G64" s="175"/>
      <c r="H64" s="175">
        <f>'将来負担比率（分子）の構造'!K$43</f>
        <v>228</v>
      </c>
      <c r="I64" s="175"/>
      <c r="J64" s="175"/>
      <c r="K64" s="175">
        <f>'将来負担比率（分子）の構造'!L$43</f>
        <v>200</v>
      </c>
      <c r="L64" s="175"/>
      <c r="M64" s="175"/>
      <c r="N64" s="175" t="str">
        <f>'将来負担比率（分子）の構造'!M$43</f>
        <v>-</v>
      </c>
      <c r="O64" s="175"/>
      <c r="P64" s="175"/>
    </row>
    <row r="65" spans="1:16" x14ac:dyDescent="0.2">
      <c r="A65" s="175" t="s">
        <v>33</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32</v>
      </c>
      <c r="B66" s="175">
        <f>'将来負担比率（分子）の構造'!I$41</f>
        <v>2162</v>
      </c>
      <c r="C66" s="175"/>
      <c r="D66" s="175"/>
      <c r="E66" s="175">
        <f>'将来負担比率（分子）の構造'!J$41</f>
        <v>2400</v>
      </c>
      <c r="F66" s="175"/>
      <c r="G66" s="175"/>
      <c r="H66" s="175">
        <f>'将来負担比率（分子）の構造'!K$41</f>
        <v>2300</v>
      </c>
      <c r="I66" s="175"/>
      <c r="J66" s="175"/>
      <c r="K66" s="175">
        <f>'将来負担比率（分子）の構造'!L$41</f>
        <v>2260</v>
      </c>
      <c r="L66" s="175"/>
      <c r="M66" s="175"/>
      <c r="N66" s="175">
        <f>'将来負担比率（分子）の構造'!M$41</f>
        <v>2333</v>
      </c>
      <c r="O66" s="175"/>
      <c r="P66" s="175"/>
    </row>
    <row r="67" spans="1:16" x14ac:dyDescent="0.2">
      <c r="A67" s="175" t="s">
        <v>76</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77</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78</v>
      </c>
      <c r="B72" s="179">
        <f>基金残高に係る経年分析!F55</f>
        <v>552</v>
      </c>
      <c r="C72" s="179">
        <f>基金残高に係る経年分析!G55</f>
        <v>552</v>
      </c>
      <c r="D72" s="179">
        <f>基金残高に係る経年分析!H55</f>
        <v>552</v>
      </c>
    </row>
    <row r="73" spans="1:16" x14ac:dyDescent="0.2">
      <c r="A73" s="178" t="s">
        <v>79</v>
      </c>
      <c r="B73" s="179">
        <f>基金残高に係る経年分析!F56</f>
        <v>235</v>
      </c>
      <c r="C73" s="179">
        <f>基金残高に係る経年分析!G56</f>
        <v>235</v>
      </c>
      <c r="D73" s="179">
        <f>基金残高に係る経年分析!H56</f>
        <v>235</v>
      </c>
    </row>
    <row r="74" spans="1:16" x14ac:dyDescent="0.2">
      <c r="A74" s="178" t="s">
        <v>80</v>
      </c>
      <c r="B74" s="179">
        <f>基金残高に係る経年分析!F57</f>
        <v>1083</v>
      </c>
      <c r="C74" s="179">
        <f>基金残高に係る経年分析!G57</f>
        <v>1283</v>
      </c>
      <c r="D74" s="179">
        <f>基金残高に係る経年分析!H57</f>
        <v>1477</v>
      </c>
    </row>
  </sheetData>
  <sheetProtection algorithmName="SHA-512" hashValue="oqFvDD07iasNPyAB3+P+DGYuWAyUtM9WIN2MBye7Je5+ezumwt7Hg5mM2SC7JE7+NsDsYiJl4pBEOi2J32TWgA==" saltValue="Hqd3bV0EXFuCSdQ1JGe5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HYTBA122004a</cp:lastModifiedBy>
  <cp:lastPrinted>2024-03-06T00:04:06Z</cp:lastPrinted>
  <dcterms:created xsi:type="dcterms:W3CDTF">2024-02-05T01:19:02Z</dcterms:created>
  <dcterms:modified xsi:type="dcterms:W3CDTF">2024-10-01T00:27:33Z</dcterms:modified>
  <cp:category/>
</cp:coreProperties>
</file>