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仕事\⑥R03～財政\⑥R4～財政\①調査物・会議ファイル\①調査物・申請書・実績報告・担当者報告\㊹令和３年度財政状況資料集の作成等について（３月９日まで）\④回答\"/>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<sst xmlns="http://schemas.openxmlformats.org/spreadsheetml/2006/main" count="1122" uniqueCount="609">
  <si>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</si>
  <si>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</si>
  <si>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</si>
  <si>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</si>
  <si>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</si>
  <si>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</si>
  <si>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</si>
  <si>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</si>
  <si>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</si>
  <si>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</si>
  <si>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</si>
  <si>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</si>
  <si>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</si>
  <si>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</si>
  <si>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</si>
  <si>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</si>
  <si>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</si>
  <si>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</si>
  <si>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</si>
  <si>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</si>
  <si>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</si>
  <si>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</si>
  <si>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</si>
  <si>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</si>
  <si>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</si>
  <si>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</si>
  <si>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</si>
  <si>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</si>
  <si>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</si>
  <si>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</si>
  <si>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</si>
  <si>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</si>
  <si>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</si>
  <si>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</si>
  <si>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</si>
  <si>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</si>
  <si>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</si>
  <si>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</si>
  <si>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</si>
  <si>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</si>
  <si>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</si>
  <si>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</si>
  <si>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</si>
  <si>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</si>
  <si>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</si>
  <si>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</si>
  <si>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</si>
  <si>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</si>
  <si>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</si>
  <si>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</si>
  <si>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</si>
  <si>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</si>
  <si>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</si>
  <si>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</si>
  <si>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</si>
  <si>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</si>
  <si>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</si>
  <si>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</si>
  <si>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</si>
  <si>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</si>
  <si>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</si>
  <si>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</si>
  <si>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</si>
  <si>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</si>
  <si>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</si>
  <si>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</si>
  <si>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</si>
  <si>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</si>
  <si>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</si>
  <si>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</si>
  <si>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</si>
  <si>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</si>
  <si>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</si>
  <si>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</si>
  <si>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</si>
  <si>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</si>
  <si>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</si>
  <si>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</si>
  <si>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</si>
  <si>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</si>
  <si>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</si>
  <si>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</si>
  <si>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</si>
  <si>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</si>
  <si>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</si>
  <si>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</si>
  <si>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</si>
  <si>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</si>
  <si>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</si>
  <si>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</si>
  <si>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</si>
  <si>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</si>
  <si>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</si>
  <si>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</si>
  <si>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</si>
  <si>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</si>
  <si>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</si>
  <si>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</si>
  <si>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</si>
  <si>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</si>
  <si>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</si>
  <si>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</si>
  <si>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</si>
  <si>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</si>
  <si>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</si>
  <si>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</si>
  <si>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</si>
  <si>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</si>
  <si>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</si>
  <si>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</si>
  <si>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</si>
  <si>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</si>
  <si>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</si>
  <si>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</si>
  <si>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</si>
  <si>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</si>
  <si>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</si>
  <si>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</si>
  <si>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</si>
  <si>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</si>
  <si>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</si>
  <si>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</si>
  <si>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</si>
  <si>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</si>
  <si>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</si>
  <si>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</si>
  <si>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</si>
  <si>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</si>
  <si>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</si>
  <si>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</si>
  <si>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</si>
  <si>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</si>
  <si>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</si>
  <si>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</si>
  <si>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</si>
  <si>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</si>
  <si>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</si>
  <si>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</si>
  <si>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</si>
  <si>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</si>
  <si>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</si>
  <si>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</si>
  <si>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</si>
  <si>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</si>
  <si>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</si>
  <si>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</si>
  <si>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</si>
  <si>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</si>
  <si>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</si>
  <si>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</si>
  <si>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-5.1</t>
    <phoneticPr fontId="5"/>
  </si>
  <si>
    <t>基準財政需要額</t>
    <phoneticPr fontId="25"/>
  </si>
  <si>
    <t>うち日本人(％)</t>
    <phoneticPr fontId="5"/>
  </si>
  <si>
    <t>-5.0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</si>
  <si>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</si>
  <si>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</si>
  <si>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</si>
  <si>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</si>
  <si>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</si>
  <si>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</si>
  <si>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</si>
  <si>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</si>
  <si>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</si>
  <si>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</si>
  <si>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</si>
  <si>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</si>
  <si>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</si>
  <si>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</si>
  <si>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</si>
  <si>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</si>
  <si>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</si>
  <si>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</si>
  <si>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</si>
  <si>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</si>
  <si>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</si>
  <si>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</si>
  <si>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</si>
  <si>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</si>
  <si>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</si>
  <si>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</si>
  <si>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</si>
  <si>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</si>
  <si>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</si>
  <si>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</si>
  <si>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</si>
  <si>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</si>
  <si>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</si>
  <si>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</si>
  <si>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</si>
  <si>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</si>
  <si>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</si>
  <si>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</si>
  <si>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</si>
  <si>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</si>
  <si>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</si>
  <si>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</si>
  <si>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</si>
  <si>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</si>
  <si>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</si>
  <si>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</si>
  <si>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</si>
  <si>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</si>
  <si>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</si>
  <si>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</si>
  <si>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</si>
  <si>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</si>
  <si>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</si>
  <si>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</si>
  <si>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</si>
  <si>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</si>
  <si>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</si>
  <si>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</si>
  <si>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</si>
  <si>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山梨県早川町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</si>
  <si>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</si>
  <si>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</si>
  <si>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</si>
  <si>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</si>
  <si>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</si>
  <si>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</si>
  <si>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</si>
  <si>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</si>
  <si>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</si>
  <si>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</si>
  <si>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</si>
  <si>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</si>
  <si>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</si>
  <si>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</si>
  <si>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</si>
  <si>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</si>
  <si>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</si>
  <si>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</si>
  <si>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</si>
  <si>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</si>
  <si>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</si>
  <si>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</si>
  <si>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</si>
  <si>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</si>
  <si>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</si>
  <si>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</si>
  <si>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</si>
  <si>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</si>
  <si>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</si>
  <si>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</si>
  <si>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</si>
  <si>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</si>
  <si>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</si>
  <si>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</si>
  <si>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</si>
  <si>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</si>
  <si>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</si>
  <si>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</si>
  <si>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</si>
  <si>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</si>
  <si>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</si>
  <si>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</si>
  <si>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</si>
  <si>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</si>
  <si>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</si>
  <si>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</si>
  <si>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</si>
  <si>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</si>
  <si>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</si>
  <si>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</si>
  <si>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</si>
  <si>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</si>
  <si>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</si>
  <si>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</si>
  <si>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</si>
  <si>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</si>
  <si>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</si>
  <si>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</si>
  <si>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</si>
  <si>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</si>
  <si>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</si>
  <si>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</si>
  <si>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</si>
  <si>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</si>
  <si>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</si>
  <si>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</si>
  <si>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</si>
  <si>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</si>
  <si>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</si>
  <si>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</si>
  <si>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</si>
  <si>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</si>
  <si>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</si>
  <si>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</si>
  <si>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</si>
  <si>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</si>
  <si>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</si>
  <si>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</si>
  <si>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</si>
  <si>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</si>
  <si>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</si>
  <si>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</si>
  <si>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</si>
  <si>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</si>
  <si>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</si>
  <si>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</si>
  <si>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</si>
  <si>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</si>
  <si>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</si>
  <si>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</si>
  <si>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</si>
  <si>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</si>
  <si>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</si>
  <si>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</si>
  <si>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</si>
  <si>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</si>
  <si>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</si>
  <si>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</si>
  <si>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</si>
  <si>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</si>
  <si>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</si>
  <si>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</si>
  <si>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</si>
  <si>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</si>
  <si>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</si>
  <si>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</si>
  <si>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</si>
  <si>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</si>
  <si>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</si>
  <si>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</si>
  <si>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</si>
  <si>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</si>
  <si>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</si>
  <si>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</si>
  <si>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</si>
  <si>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</si>
  <si>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</si>
  <si>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</si>
  <si>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</si>
  <si>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</si>
  <si>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</si>
  <si>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</si>
  <si>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</si>
  <si>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</si>
  <si>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</si>
  <si>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下水道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</si>
  <si>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</si>
  <si>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</si>
  <si>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</si>
  <si>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</si>
  <si>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</si>
  <si>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</si>
  <si>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</si>
  <si>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</si>
  <si>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</si>
  <si>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</si>
  <si>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</si>
  <si>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</si>
  <si>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</si>
  <si>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</si>
  <si>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</si>
  <si>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</si>
  <si>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</si>
  <si>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</si>
  <si>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</si>
  <si>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</si>
  <si>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</si>
  <si>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</si>
  <si>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</si>
  <si>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</si>
  <si>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</si>
  <si>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</si>
  <si>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</si>
  <si>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</si>
  <si>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</si>
  <si>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山梨県早川町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</si>
  <si>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</si>
  <si>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</si>
  <si>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</si>
  <si>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</si>
  <si>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</si>
  <si>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</si>
  <si>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</si>
  <si>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</si>
  <si>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</si>
  <si>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</si>
  <si>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</si>
  <si>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</si>
  <si>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</si>
  <si>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</si>
  <si>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</si>
  <si>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</si>
  <si>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</si>
  <si>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</si>
  <si>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</si>
  <si>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</si>
  <si>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</si>
  <si>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</si>
  <si>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</si>
  <si>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</si>
  <si>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</si>
  <si>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</si>
  <si>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</si>
  <si>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</si>
  <si>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</si>
  <si>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</si>
  <si>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</si>
  <si>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</si>
  <si>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</si>
  <si>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</si>
  <si>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</si>
  <si>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</si>
  <si>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</si>
  <si>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居宅介護支援事業特別会計</t>
    <phoneticPr fontId="5"/>
  </si>
  <si>
    <t>特定環境保全公共下水道特別会計</t>
    <phoneticPr fontId="5"/>
  </si>
  <si>
    <t>法非適用企業</t>
    <phoneticPr fontId="5"/>
  </si>
  <si>
    <t>農業集落排水事業特別会計</t>
    <phoneticPr fontId="5"/>
  </si>
  <si>
    <t>法非適用企業</t>
    <phoneticPr fontId="5"/>
  </si>
  <si>
    <t>温泉事業特別会計</t>
    <phoneticPr fontId="5"/>
  </si>
  <si>
    <t>法非適用企業</t>
    <phoneticPr fontId="5"/>
  </si>
  <si>
    <t>簡易水道事業特別会計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</si>
  <si>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</si>
  <si>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</si>
  <si>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</si>
  <si>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</si>
  <si>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</si>
  <si>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</si>
  <si>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</si>
  <si>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</si>
  <si>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</si>
  <si>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</si>
  <si>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</si>
  <si>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</si>
  <si>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</si>
  <si>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</si>
  <si>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</si>
  <si>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</si>
  <si>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</si>
  <si>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</si>
  <si>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</si>
  <si>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</si>
  <si>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</si>
  <si>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</si>
  <si>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</si>
  <si>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</si>
  <si>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</si>
  <si>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</si>
  <si>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</si>
  <si>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</si>
  <si>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</si>
  <si>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</si>
  <si>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</si>
  <si>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</si>
  <si>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</si>
  <si>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</si>
  <si>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</si>
  <si>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</si>
  <si>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</si>
  <si>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</si>
  <si>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</si>
  <si>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</si>
  <si>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</si>
  <si>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</si>
  <si>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</si>
  <si>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</si>
  <si>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</si>
  <si>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</si>
  <si>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</si>
  <si>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</si>
  <si>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</si>
  <si>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</si>
  <si>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</si>
  <si>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</si>
  <si>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</si>
  <si>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</si>
  <si>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</si>
  <si>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</si>
  <si>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</si>
  <si>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</si>
  <si>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</si>
  <si>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</si>
  <si>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</si>
  <si>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</si>
  <si>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</si>
  <si>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</si>
  <si>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</si>
  <si>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</si>
  <si>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</si>
  <si>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</si>
  <si>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</si>
  <si>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</si>
  <si>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</si>
  <si>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</si>
  <si>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</si>
  <si>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</si>
  <si>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</si>
  <si>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</si>
  <si>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</si>
  <si>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</si>
  <si>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</si>
  <si>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</si>
  <si>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</si>
  <si>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</si>
  <si>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</si>
  <si>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</si>
  <si>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</si>
  <si>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</si>
  <si>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</si>
  <si>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</si>
  <si>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</si>
  <si>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</si>
  <si>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</si>
  <si>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</si>
  <si>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</si>
  <si>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</si>
  <si>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</si>
  <si>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</si>
  <si>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</si>
  <si>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</si>
  <si>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</si>
  <si>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</si>
  <si>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</si>
  <si>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</si>
  <si>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</si>
  <si>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</si>
  <si>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</si>
  <si>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</si>
  <si>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</si>
  <si>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</si>
  <si>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</si>
  <si>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</si>
  <si>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</si>
  <si>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</si>
  <si>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</si>
  <si>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</si>
  <si>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</si>
  <si>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</si>
  <si>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</si>
  <si>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</si>
  <si>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</si>
  <si>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</si>
  <si>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</si>
  <si>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</si>
  <si>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</si>
  <si>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</si>
  <si>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</si>
  <si>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</si>
  <si>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</si>
  <si>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</si>
  <si>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</si>
  <si>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</si>
  <si>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</si>
  <si>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</si>
  <si>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</si>
  <si>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</si>
  <si>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</si>
  <si>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</si>
  <si>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</si>
  <si>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</si>
  <si>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</si>
  <si>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</si>
  <si>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</si>
  <si>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</si>
  <si>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</si>
  <si>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</si>
  <si>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</si>
  <si>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</si>
  <si>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</si>
  <si>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</si>
  <si>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</si>
  <si>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</si>
  <si>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</si>
  <si>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</si>
  <si>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</si>
  <si>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</si>
  <si>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</si>
  <si>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2.10</t>
  </si>
  <si>
    <t>▲ 6.23</t>
  </si>
  <si>
    <t>▲ 0.53</t>
  </si>
  <si>
    <t>一般会計</t>
  </si>
  <si>
    <t>介護保険特別会計</t>
  </si>
  <si>
    <t>国民健康保険特別会計</t>
  </si>
  <si>
    <t>奨学金特別会計</t>
  </si>
  <si>
    <t>農業集落排水事業特別会計</t>
  </si>
  <si>
    <t>後期高齢者医療特別会計</t>
  </si>
  <si>
    <t>特定環境保全公共下水道特別会計</t>
  </si>
  <si>
    <t>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</si>
  <si>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</si>
  <si>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</si>
  <si>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</si>
  <si>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</si>
  <si>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</si>
  <si>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</si>
  <si>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</si>
  <si>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</si>
  <si>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</si>
  <si>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</si>
  <si>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</si>
  <si>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</si>
  <si>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</si>
  <si>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</si>
  <si>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</si>
  <si>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</si>
  <si>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山梨県市町村総合事務組合（入札参加資格事業特別会計）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</si>
  <si>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</si>
  <si>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</si>
  <si>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</si>
  <si>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3" eb="6">
      <t>ハヤカワチョウ</t>
    </rPh>
    <rPh sb="6" eb="8">
      <t>コクミン</t>
    </rPh>
    <rPh sb="8" eb="10">
      <t>ケンコウ</t>
    </rPh>
    <rPh sb="10" eb="12">
      <t>ホケン</t>
    </rPh>
    <rPh sb="12" eb="14">
      <t>ビョウイン</t>
    </rPh>
    <rPh sb="14" eb="16">
      <t>イチブ</t>
    </rPh>
    <rPh sb="16" eb="18">
      <t>ジム</t>
    </rPh>
    <rPh sb="18" eb="20">
      <t>クミアイ</t>
    </rPh>
    <phoneticPr fontId="2"/>
  </si>
  <si>
    <t>峡南広域行政組合（情報センター特別会計）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2"/>
  </si>
  <si>
    <t>南アルプスふるさと活性化財団</t>
    <rPh sb="0" eb="1">
      <t>ミナミ</t>
    </rPh>
    <rPh sb="9" eb="14">
      <t>カッセイカザイダン</t>
    </rPh>
    <phoneticPr fontId="2"/>
  </si>
  <si>
    <t>公有施設整備基金</t>
    <rPh sb="0" eb="4">
      <t>コウユウシセツ</t>
    </rPh>
    <rPh sb="4" eb="8">
      <t>セイビキキン</t>
    </rPh>
    <phoneticPr fontId="5"/>
  </si>
  <si>
    <t>広域ごみ処理施設建設基金</t>
    <rPh sb="0" eb="2">
      <t>コウイキ</t>
    </rPh>
    <rPh sb="4" eb="6">
      <t>ショリ</t>
    </rPh>
    <rPh sb="6" eb="8">
      <t>シセツ</t>
    </rPh>
    <rPh sb="8" eb="10">
      <t>ケンセツ</t>
    </rPh>
    <rPh sb="10" eb="12">
      <t>キキン</t>
    </rPh>
    <phoneticPr fontId="5"/>
  </si>
  <si>
    <t>非常災害対策基金</t>
    <rPh sb="0" eb="4">
      <t>ヒジョウサイガイ</t>
    </rPh>
    <rPh sb="4" eb="6">
      <t>タイサク</t>
    </rPh>
    <rPh sb="6" eb="8">
      <t>キキン</t>
    </rPh>
    <phoneticPr fontId="5"/>
  </si>
  <si>
    <t>地域福祉基金</t>
    <rPh sb="0" eb="6">
      <t>チイキフクシキキン</t>
    </rPh>
    <phoneticPr fontId="5"/>
  </si>
  <si>
    <t>少子化対策基金</t>
    <rPh sb="0" eb="3">
      <t>ショウシカ</t>
    </rPh>
    <rPh sb="3" eb="5">
      <t>タイサク</t>
    </rPh>
    <rPh sb="5" eb="7">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</si>
</sst>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330026</c:v>
                </c:pt>
              </c:numCache>
            </c:numRef>
          </c:val>
          <c:smooth val="0"/>
          <c:extLst xmlns:c16r2="http://schemas.microsoft.com/office/drawing/2015/06/chart">
            <c:ext xmlns:c16="http://schemas.microsoft.com/office/drawing/2014/chart" uri="{C3380CC4-5D6E-409C-BE32-E72D297353CC}">
              <c16:uniqueId val="{00000000-36FD-4941-AE04-6EB8590241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565758</c:v>
                </c:pt>
                <c:pt idx="1">
                  <c:v>724083</c:v>
                </c:pt>
                <c:pt idx="2">
                  <c:v>1013648</c:v>
                </c:pt>
                <c:pt idx="3">
                  <c:v>734898</c:v>
                </c:pt>
                <c:pt idx="4">
                  <c:v>1357196</c:v>
                </c:pt>
              </c:numCache>
            </c:numRef>
          </c:val>
          <c:smooth val="0"/>
          <c:extLst xmlns:c16r2="http://schemas.microsoft.com/office/drawing/2015/06/chart">
            <c:ext xmlns:c16="http://schemas.microsoft.com/office/drawing/2014/chart" uri="{C3380CC4-5D6E-409C-BE32-E72D297353CC}">
              <c16:uniqueId val="{00000001-36FD-4941-AE04-6EB85902419F}"/>
            </c:ext>
          </c:extLst>
        </c:ser>
        <c:dLbls>
          <c:showLegendKey val="0"/>
          <c:showVal val="0"/>
          <c:showCatName val="0"/>
          <c:showSerName val="0"/>
          <c:showPercent val="0"/>
          <c:showBubbleSize val="0"/>
        </c:dLbls>
        <c:marker val="1"/>
        <c:smooth val="0"/>
        <c:axId val="151961152"/>
        <c:axId val="373799144"/>
      </c:lineChart>
      <c:catAx>
        <c:axId val="151961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799144"/>
        <c:crosses val="autoZero"/>
        <c:auto val="1"/>
        <c:lblAlgn val="ctr"/>
        <c:lblOffset val="100"/>
        <c:tickLblSkip val="1"/>
        <c:tickMarkSkip val="1"/>
        <c:noMultiLvlLbl val="0"/>
      </c:catAx>
      <c:valAx>
        <c:axId val="373799144"/>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96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15.86</c:v>
                </c:pt>
                <c:pt idx="1">
                  <c:v>14.51</c:v>
                </c:pt>
                <c:pt idx="2">
                  <c:v>19.690000000000001</c:v>
                </c:pt>
                <c:pt idx="3">
                  <c:v>18.239999999999998</c:v>
                </c:pt>
                <c:pt idx="4">
                  <c:v>19.8</c:v>
                </c:pt>
              </c:numCache>
            </c:numRef>
          </c:val>
          <c:extLst xmlns:c16r2="http://schemas.microsoft.com/office/drawing/2015/06/chart">
            <c:ext xmlns:c16="http://schemas.microsoft.com/office/drawing/2014/chart" uri="{C3380CC4-5D6E-409C-BE32-E72D297353CC}">
              <c16:uniqueId val="{00000000-4814-4A69-97A5-2A6F1BE6B6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41.4</c:v>
                </c:pt>
                <c:pt idx="1">
                  <c:v>38.53</c:v>
                </c:pt>
                <c:pt idx="2">
                  <c:v>37.56</c:v>
                </c:pt>
                <c:pt idx="3">
                  <c:v>35.840000000000003</c:v>
                </c:pt>
                <c:pt idx="4">
                  <c:v>32.299999999999997</c:v>
                </c:pt>
              </c:numCache>
            </c:numRef>
          </c:val>
          <c:extLst xmlns:c16r2="http://schemas.microsoft.com/office/drawing/2015/06/chart">
            <c:ext xmlns:c16="http://schemas.microsoft.com/office/drawing/2014/chart" uri="{C3380CC4-5D6E-409C-BE32-E72D297353CC}">
              <c16:uniqueId val="{00000001-4814-4A69-97A5-2A6F1BE6B67D}"/>
            </c:ext>
          </c:extLst>
        </c:ser>
        <c:dLbls>
          <c:showLegendKey val="0"/>
          <c:showVal val="0"/>
          <c:showCatName val="0"/>
          <c:showSerName val="0"/>
          <c:showPercent val="0"/>
          <c:showBubbleSize val="0"/>
        </c:dLbls>
        <c:gapWidth val="250"/>
        <c:overlap val="100"/>
        <c:axId val="378993776"/>
        <c:axId val="37899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c:v>
                </c:pt>
                <c:pt idx="1">
                  <c:v>-6.23</c:v>
                </c:pt>
                <c:pt idx="2">
                  <c:v>5.56</c:v>
                </c:pt>
                <c:pt idx="3">
                  <c:v>-0.53</c:v>
                </c:pt>
                <c:pt idx="4">
                  <c:v>3.38</c:v>
                </c:pt>
              </c:numCache>
            </c:numRef>
          </c:val>
          <c:smooth val="0"/>
          <c:extLst xmlns:c16r2="http://schemas.microsoft.com/office/drawing/2015/06/chart">
            <c:ext xmlns:c16="http://schemas.microsoft.com/office/drawing/2014/chart" uri="{C3380CC4-5D6E-409C-BE32-E72D297353CC}">
              <c16:uniqueId val="{00000002-4814-4A69-97A5-2A6F1BE6B67D}"/>
            </c:ext>
          </c:extLst>
        </c:ser>
        <c:dLbls>
          <c:showLegendKey val="0"/>
          <c:showVal val="0"/>
          <c:showCatName val="0"/>
          <c:showSerName val="0"/>
          <c:showPercent val="0"/>
          <c:showBubbleSize val="0"/>
        </c:dLbls>
        <c:marker val="1"/>
        <c:smooth val="0"/>
        <c:axId val="378993776"/>
        <c:axId val="378994160"/>
      </c:lineChart>
      <c:catAx>
        <c:axId val="37899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8994160"/>
        <c:crosses val="autoZero"/>
        <c:auto val="1"/>
        <c:lblAlgn val="ctr"/>
        <c:lblOffset val="100"/>
        <c:tickLblSkip val="1"/>
        <c:tickMarkSkip val="1"/>
        <c:noMultiLvlLbl val="0"/>
      </c:catAx>
      <c:valAx>
        <c:axId val="37899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99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0.03</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642-4498-A6CF-8C777B953D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642-4498-A6CF-8C777B953D4C}"/>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642-4498-A6CF-8C777B953D4C}"/>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B642-4498-A6CF-8C777B953D4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7.0000000000000007E-2</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B642-4498-A6CF-8C777B953D4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c:v>
                </c:pt>
                <c:pt idx="4">
                  <c:v>#N/A</c:v>
                </c:pt>
                <c:pt idx="5">
                  <c:v>0.05</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5-B642-4498-A6CF-8C777B953D4C}"/>
            </c:ext>
          </c:extLst>
        </c:ser>
        <c:ser>
          <c:idx val="6"/>
          <c:order val="6"/>
          <c:tx>
            <c:strRef>
              <c:f>データシート!$A$33</c:f>
              <c:strCache>
                <c:ptCount val="1"/>
                <c:pt idx="0">
                  <c:v>奨学金特別会計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0.06</c:v>
                </c:pt>
                <c:pt idx="4">
                  <c:v>#N/A</c:v>
                </c:pt>
                <c:pt idx="5">
                  <c:v>0.09</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6-B642-4498-A6CF-8C777B953D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0.42</c:v>
                </c:pt>
                <c:pt idx="4">
                  <c:v>#N/A</c:v>
                </c:pt>
                <c:pt idx="5">
                  <c:v>0.23</c:v>
                </c:pt>
                <c:pt idx="6">
                  <c:v>#N/A</c:v>
                </c:pt>
                <c:pt idx="7">
                  <c:v>0.28000000000000003</c:v>
                </c:pt>
                <c:pt idx="8">
                  <c:v>#N/A</c:v>
                </c:pt>
                <c:pt idx="9">
                  <c:v>0.27</c:v>
                </c:pt>
              </c:numCache>
            </c:numRef>
          </c:val>
          <c:extLst xmlns:c16r2="http://schemas.microsoft.com/office/drawing/2015/06/chart">
            <c:ext xmlns:c16="http://schemas.microsoft.com/office/drawing/2014/chart" uri="{C3380CC4-5D6E-409C-BE32-E72D297353CC}">
              <c16:uniqueId val="{00000007-B642-4498-A6CF-8C777B953D4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0.49</c:v>
                </c:pt>
                <c:pt idx="2">
                  <c:v>#N/A</c:v>
                </c:pt>
                <c:pt idx="3">
                  <c:v>0.7</c:v>
                </c:pt>
                <c:pt idx="4">
                  <c:v>#N/A</c:v>
                </c:pt>
                <c:pt idx="5">
                  <c:v>0.74</c:v>
                </c:pt>
                <c:pt idx="6">
                  <c:v>#N/A</c:v>
                </c:pt>
                <c:pt idx="7">
                  <c:v>0.27</c:v>
                </c:pt>
                <c:pt idx="8">
                  <c:v>#N/A</c:v>
                </c:pt>
                <c:pt idx="9">
                  <c:v>0.48</c:v>
                </c:pt>
              </c:numCache>
            </c:numRef>
          </c:val>
          <c:extLst xmlns:c16r2="http://schemas.microsoft.com/office/drawing/2015/06/chart">
            <c:ext xmlns:c16="http://schemas.microsoft.com/office/drawing/2014/chart" uri="{C3380CC4-5D6E-409C-BE32-E72D297353CC}">
              <c16:uniqueId val="{00000008-B642-4498-A6CF-8C777B953D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15.81</c:v>
                </c:pt>
                <c:pt idx="2">
                  <c:v>#N/A</c:v>
                </c:pt>
                <c:pt idx="3">
                  <c:v>14.44</c:v>
                </c:pt>
                <c:pt idx="4">
                  <c:v>#N/A</c:v>
                </c:pt>
                <c:pt idx="5">
                  <c:v>19.59</c:v>
                </c:pt>
                <c:pt idx="6">
                  <c:v>#N/A</c:v>
                </c:pt>
                <c:pt idx="7">
                  <c:v>18.149999999999999</c:v>
                </c:pt>
                <c:pt idx="8">
                  <c:v>#N/A</c:v>
                </c:pt>
                <c:pt idx="9">
                  <c:v>19.68</c:v>
                </c:pt>
              </c:numCache>
            </c:numRef>
          </c:val>
          <c:extLst xmlns:c16r2="http://schemas.microsoft.com/office/drawing/2015/06/chart">
            <c:ext xmlns:c16="http://schemas.microsoft.com/office/drawing/2014/chart" uri="{C3380CC4-5D6E-409C-BE32-E72D297353CC}">
              <c16:uniqueId val="{00000009-B642-4498-A6CF-8C777B953D4C}"/>
            </c:ext>
          </c:extLst>
        </c:ser>
        <c:dLbls>
          <c:showLegendKey val="0"/>
          <c:showVal val="0"/>
          <c:showCatName val="0"/>
          <c:showSerName val="0"/>
          <c:showPercent val="0"/>
          <c:showBubbleSize val="0"/>
        </c:dLbls>
        <c:gapWidth val="150"/>
        <c:overlap val="100"/>
        <c:axId val="391313872"/>
        <c:axId val="391314256"/>
      </c:barChart>
      <c:catAx>
        <c:axId val="39131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314256"/>
        <c:crosses val="autoZero"/>
        <c:auto val="1"/>
        <c:lblAlgn val="ctr"/>
        <c:lblOffset val="100"/>
        <c:tickLblSkip val="1"/>
        <c:tickMarkSkip val="1"/>
        <c:noMultiLvlLbl val="0"/>
      </c:catAx>
      <c:valAx>
        <c:axId val="39131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31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202</c:v>
                </c:pt>
                <c:pt idx="5">
                  <c:v>213</c:v>
                </c:pt>
                <c:pt idx="8">
                  <c:v>227</c:v>
                </c:pt>
                <c:pt idx="11">
                  <c:v>235</c:v>
                </c:pt>
                <c:pt idx="14">
                  <c:v>248</c:v>
                </c:pt>
              </c:numCache>
            </c:numRef>
          </c:val>
          <c:extLst xmlns:c16r2="http://schemas.microsoft.com/office/drawing/2015/06/chart">
            <c:ext xmlns:c16="http://schemas.microsoft.com/office/drawing/2014/chart" uri="{C3380CC4-5D6E-409C-BE32-E72D297353CC}">
              <c16:uniqueId val="{00000000-4294-4EFE-855A-D3922E4DD4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94-4EFE-855A-D3922E4DD4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294-4EFE-855A-D3922E4DD4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10</c:v>
                </c:pt>
                <c:pt idx="6">
                  <c:v>10</c:v>
                </c:pt>
                <c:pt idx="9">
                  <c:v>11</c:v>
                </c:pt>
                <c:pt idx="12">
                  <c:v>10</c:v>
                </c:pt>
              </c:numCache>
            </c:numRef>
          </c:val>
          <c:extLst xmlns:c16r2="http://schemas.microsoft.com/office/drawing/2015/06/chart">
            <c:ext xmlns:c16="http://schemas.microsoft.com/office/drawing/2014/chart" uri="{C3380CC4-5D6E-409C-BE32-E72D297353CC}">
              <c16:uniqueId val="{00000003-4294-4EFE-855A-D3922E4DD4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c:v>
                </c:pt>
                <c:pt idx="3">
                  <c:v>30</c:v>
                </c:pt>
                <c:pt idx="6">
                  <c:v>30</c:v>
                </c:pt>
                <c:pt idx="9">
                  <c:v>25</c:v>
                </c:pt>
                <c:pt idx="12">
                  <c:v>26</c:v>
                </c:pt>
              </c:numCache>
            </c:numRef>
          </c:val>
          <c:extLst xmlns:c16r2="http://schemas.microsoft.com/office/drawing/2015/06/chart">
            <c:ext xmlns:c16="http://schemas.microsoft.com/office/drawing/2014/chart" uri="{C3380CC4-5D6E-409C-BE32-E72D297353CC}">
              <c16:uniqueId val="{00000004-4294-4EFE-855A-D3922E4DD4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94-4EFE-855A-D3922E4DD4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94-4EFE-855A-D3922E4DD4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196</c:v>
                </c:pt>
                <c:pt idx="3">
                  <c:v>201</c:v>
                </c:pt>
                <c:pt idx="6">
                  <c:v>219</c:v>
                </c:pt>
                <c:pt idx="9">
                  <c:v>226</c:v>
                </c:pt>
                <c:pt idx="12">
                  <c:v>253</c:v>
                </c:pt>
              </c:numCache>
            </c:numRef>
          </c:val>
          <c:extLst xmlns:c16r2="http://schemas.microsoft.com/office/drawing/2015/06/chart">
            <c:ext xmlns:c16="http://schemas.microsoft.com/office/drawing/2014/chart" uri="{C3380CC4-5D6E-409C-BE32-E72D297353CC}">
              <c16:uniqueId val="{00000007-4294-4EFE-855A-D3922E4DD4CB}"/>
            </c:ext>
          </c:extLst>
        </c:ser>
        <c:dLbls>
          <c:showLegendKey val="0"/>
          <c:showVal val="0"/>
          <c:showCatName val="0"/>
          <c:showSerName val="0"/>
          <c:showPercent val="0"/>
          <c:showBubbleSize val="0"/>
        </c:dLbls>
        <c:gapWidth val="100"/>
        <c:overlap val="100"/>
        <c:axId val="350016816"/>
        <c:axId val="39020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c:v>
                </c:pt>
                <c:pt idx="2">
                  <c:v>#N/A</c:v>
                </c:pt>
                <c:pt idx="3">
                  <c:v>#N/A</c:v>
                </c:pt>
                <c:pt idx="4">
                  <c:v>28</c:v>
                </c:pt>
                <c:pt idx="5">
                  <c:v>#N/A</c:v>
                </c:pt>
                <c:pt idx="6">
                  <c:v>#N/A</c:v>
                </c:pt>
                <c:pt idx="7">
                  <c:v>32</c:v>
                </c:pt>
                <c:pt idx="8">
                  <c:v>#N/A</c:v>
                </c:pt>
                <c:pt idx="9">
                  <c:v>#N/A</c:v>
                </c:pt>
                <c:pt idx="10">
                  <c:v>27</c:v>
                </c:pt>
                <c:pt idx="11">
                  <c:v>#N/A</c:v>
                </c:pt>
                <c:pt idx="12">
                  <c:v>#N/A</c:v>
                </c:pt>
                <c:pt idx="13">
                  <c:v>41</c:v>
                </c:pt>
                <c:pt idx="14">
                  <c:v>#N/A</c:v>
                </c:pt>
              </c:numCache>
            </c:numRef>
          </c:val>
          <c:smooth val="0"/>
          <c:extLst xmlns:c16r2="http://schemas.microsoft.com/office/drawing/2015/06/chart">
            <c:ext xmlns:c16="http://schemas.microsoft.com/office/drawing/2014/chart" uri="{C3380CC4-5D6E-409C-BE32-E72D297353CC}">
              <c16:uniqueId val="{00000008-4294-4EFE-855A-D3922E4DD4CB}"/>
            </c:ext>
          </c:extLst>
        </c:ser>
        <c:dLbls>
          <c:showLegendKey val="0"/>
          <c:showVal val="0"/>
          <c:showCatName val="0"/>
          <c:showSerName val="0"/>
          <c:showPercent val="0"/>
          <c:showBubbleSize val="0"/>
        </c:dLbls>
        <c:marker val="1"/>
        <c:smooth val="0"/>
        <c:axId val="350016816"/>
        <c:axId val="390203344"/>
      </c:lineChart>
      <c:catAx>
        <c:axId val="35001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203344"/>
        <c:crosses val="autoZero"/>
        <c:auto val="1"/>
        <c:lblAlgn val="ctr"/>
        <c:lblOffset val="100"/>
        <c:tickLblSkip val="1"/>
        <c:tickMarkSkip val="1"/>
        <c:noMultiLvlLbl val="0"/>
      </c:catAx>
      <c:valAx>
        <c:axId val="39020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01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2153</c:v>
                </c:pt>
                <c:pt idx="5">
                  <c:v>2219</c:v>
                </c:pt>
                <c:pt idx="8">
                  <c:v>2371</c:v>
                </c:pt>
                <c:pt idx="11">
                  <c:v>2318</c:v>
                </c:pt>
                <c:pt idx="14">
                  <c:v>2215</c:v>
                </c:pt>
              </c:numCache>
            </c:numRef>
          </c:val>
          <c:extLst xmlns:c16r2="http://schemas.microsoft.com/office/drawing/2015/06/chart">
            <c:ext xmlns:c16="http://schemas.microsoft.com/office/drawing/2014/chart" uri="{C3380CC4-5D6E-409C-BE32-E72D297353CC}">
              <c16:uniqueId val="{00000000-8D1E-401D-B149-C0EC864D23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111</c:v>
                </c:pt>
                <c:pt idx="8">
                  <c:v>106</c:v>
                </c:pt>
                <c:pt idx="11">
                  <c:v>102</c:v>
                </c:pt>
                <c:pt idx="14">
                  <c:v>65</c:v>
                </c:pt>
              </c:numCache>
            </c:numRef>
          </c:val>
          <c:extLst xmlns:c16r2="http://schemas.microsoft.com/office/drawing/2015/06/chart">
            <c:ext xmlns:c16="http://schemas.microsoft.com/office/drawing/2014/chart" uri="{C3380CC4-5D6E-409C-BE32-E72D297353CC}">
              <c16:uniqueId val="{00000001-8D1E-401D-B149-C0EC864D23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1919</c:v>
                </c:pt>
                <c:pt idx="5">
                  <c:v>1829</c:v>
                </c:pt>
                <c:pt idx="8">
                  <c:v>1849</c:v>
                </c:pt>
                <c:pt idx="11">
                  <c:v>1971</c:v>
                </c:pt>
                <c:pt idx="14">
                  <c:v>2167</c:v>
                </c:pt>
              </c:numCache>
            </c:numRef>
          </c:val>
          <c:extLst xmlns:c16r2="http://schemas.microsoft.com/office/drawing/2015/06/chart">
            <c:ext xmlns:c16="http://schemas.microsoft.com/office/drawing/2014/chart" uri="{C3380CC4-5D6E-409C-BE32-E72D297353CC}">
              <c16:uniqueId val="{00000002-8D1E-401D-B149-C0EC864D23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D1E-401D-B149-C0EC864D23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D1E-401D-B149-C0EC864D23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1E-401D-B149-C0EC864D23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760</c:v>
                </c:pt>
                <c:pt idx="3">
                  <c:v>758</c:v>
                </c:pt>
                <c:pt idx="6">
                  <c:v>770</c:v>
                </c:pt>
                <c:pt idx="9">
                  <c:v>753</c:v>
                </c:pt>
                <c:pt idx="12">
                  <c:v>748</c:v>
                </c:pt>
              </c:numCache>
            </c:numRef>
          </c:val>
          <c:extLst xmlns:c16r2="http://schemas.microsoft.com/office/drawing/2015/06/chart">
            <c:ext xmlns:c16="http://schemas.microsoft.com/office/drawing/2014/chart" uri="{C3380CC4-5D6E-409C-BE32-E72D297353CC}">
              <c16:uniqueId val="{00000006-8D1E-401D-B149-C0EC864D23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162</c:v>
                </c:pt>
                <c:pt idx="3">
                  <c:v>146</c:v>
                </c:pt>
                <c:pt idx="6">
                  <c:v>129</c:v>
                </c:pt>
                <c:pt idx="9">
                  <c:v>114</c:v>
                </c:pt>
                <c:pt idx="12">
                  <c:v>95</c:v>
                </c:pt>
              </c:numCache>
            </c:numRef>
          </c:val>
          <c:extLst xmlns:c16r2="http://schemas.microsoft.com/office/drawing/2015/06/chart">
            <c:ext xmlns:c16="http://schemas.microsoft.com/office/drawing/2014/chart" uri="{C3380CC4-5D6E-409C-BE32-E72D297353CC}">
              <c16:uniqueId val="{00000007-8D1E-401D-B149-C0EC864D23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298</c:v>
                </c:pt>
                <c:pt idx="3">
                  <c:v>273</c:v>
                </c:pt>
                <c:pt idx="6">
                  <c:v>250</c:v>
                </c:pt>
                <c:pt idx="9">
                  <c:v>228</c:v>
                </c:pt>
                <c:pt idx="12">
                  <c:v>200</c:v>
                </c:pt>
              </c:numCache>
            </c:numRef>
          </c:val>
          <c:extLst xmlns:c16r2="http://schemas.microsoft.com/office/drawing/2015/06/chart">
            <c:ext xmlns:c16="http://schemas.microsoft.com/office/drawing/2014/chart" uri="{C3380CC4-5D6E-409C-BE32-E72D297353CC}">
              <c16:uniqueId val="{00000008-8D1E-401D-B149-C0EC864D23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D1E-401D-B149-C0EC864D23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2054</c:v>
                </c:pt>
                <c:pt idx="3">
                  <c:v>2162</c:v>
                </c:pt>
                <c:pt idx="6">
                  <c:v>2400</c:v>
                </c:pt>
                <c:pt idx="9">
                  <c:v>2300</c:v>
                </c:pt>
                <c:pt idx="12">
                  <c:v>2260</c:v>
                </c:pt>
              </c:numCache>
            </c:numRef>
          </c:val>
          <c:extLst xmlns:c16r2="http://schemas.microsoft.com/office/drawing/2015/06/chart">
            <c:ext xmlns:c16="http://schemas.microsoft.com/office/drawing/2014/chart" uri="{C3380CC4-5D6E-409C-BE32-E72D297353CC}">
              <c16:uniqueId val="{0000000A-8D1E-401D-B149-C0EC864D23B2}"/>
            </c:ext>
          </c:extLst>
        </c:ser>
        <c:dLbls>
          <c:showLegendKey val="0"/>
          <c:showVal val="0"/>
          <c:showCatName val="0"/>
          <c:showSerName val="0"/>
          <c:showPercent val="0"/>
          <c:showBubbleSize val="0"/>
        </c:dLbls>
        <c:gapWidth val="100"/>
        <c:overlap val="100"/>
        <c:axId val="389763928"/>
        <c:axId val="389764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D1E-401D-B149-C0EC864D23B2}"/>
            </c:ext>
          </c:extLst>
        </c:ser>
        <c:dLbls>
          <c:showLegendKey val="0"/>
          <c:showVal val="0"/>
          <c:showCatName val="0"/>
          <c:showSerName val="0"/>
          <c:showPercent val="0"/>
          <c:showBubbleSize val="0"/>
        </c:dLbls>
        <c:marker val="1"/>
        <c:smooth val="0"/>
        <c:axId val="389763928"/>
        <c:axId val="389764312"/>
      </c:lineChart>
      <c:catAx>
        <c:axId val="38976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764312"/>
        <c:crosses val="autoZero"/>
        <c:auto val="1"/>
        <c:lblAlgn val="ctr"/>
        <c:lblOffset val="100"/>
        <c:tickLblSkip val="1"/>
        <c:tickMarkSkip val="1"/>
        <c:noMultiLvlLbl val="0"/>
      </c:catAx>
      <c:valAx>
        <c:axId val="389764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76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551</c:v>
                </c:pt>
                <c:pt idx="1">
                  <c:v>552</c:v>
                </c:pt>
                <c:pt idx="2">
                  <c:v>552</c:v>
                </c:pt>
              </c:numCache>
            </c:numRef>
          </c:val>
          <c:extLst xmlns:c16r2="http://schemas.microsoft.com/office/drawing/2015/06/chart">
            <c:ext xmlns:c16="http://schemas.microsoft.com/office/drawing/2014/chart" uri="{C3380CC4-5D6E-409C-BE32-E72D297353CC}">
              <c16:uniqueId val="{00000000-03BF-4289-A0CB-321EB6D20E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235</c:v>
                </c:pt>
                <c:pt idx="1">
                  <c:v>235</c:v>
                </c:pt>
                <c:pt idx="2">
                  <c:v>235</c:v>
                </c:pt>
              </c:numCache>
            </c:numRef>
          </c:val>
          <c:extLst xmlns:c16r2="http://schemas.microsoft.com/office/drawing/2015/06/chart">
            <c:ext xmlns:c16="http://schemas.microsoft.com/office/drawing/2014/chart" uri="{C3380CC4-5D6E-409C-BE32-E72D297353CC}">
              <c16:uniqueId val="{00000001-03BF-4289-A0CB-321EB6D20E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961</c:v>
                </c:pt>
                <c:pt idx="1">
                  <c:v>1083</c:v>
                </c:pt>
                <c:pt idx="2">
                  <c:v>1283</c:v>
                </c:pt>
              </c:numCache>
            </c:numRef>
          </c:val>
          <c:extLst xmlns:c16r2="http://schemas.microsoft.com/office/drawing/2015/06/chart">
            <c:ext xmlns:c16="http://schemas.microsoft.com/office/drawing/2014/chart" uri="{C3380CC4-5D6E-409C-BE32-E72D297353CC}">
              <c16:uniqueId val="{00000002-03BF-4289-A0CB-321EB6D20E20}"/>
            </c:ext>
          </c:extLst>
        </c:ser>
        <c:dLbls>
          <c:showLegendKey val="0"/>
          <c:showVal val="0"/>
          <c:showCatName val="0"/>
          <c:showSerName val="0"/>
          <c:showPercent val="0"/>
          <c:showBubbleSize val="0"/>
        </c:dLbls>
        <c:gapWidth val="120"/>
        <c:overlap val="100"/>
        <c:axId val="380417064"/>
        <c:axId val="380417448"/>
      </c:barChart>
      <c:catAx>
        <c:axId val="38041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0417448"/>
        <c:crosses val="autoZero"/>
        <c:auto val="1"/>
        <c:lblAlgn val="ctr"/>
        <c:lblOffset val="100"/>
        <c:tickLblSkip val="1"/>
        <c:tickMarkSkip val="1"/>
        <c:noMultiLvlLbl val="0"/>
      </c:catAx>
      <c:valAx>
        <c:axId val="380417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0417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財政力指数はわずかに増加し</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とほぼ横ばいとなっており、全国平均を下回る数値で推移している。要因としては、過疎と高齢化の影響により町内に中心となる産業が少なく、法人・個人を通じて大きな税収が見込めないことによる。</a:t>
          </a:r>
          <a:endParaRPr lang="ja-JP" altLang="ja-JP" sz="1400">
            <a:effectLst/>
          </a:endParaRPr>
        </a:p>
        <a:p>
          <a:r>
            <a:rPr kumimoji="1" lang="ja-JP" altLang="ja-JP" sz="1100">
              <a:solidFill>
                <a:schemeClr val="dk1"/>
              </a:solidFill>
              <a:effectLst/>
              <a:latin typeface="+mn-lt"/>
              <a:ea typeface="+mn-ea"/>
              <a:cs typeface="+mn-cs"/>
            </a:rPr>
            <a:t>定住、流動人口確保に向けた施策を継続的に進め、税収の向上を図るとともに、投資的経費の抑制による財政の健全化に努める。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76623</xdr:rowOff>
    </xdr:to>
    <xdr:cxnSp macro="">
      <xdr:nvCxnSpPr>
        <xdr:cNvPr id="68" name="直線コネクタ 67"/>
        <xdr:cNvCxnSpPr/>
      </xdr:nvCxnSpPr>
      <xdr:spPr>
        <a:xfrm flipV="1">
          <a:off x="4114800" y="76123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xdr:cNvCxnSpPr/>
      </xdr:nvCxnSpPr>
      <xdr:spPr>
        <a:xfrm flipV="1">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1694</xdr:rowOff>
    </xdr:from>
    <xdr:to>
      <xdr:col>19</xdr:col>
      <xdr:colOff>184150</xdr:colOff>
      <xdr:row>44</xdr:row>
      <xdr:rowOff>103294</xdr:rowOff>
    </xdr:to>
    <xdr:sp macro="" textlink="">
      <xdr:nvSpPr>
        <xdr:cNvPr id="72" name="フローチャート: 判断 71"/>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113471</xdr:rowOff>
    </xdr:from>
    <xdr:ext cx="736600" cy="259045"/>
    <xdr:sp macro="" textlink="">
      <xdr:nvSpPr>
        <xdr:cNvPr id="73" name="テキスト ボックス 72"/>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92710</xdr:rowOff>
    </xdr:to>
    <xdr:cxnSp macro="">
      <xdr:nvCxnSpPr>
        <xdr:cNvPr id="74" name="直線コネクタ 73"/>
        <xdr:cNvCxnSpPr/>
      </xdr:nvCxnSpPr>
      <xdr:spPr>
        <a:xfrm flipV="1">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1694</xdr:rowOff>
    </xdr:from>
    <xdr:to>
      <xdr:col>15</xdr:col>
      <xdr:colOff>133350</xdr:colOff>
      <xdr:row>44</xdr:row>
      <xdr:rowOff>103294</xdr:rowOff>
    </xdr:to>
    <xdr:sp macro="" textlink="">
      <xdr:nvSpPr>
        <xdr:cNvPr id="75" name="フローチャート: 判断 74"/>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76" name="テキスト ボックス 75"/>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100754</xdr:rowOff>
    </xdr:to>
    <xdr:cxnSp macro="">
      <xdr:nvCxnSpPr>
        <xdr:cNvPr id="77" name="直線コネクタ 76"/>
        <xdr:cNvCxnSpPr/>
      </xdr:nvCxnSpPr>
      <xdr:spPr>
        <a:xfrm flipV="1">
          <a:off x="1447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25823</xdr:rowOff>
    </xdr:from>
    <xdr:to>
      <xdr:col>11</xdr:col>
      <xdr:colOff>82550</xdr:colOff>
      <xdr:row>44</xdr:row>
      <xdr:rowOff>127423</xdr:rowOff>
    </xdr:to>
    <xdr:sp macro="" textlink="">
      <xdr:nvSpPr>
        <xdr:cNvPr id="78" name="フローチャート: 判断 77"/>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79" name="テキスト ボックス 78"/>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80" name="フローチャート: 判断 79"/>
        <xdr:cNvSpPr/>
      </xdr:nvSpPr>
      <xdr:spPr>
        <a:xfrm>
          <a:off x="1397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137600</xdr:rowOff>
    </xdr:from>
    <xdr:ext cx="762000" cy="259045"/>
    <xdr:sp macro="" textlink="">
      <xdr:nvSpPr>
        <xdr:cNvPr id="81" name="テキスト ボックス 80"/>
        <xdr:cNvSpPr txBox="1"/>
      </xdr:nvSpPr>
      <xdr:spPr>
        <a:xfrm>
          <a:off x="1066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112200</xdr:rowOff>
    </xdr:from>
    <xdr:ext cx="736600" cy="259045"/>
    <xdr:sp macro="" textlink="">
      <xdr:nvSpPr>
        <xdr:cNvPr id="90" name="テキスト ボックス 89"/>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経常収支比率は、前年度に比べ</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減少した。主な要因は、</a:t>
          </a:r>
          <a:r>
            <a:rPr kumimoji="1" lang="ja-JP" altLang="en-US" sz="1100">
              <a:solidFill>
                <a:schemeClr val="dk1"/>
              </a:solidFill>
              <a:effectLst/>
              <a:latin typeface="+mn-lt"/>
              <a:ea typeface="+mn-ea"/>
              <a:cs typeface="+mn-cs"/>
            </a:rPr>
            <a:t>地方税、地方交付税の増額によるもの。</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63</xdr:row>
      <xdr:rowOff>114300</xdr:rowOff>
    </xdr:to>
    <xdr:cxnSp macro="">
      <xdr:nvCxnSpPr>
        <xdr:cNvPr id="129" name="直線コネクタ 128"/>
        <xdr:cNvCxnSpPr/>
      </xdr:nvCxnSpPr>
      <xdr:spPr>
        <a:xfrm flipV="1">
          <a:off x="4114800" y="1056817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29718</xdr:rowOff>
    </xdr:to>
    <xdr:cxnSp macro="">
      <xdr:nvCxnSpPr>
        <xdr:cNvPr id="132" name="直線コネクタ 131"/>
        <xdr:cNvCxnSpPr/>
      </xdr:nvCxnSpPr>
      <xdr:spPr>
        <a:xfrm flipV="1">
          <a:off x="3225800" y="109156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92202</xdr:rowOff>
    </xdr:from>
    <xdr:to>
      <xdr:col>19</xdr:col>
      <xdr:colOff>184150</xdr:colOff>
      <xdr:row>66</xdr:row>
      <xdr:rowOff>22352</xdr:rowOff>
    </xdr:to>
    <xdr:sp macro="" textlink="">
      <xdr:nvSpPr>
        <xdr:cNvPr id="133" name="フローチャート: 判断 132"/>
        <xdr:cNvSpPr/>
      </xdr:nvSpPr>
      <xdr:spPr>
        <a:xfrm>
          <a:off x="4064000" y="1123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34" name="テキスト ボックス 133"/>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64</xdr:row>
      <xdr:rowOff>29718</xdr:rowOff>
    </xdr:to>
    <xdr:cxnSp macro="">
      <xdr:nvCxnSpPr>
        <xdr:cNvPr id="135" name="直線コネクタ 134"/>
        <xdr:cNvCxnSpPr/>
      </xdr:nvCxnSpPr>
      <xdr:spPr>
        <a:xfrm>
          <a:off x="2336800" y="108287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169418</xdr:rowOff>
    </xdr:from>
    <xdr:to>
      <xdr:col>15</xdr:col>
      <xdr:colOff>133350</xdr:colOff>
      <xdr:row>66</xdr:row>
      <xdr:rowOff>99568</xdr:rowOff>
    </xdr:to>
    <xdr:sp macro="" textlink="">
      <xdr:nvSpPr>
        <xdr:cNvPr id="136" name="フローチャート: 判断 135"/>
        <xdr:cNvSpPr/>
      </xdr:nvSpPr>
      <xdr:spPr>
        <a:xfrm>
          <a:off x="3175000" y="1131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37" name="テキスト ボックス 136"/>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46736</xdr:rowOff>
    </xdr:to>
    <xdr:cxnSp macro="">
      <xdr:nvCxnSpPr>
        <xdr:cNvPr id="138" name="直線コネクタ 137"/>
        <xdr:cNvCxnSpPr/>
      </xdr:nvCxnSpPr>
      <xdr:spPr>
        <a:xfrm flipV="1">
          <a:off x="1447800" y="108287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65532</xdr:rowOff>
    </xdr:from>
    <xdr:to>
      <xdr:col>11</xdr:col>
      <xdr:colOff>82550</xdr:colOff>
      <xdr:row>66</xdr:row>
      <xdr:rowOff>167132</xdr:rowOff>
    </xdr:to>
    <xdr:sp macro="" textlink="">
      <xdr:nvSpPr>
        <xdr:cNvPr id="139" name="フローチャート: 判断 138"/>
        <xdr:cNvSpPr/>
      </xdr:nvSpPr>
      <xdr:spPr>
        <a:xfrm>
          <a:off x="2286000" y="1138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151909</xdr:rowOff>
    </xdr:from>
    <xdr:ext cx="762000" cy="259045"/>
    <xdr:sp macro="" textlink="">
      <xdr:nvSpPr>
        <xdr:cNvPr id="140" name="テキスト ボックス 139"/>
        <xdr:cNvSpPr txBox="1"/>
      </xdr:nvSpPr>
      <xdr:spPr>
        <a:xfrm>
          <a:off x="1955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41" name="フローチャート: 判断 140"/>
        <xdr:cNvSpPr/>
      </xdr:nvSpPr>
      <xdr:spPr>
        <a:xfrm>
          <a:off x="1397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42" name="テキスト ボックス 141"/>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48" name="楕円 147"/>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49" name="財政構造の弾力性該当値テキスト"/>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0" name="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1" name="テキスト ボックス 15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2" name="楕円 151"/>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3" name="テキスト ボックス 152"/>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4" name="楕円 153"/>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88409</xdr:rowOff>
    </xdr:from>
    <xdr:ext cx="762000" cy="259045"/>
    <xdr:sp macro="" textlink="">
      <xdr:nvSpPr>
        <xdr:cNvPr id="155" name="テキスト ボックス 154"/>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6" name="楕円 155"/>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107713</xdr:rowOff>
    </xdr:from>
    <xdr:ext cx="762000" cy="259045"/>
    <xdr:sp macro="" textlink="">
      <xdr:nvSpPr>
        <xdr:cNvPr id="157" name="テキスト ボックス 156"/>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当たりの人件費・物件費の状況については、類似団体平均を大きく上回る数値で推移している。人件費は、人口規模に対して広大な面積を有する行政構造により、職員数が多くなっていることが要因。事務事業の効率化と効果的な職員配置により、人件費の抑制に努める。物件費は、高齢者が多数を占める住民の移動手段である乗合バス運行事業、地域活性化と観光産業育成のための町営施設指定管理事業等の業務委託が大きな要因となっている。</a:t>
          </a:r>
          <a:endParaRPr lang="ja-JP" altLang="ja-JP" sz="1400">
            <a:effectLst/>
          </a:endParaRPr>
        </a:p>
        <a:p>
          <a:r>
            <a:rPr kumimoji="1" lang="ja-JP" altLang="ja-JP" sz="1100">
              <a:solidFill>
                <a:schemeClr val="dk1"/>
              </a:solidFill>
              <a:effectLst/>
              <a:latin typeface="+mn-lt"/>
              <a:ea typeface="+mn-ea"/>
              <a:cs typeface="+mn-cs"/>
            </a:rPr>
            <a:t>施設の統廃合、運営方法の見直し等を進めコスト削減に努める。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143007</xdr:rowOff>
    </xdr:from>
    <xdr:to>
      <xdr:col>23</xdr:col>
      <xdr:colOff>133350</xdr:colOff>
      <xdr:row>86</xdr:row>
      <xdr:rowOff>151301</xdr:rowOff>
    </xdr:to>
    <xdr:cxnSp macro="">
      <xdr:nvCxnSpPr>
        <xdr:cNvPr id="192" name="直線コネクタ 191"/>
        <xdr:cNvCxnSpPr/>
      </xdr:nvCxnSpPr>
      <xdr:spPr>
        <a:xfrm>
          <a:off x="4114800" y="14716257"/>
          <a:ext cx="838200" cy="1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3" name="人件費・物件費等の状況平均値テキスト"/>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143007</xdr:rowOff>
    </xdr:from>
    <xdr:to>
      <xdr:col>19</xdr:col>
      <xdr:colOff>133350</xdr:colOff>
      <xdr:row>86</xdr:row>
      <xdr:rowOff>33779</xdr:rowOff>
    </xdr:to>
    <xdr:cxnSp macro="">
      <xdr:nvCxnSpPr>
        <xdr:cNvPr id="195" name="直線コネクタ 194"/>
        <xdr:cNvCxnSpPr/>
      </xdr:nvCxnSpPr>
      <xdr:spPr>
        <a:xfrm flipV="1">
          <a:off x="3225800" y="14716257"/>
          <a:ext cx="8890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151169</xdr:rowOff>
    </xdr:from>
    <xdr:to>
      <xdr:col>19</xdr:col>
      <xdr:colOff>184150</xdr:colOff>
      <xdr:row>82</xdr:row>
      <xdr:rowOff>81319</xdr:rowOff>
    </xdr:to>
    <xdr:sp macro="" textlink="">
      <xdr:nvSpPr>
        <xdr:cNvPr id="196" name="フローチャート: 判断 195"/>
        <xdr:cNvSpPr/>
      </xdr:nvSpPr>
      <xdr:spPr>
        <a:xfrm>
          <a:off x="4064000" y="1403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91496</xdr:rowOff>
    </xdr:from>
    <xdr:ext cx="736600" cy="259045"/>
    <xdr:sp macro="" textlink="">
      <xdr:nvSpPr>
        <xdr:cNvPr id="197" name="テキスト ボックス 196"/>
        <xdr:cNvSpPr txBox="1"/>
      </xdr:nvSpPr>
      <xdr:spPr>
        <a:xfrm>
          <a:off x="3733800" y="138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140055</xdr:rowOff>
    </xdr:from>
    <xdr:to>
      <xdr:col>15</xdr:col>
      <xdr:colOff>82550</xdr:colOff>
      <xdr:row>86</xdr:row>
      <xdr:rowOff>33779</xdr:rowOff>
    </xdr:to>
    <xdr:cxnSp macro="">
      <xdr:nvCxnSpPr>
        <xdr:cNvPr id="198" name="直線コネクタ 197"/>
        <xdr:cNvCxnSpPr/>
      </xdr:nvCxnSpPr>
      <xdr:spPr>
        <a:xfrm>
          <a:off x="2336800" y="14713305"/>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130440</xdr:rowOff>
    </xdr:from>
    <xdr:to>
      <xdr:col>15</xdr:col>
      <xdr:colOff>133350</xdr:colOff>
      <xdr:row>82</xdr:row>
      <xdr:rowOff>60590</xdr:rowOff>
    </xdr:to>
    <xdr:sp macro="" textlink="">
      <xdr:nvSpPr>
        <xdr:cNvPr id="199" name="フローチャート: 判断 198"/>
        <xdr:cNvSpPr/>
      </xdr:nvSpPr>
      <xdr:spPr>
        <a:xfrm>
          <a:off x="3175000" y="1401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70767</xdr:rowOff>
    </xdr:from>
    <xdr:ext cx="762000" cy="259045"/>
    <xdr:sp macro="" textlink="">
      <xdr:nvSpPr>
        <xdr:cNvPr id="200" name="テキスト ボックス 199"/>
        <xdr:cNvSpPr txBox="1"/>
      </xdr:nvSpPr>
      <xdr:spPr>
        <a:xfrm>
          <a:off x="2844800" y="1378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49412</xdr:rowOff>
    </xdr:from>
    <xdr:to>
      <xdr:col>11</xdr:col>
      <xdr:colOff>31750</xdr:colOff>
      <xdr:row>85</xdr:row>
      <xdr:rowOff>140055</xdr:rowOff>
    </xdr:to>
    <xdr:cxnSp macro="">
      <xdr:nvCxnSpPr>
        <xdr:cNvPr id="201" name="直線コネクタ 200"/>
        <xdr:cNvCxnSpPr/>
      </xdr:nvCxnSpPr>
      <xdr:spPr>
        <a:xfrm>
          <a:off x="1447800" y="14622662"/>
          <a:ext cx="889000" cy="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129344</xdr:rowOff>
    </xdr:from>
    <xdr:to>
      <xdr:col>11</xdr:col>
      <xdr:colOff>82550</xdr:colOff>
      <xdr:row>82</xdr:row>
      <xdr:rowOff>59494</xdr:rowOff>
    </xdr:to>
    <xdr:sp macro="" textlink="">
      <xdr:nvSpPr>
        <xdr:cNvPr id="202" name="フローチャート: 判断 201"/>
        <xdr:cNvSpPr/>
      </xdr:nvSpPr>
      <xdr:spPr>
        <a:xfrm>
          <a:off x="2286000" y="1401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69671</xdr:rowOff>
    </xdr:from>
    <xdr:ext cx="762000" cy="259045"/>
    <xdr:sp macro="" textlink="">
      <xdr:nvSpPr>
        <xdr:cNvPr id="203" name="テキスト ボックス 202"/>
        <xdr:cNvSpPr txBox="1"/>
      </xdr:nvSpPr>
      <xdr:spPr>
        <a:xfrm>
          <a:off x="1955800" y="137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136131</xdr:rowOff>
    </xdr:from>
    <xdr:to>
      <xdr:col>7</xdr:col>
      <xdr:colOff>31750</xdr:colOff>
      <xdr:row>82</xdr:row>
      <xdr:rowOff>66281</xdr:rowOff>
    </xdr:to>
    <xdr:sp macro="" textlink="">
      <xdr:nvSpPr>
        <xdr:cNvPr id="204" name="フローチャート: 判断 203"/>
        <xdr:cNvSpPr/>
      </xdr:nvSpPr>
      <xdr:spPr>
        <a:xfrm>
          <a:off x="1397000" y="1402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76458</xdr:rowOff>
    </xdr:from>
    <xdr:ext cx="762000" cy="259045"/>
    <xdr:sp macro="" textlink="">
      <xdr:nvSpPr>
        <xdr:cNvPr id="205" name="テキスト ボックス 204"/>
        <xdr:cNvSpPr txBox="1"/>
      </xdr:nvSpPr>
      <xdr:spPr>
        <a:xfrm>
          <a:off x="1066800" y="1379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100501</xdr:rowOff>
    </xdr:from>
    <xdr:to>
      <xdr:col>23</xdr:col>
      <xdr:colOff>184150</xdr:colOff>
      <xdr:row>87</xdr:row>
      <xdr:rowOff>30651</xdr:rowOff>
    </xdr:to>
    <xdr:sp macro="" textlink="">
      <xdr:nvSpPr>
        <xdr:cNvPr id="211" name="楕円 210"/>
        <xdr:cNvSpPr/>
      </xdr:nvSpPr>
      <xdr:spPr>
        <a:xfrm>
          <a:off x="4902200" y="148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72578</xdr:rowOff>
    </xdr:from>
    <xdr:ext cx="762000" cy="259045"/>
    <xdr:sp macro="" textlink="">
      <xdr:nvSpPr>
        <xdr:cNvPr id="212" name="人件費・物件費等の状況該当値テキスト"/>
        <xdr:cNvSpPr txBox="1"/>
      </xdr:nvSpPr>
      <xdr:spPr>
        <a:xfrm>
          <a:off x="5041900" y="1481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92207</xdr:rowOff>
    </xdr:from>
    <xdr:to>
      <xdr:col>19</xdr:col>
      <xdr:colOff>184150</xdr:colOff>
      <xdr:row>86</xdr:row>
      <xdr:rowOff>22357</xdr:rowOff>
    </xdr:to>
    <xdr:sp macro="" textlink="">
      <xdr:nvSpPr>
        <xdr:cNvPr id="213" name="楕円 212"/>
        <xdr:cNvSpPr/>
      </xdr:nvSpPr>
      <xdr:spPr>
        <a:xfrm>
          <a:off x="4064000" y="146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7134</xdr:rowOff>
    </xdr:from>
    <xdr:ext cx="736600" cy="259045"/>
    <xdr:sp macro="" textlink="">
      <xdr:nvSpPr>
        <xdr:cNvPr id="214" name="テキスト ボックス 213"/>
        <xdr:cNvSpPr txBox="1"/>
      </xdr:nvSpPr>
      <xdr:spPr>
        <a:xfrm>
          <a:off x="3733800" y="1475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154429</xdr:rowOff>
    </xdr:from>
    <xdr:to>
      <xdr:col>15</xdr:col>
      <xdr:colOff>133350</xdr:colOff>
      <xdr:row>86</xdr:row>
      <xdr:rowOff>84579</xdr:rowOff>
    </xdr:to>
    <xdr:sp macro="" textlink="">
      <xdr:nvSpPr>
        <xdr:cNvPr id="215" name="楕円 214"/>
        <xdr:cNvSpPr/>
      </xdr:nvSpPr>
      <xdr:spPr>
        <a:xfrm>
          <a:off x="3175000" y="147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69356</xdr:rowOff>
    </xdr:from>
    <xdr:ext cx="762000" cy="259045"/>
    <xdr:sp macro="" textlink="">
      <xdr:nvSpPr>
        <xdr:cNvPr id="216" name="テキスト ボックス 215"/>
        <xdr:cNvSpPr txBox="1"/>
      </xdr:nvSpPr>
      <xdr:spPr>
        <a:xfrm>
          <a:off x="2844800" y="1481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89255</xdr:rowOff>
    </xdr:from>
    <xdr:to>
      <xdr:col>11</xdr:col>
      <xdr:colOff>82550</xdr:colOff>
      <xdr:row>86</xdr:row>
      <xdr:rowOff>19405</xdr:rowOff>
    </xdr:to>
    <xdr:sp macro="" textlink="">
      <xdr:nvSpPr>
        <xdr:cNvPr id="217" name="楕円 216"/>
        <xdr:cNvSpPr/>
      </xdr:nvSpPr>
      <xdr:spPr>
        <a:xfrm>
          <a:off x="22860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4182</xdr:rowOff>
    </xdr:from>
    <xdr:ext cx="762000" cy="259045"/>
    <xdr:sp macro="" textlink="">
      <xdr:nvSpPr>
        <xdr:cNvPr id="218" name="テキスト ボックス 217"/>
        <xdr:cNvSpPr txBox="1"/>
      </xdr:nvSpPr>
      <xdr:spPr>
        <a:xfrm>
          <a:off x="1955800" y="1474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170062</xdr:rowOff>
    </xdr:from>
    <xdr:to>
      <xdr:col>7</xdr:col>
      <xdr:colOff>31750</xdr:colOff>
      <xdr:row>85</xdr:row>
      <xdr:rowOff>100212</xdr:rowOff>
    </xdr:to>
    <xdr:sp macro="" textlink="">
      <xdr:nvSpPr>
        <xdr:cNvPr id="219" name="楕円 218"/>
        <xdr:cNvSpPr/>
      </xdr:nvSpPr>
      <xdr:spPr>
        <a:xfrm>
          <a:off x="1397000" y="145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84989</xdr:rowOff>
    </xdr:from>
    <xdr:ext cx="762000" cy="259045"/>
    <xdr:sp macro="" textlink="">
      <xdr:nvSpPr>
        <xdr:cNvPr id="220" name="テキスト ボックス 219"/>
        <xdr:cNvSpPr txBox="1"/>
      </xdr:nvSpPr>
      <xdr:spPr>
        <a:xfrm>
          <a:off x="1066800" y="146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給与水準は概ね</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台で推移しており、類似団体平均より高い数値となっている。要因は職員の年齢構成に遍在性があることによる。今後は、地域の状況を考慮しつつ、人事評価の適正な運用により給与等の抑制に努める。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2" name="直線コネクタ 251"/>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0</xdr:rowOff>
    </xdr:to>
    <xdr:cxnSp macro="">
      <xdr:nvCxnSpPr>
        <xdr:cNvPr id="255" name="直線コネクタ 254"/>
        <xdr:cNvCxnSpPr/>
      </xdr:nvCxnSpPr>
      <xdr:spPr>
        <a:xfrm flipV="1">
          <a:off x="15290800" y="1499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120227</xdr:rowOff>
    </xdr:from>
    <xdr:to>
      <xdr:col>77</xdr:col>
      <xdr:colOff>95250</xdr:colOff>
      <xdr:row>85</xdr:row>
      <xdr:rowOff>50377</xdr:rowOff>
    </xdr:to>
    <xdr:sp macro="" textlink="">
      <xdr:nvSpPr>
        <xdr:cNvPr id="256" name="フローチャート: 判断 255"/>
        <xdr:cNvSpPr/>
      </xdr:nvSpPr>
      <xdr:spPr>
        <a:xfrm>
          <a:off x="16129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57" name="テキスト ボックス 256"/>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58843</xdr:rowOff>
    </xdr:from>
    <xdr:to>
      <xdr:col>72</xdr:col>
      <xdr:colOff>203200</xdr:colOff>
      <xdr:row>88</xdr:row>
      <xdr:rowOff>0</xdr:rowOff>
    </xdr:to>
    <xdr:cxnSp macro="">
      <xdr:nvCxnSpPr>
        <xdr:cNvPr id="258" name="直線コネクタ 257"/>
        <xdr:cNvCxnSpPr/>
      </xdr:nvCxnSpPr>
      <xdr:spPr>
        <a:xfrm>
          <a:off x="14401800" y="149749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23707</xdr:rowOff>
    </xdr:from>
    <xdr:to>
      <xdr:col>73</xdr:col>
      <xdr:colOff>44450</xdr:colOff>
      <xdr:row>84</xdr:row>
      <xdr:rowOff>125307</xdr:rowOff>
    </xdr:to>
    <xdr:sp macro="" textlink="">
      <xdr:nvSpPr>
        <xdr:cNvPr id="259" name="フローチャート: 判断 258"/>
        <xdr:cNvSpPr/>
      </xdr:nvSpPr>
      <xdr:spPr>
        <a:xfrm>
          <a:off x="15240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135484</xdr:rowOff>
    </xdr:from>
    <xdr:ext cx="762000" cy="259045"/>
    <xdr:sp macro="" textlink="">
      <xdr:nvSpPr>
        <xdr:cNvPr id="260" name="テキスト ボックス 259"/>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58843</xdr:rowOff>
    </xdr:from>
    <xdr:to>
      <xdr:col>68</xdr:col>
      <xdr:colOff>152400</xdr:colOff>
      <xdr:row>88</xdr:row>
      <xdr:rowOff>0</xdr:rowOff>
    </xdr:to>
    <xdr:cxnSp macro="">
      <xdr:nvCxnSpPr>
        <xdr:cNvPr id="261" name="直線コネクタ 260"/>
        <xdr:cNvCxnSpPr/>
      </xdr:nvCxnSpPr>
      <xdr:spPr>
        <a:xfrm flipV="1">
          <a:off x="13512800" y="149749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23707</xdr:rowOff>
    </xdr:from>
    <xdr:to>
      <xdr:col>68</xdr:col>
      <xdr:colOff>203200</xdr:colOff>
      <xdr:row>84</xdr:row>
      <xdr:rowOff>125307</xdr:rowOff>
    </xdr:to>
    <xdr:sp macro="" textlink="">
      <xdr:nvSpPr>
        <xdr:cNvPr id="262" name="フローチャート: 判断 261"/>
        <xdr:cNvSpPr/>
      </xdr:nvSpPr>
      <xdr:spPr>
        <a:xfrm>
          <a:off x="14351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135484</xdr:rowOff>
    </xdr:from>
    <xdr:ext cx="762000" cy="259045"/>
    <xdr:sp macro="" textlink="">
      <xdr:nvSpPr>
        <xdr:cNvPr id="263" name="テキスト ボックス 262"/>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4" name="フローチャート: 判断 263"/>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5" name="テキスト ボックス 26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1" name="楕円 270"/>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2"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3" name="楕円 272"/>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4" name="テキスト ボックス 273"/>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5" name="楕円 274"/>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6" name="テキスト ボックス 275"/>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xdr:rowOff>
    </xdr:from>
    <xdr:to>
      <xdr:col>68</xdr:col>
      <xdr:colOff>203200</xdr:colOff>
      <xdr:row>87</xdr:row>
      <xdr:rowOff>109643</xdr:rowOff>
    </xdr:to>
    <xdr:sp macro="" textlink="">
      <xdr:nvSpPr>
        <xdr:cNvPr id="277" name="楕円 276"/>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94420</xdr:rowOff>
    </xdr:from>
    <xdr:ext cx="762000" cy="259045"/>
    <xdr:sp macro="" textlink="">
      <xdr:nvSpPr>
        <xdr:cNvPr id="278" name="テキスト ボックス 277"/>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9" name="楕円 278"/>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0" name="テキスト ボックス 279"/>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町の規模は小さいが、</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㎢と大きな行政区域の中に集落が点在しているため、行政効率が悪く人口千人当たりの職員数は</a:t>
          </a:r>
          <a:r>
            <a:rPr kumimoji="1" lang="en-US" altLang="ja-JP" sz="1100">
              <a:solidFill>
                <a:schemeClr val="dk1"/>
              </a:solidFill>
              <a:effectLst/>
              <a:latin typeface="+mn-lt"/>
              <a:ea typeface="+mn-ea"/>
              <a:cs typeface="+mn-cs"/>
            </a:rPr>
            <a:t>50.47</a:t>
          </a:r>
          <a:r>
            <a:rPr kumimoji="1" lang="ja-JP" altLang="ja-JP" sz="1100">
              <a:solidFill>
                <a:schemeClr val="dk1"/>
              </a:solidFill>
              <a:effectLst/>
              <a:latin typeface="+mn-lt"/>
              <a:ea typeface="+mn-ea"/>
              <a:cs typeface="+mn-cs"/>
            </a:rPr>
            <a:t>人と類似団体平均を大きく上回っている。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人件費抑制の観点から、住民サービスの低下を招くことの無い水準を維持しつつ、事務事業の効率化による適正職員数での定員管理（現状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割減の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人目標）に努める。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152506</xdr:rowOff>
    </xdr:from>
    <xdr:to>
      <xdr:col>81</xdr:col>
      <xdr:colOff>44450</xdr:colOff>
      <xdr:row>64</xdr:row>
      <xdr:rowOff>32734</xdr:rowOff>
    </xdr:to>
    <xdr:cxnSp macro="">
      <xdr:nvCxnSpPr>
        <xdr:cNvPr id="314" name="直線コネクタ 313"/>
        <xdr:cNvCxnSpPr/>
      </xdr:nvCxnSpPr>
      <xdr:spPr>
        <a:xfrm>
          <a:off x="16179800" y="10953856"/>
          <a:ext cx="838200" cy="5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117316</xdr:rowOff>
    </xdr:from>
    <xdr:to>
      <xdr:col>77</xdr:col>
      <xdr:colOff>44450</xdr:colOff>
      <xdr:row>63</xdr:row>
      <xdr:rowOff>152506</xdr:rowOff>
    </xdr:to>
    <xdr:cxnSp macro="">
      <xdr:nvCxnSpPr>
        <xdr:cNvPr id="317" name="直線コネクタ 316"/>
        <xdr:cNvCxnSpPr/>
      </xdr:nvCxnSpPr>
      <xdr:spPr>
        <a:xfrm>
          <a:off x="15290800" y="10918666"/>
          <a:ext cx="8890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146727</xdr:rowOff>
    </xdr:from>
    <xdr:to>
      <xdr:col>77</xdr:col>
      <xdr:colOff>95250</xdr:colOff>
      <xdr:row>61</xdr:row>
      <xdr:rowOff>76877</xdr:rowOff>
    </xdr:to>
    <xdr:sp macro="" textlink="">
      <xdr:nvSpPr>
        <xdr:cNvPr id="318" name="フローチャート: 判断 317"/>
        <xdr:cNvSpPr/>
      </xdr:nvSpPr>
      <xdr:spPr>
        <a:xfrm>
          <a:off x="16129000" y="1043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87054</xdr:rowOff>
    </xdr:from>
    <xdr:ext cx="736600" cy="259045"/>
    <xdr:sp macro="" textlink="">
      <xdr:nvSpPr>
        <xdr:cNvPr id="319" name="テキスト ボックス 318"/>
        <xdr:cNvSpPr txBox="1"/>
      </xdr:nvSpPr>
      <xdr:spPr>
        <a:xfrm>
          <a:off x="15798800" y="1020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96403</xdr:rowOff>
    </xdr:from>
    <xdr:to>
      <xdr:col>72</xdr:col>
      <xdr:colOff>203200</xdr:colOff>
      <xdr:row>63</xdr:row>
      <xdr:rowOff>117316</xdr:rowOff>
    </xdr:to>
    <xdr:cxnSp macro="">
      <xdr:nvCxnSpPr>
        <xdr:cNvPr id="320" name="直線コネクタ 319"/>
        <xdr:cNvCxnSpPr/>
      </xdr:nvCxnSpPr>
      <xdr:spPr>
        <a:xfrm>
          <a:off x="14401800" y="10897753"/>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164825</xdr:rowOff>
    </xdr:from>
    <xdr:to>
      <xdr:col>73</xdr:col>
      <xdr:colOff>44450</xdr:colOff>
      <xdr:row>61</xdr:row>
      <xdr:rowOff>94975</xdr:rowOff>
    </xdr:to>
    <xdr:sp macro="" textlink="">
      <xdr:nvSpPr>
        <xdr:cNvPr id="321" name="フローチャート: 判断 320"/>
        <xdr:cNvSpPr/>
      </xdr:nvSpPr>
      <xdr:spPr>
        <a:xfrm>
          <a:off x="15240000" y="1045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105152</xdr:rowOff>
    </xdr:from>
    <xdr:ext cx="762000" cy="259045"/>
    <xdr:sp macro="" textlink="">
      <xdr:nvSpPr>
        <xdr:cNvPr id="322" name="テキスト ボックス 321"/>
        <xdr:cNvSpPr txBox="1"/>
      </xdr:nvSpPr>
      <xdr:spPr>
        <a:xfrm>
          <a:off x="14909800" y="102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18786</xdr:rowOff>
    </xdr:from>
    <xdr:to>
      <xdr:col>68</xdr:col>
      <xdr:colOff>152400</xdr:colOff>
      <xdr:row>63</xdr:row>
      <xdr:rowOff>96403</xdr:rowOff>
    </xdr:to>
    <xdr:cxnSp macro="">
      <xdr:nvCxnSpPr>
        <xdr:cNvPr id="323" name="直線コネクタ 322"/>
        <xdr:cNvCxnSpPr/>
      </xdr:nvCxnSpPr>
      <xdr:spPr>
        <a:xfrm>
          <a:off x="13512800" y="10820136"/>
          <a:ext cx="889000" cy="7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156781</xdr:rowOff>
    </xdr:from>
    <xdr:to>
      <xdr:col>68</xdr:col>
      <xdr:colOff>203200</xdr:colOff>
      <xdr:row>61</xdr:row>
      <xdr:rowOff>86931</xdr:rowOff>
    </xdr:to>
    <xdr:sp macro="" textlink="">
      <xdr:nvSpPr>
        <xdr:cNvPr id="324" name="フローチャート: 判断 323"/>
        <xdr:cNvSpPr/>
      </xdr:nvSpPr>
      <xdr:spPr>
        <a:xfrm>
          <a:off x="14351000" y="1044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97108</xdr:rowOff>
    </xdr:from>
    <xdr:ext cx="762000" cy="259045"/>
    <xdr:sp macro="" textlink="">
      <xdr:nvSpPr>
        <xdr:cNvPr id="325" name="テキスト ボックス 324"/>
        <xdr:cNvSpPr txBox="1"/>
      </xdr:nvSpPr>
      <xdr:spPr>
        <a:xfrm>
          <a:off x="14020800" y="102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165629</xdr:rowOff>
    </xdr:from>
    <xdr:to>
      <xdr:col>64</xdr:col>
      <xdr:colOff>152400</xdr:colOff>
      <xdr:row>61</xdr:row>
      <xdr:rowOff>95779</xdr:rowOff>
    </xdr:to>
    <xdr:sp macro="" textlink="">
      <xdr:nvSpPr>
        <xdr:cNvPr id="326" name="フローチャート: 判断 325"/>
        <xdr:cNvSpPr/>
      </xdr:nvSpPr>
      <xdr:spPr>
        <a:xfrm>
          <a:off x="13462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105956</xdr:rowOff>
    </xdr:from>
    <xdr:ext cx="762000" cy="259045"/>
    <xdr:sp macro="" textlink="">
      <xdr:nvSpPr>
        <xdr:cNvPr id="327" name="テキスト ボックス 326"/>
        <xdr:cNvSpPr txBox="1"/>
      </xdr:nvSpPr>
      <xdr:spPr>
        <a:xfrm>
          <a:off x="13131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153384</xdr:rowOff>
    </xdr:from>
    <xdr:to>
      <xdr:col>81</xdr:col>
      <xdr:colOff>95250</xdr:colOff>
      <xdr:row>64</xdr:row>
      <xdr:rowOff>83534</xdr:rowOff>
    </xdr:to>
    <xdr:sp macro="" textlink="">
      <xdr:nvSpPr>
        <xdr:cNvPr id="333" name="楕円 332"/>
        <xdr:cNvSpPr/>
      </xdr:nvSpPr>
      <xdr:spPr>
        <a:xfrm>
          <a:off x="16967200" y="109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125461</xdr:rowOff>
    </xdr:from>
    <xdr:ext cx="762000" cy="259045"/>
    <xdr:sp macro="" textlink="">
      <xdr:nvSpPr>
        <xdr:cNvPr id="334" name="定員管理の状況該当値テキスト"/>
        <xdr:cNvSpPr txBox="1"/>
      </xdr:nvSpPr>
      <xdr:spPr>
        <a:xfrm>
          <a:off x="17106900" y="1092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101706</xdr:rowOff>
    </xdr:from>
    <xdr:to>
      <xdr:col>77</xdr:col>
      <xdr:colOff>95250</xdr:colOff>
      <xdr:row>64</xdr:row>
      <xdr:rowOff>31856</xdr:rowOff>
    </xdr:to>
    <xdr:sp macro="" textlink="">
      <xdr:nvSpPr>
        <xdr:cNvPr id="335" name="楕円 334"/>
        <xdr:cNvSpPr/>
      </xdr:nvSpPr>
      <xdr:spPr>
        <a:xfrm>
          <a:off x="16129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16633</xdr:rowOff>
    </xdr:from>
    <xdr:ext cx="736600" cy="259045"/>
    <xdr:sp macro="" textlink="">
      <xdr:nvSpPr>
        <xdr:cNvPr id="336" name="テキスト ボックス 335"/>
        <xdr:cNvSpPr txBox="1"/>
      </xdr:nvSpPr>
      <xdr:spPr>
        <a:xfrm>
          <a:off x="15798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66516</xdr:rowOff>
    </xdr:from>
    <xdr:to>
      <xdr:col>73</xdr:col>
      <xdr:colOff>44450</xdr:colOff>
      <xdr:row>63</xdr:row>
      <xdr:rowOff>168116</xdr:rowOff>
    </xdr:to>
    <xdr:sp macro="" textlink="">
      <xdr:nvSpPr>
        <xdr:cNvPr id="337" name="楕円 336"/>
        <xdr:cNvSpPr/>
      </xdr:nvSpPr>
      <xdr:spPr>
        <a:xfrm>
          <a:off x="15240000" y="108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152893</xdr:rowOff>
    </xdr:from>
    <xdr:ext cx="762000" cy="259045"/>
    <xdr:sp macro="" textlink="">
      <xdr:nvSpPr>
        <xdr:cNvPr id="338" name="テキスト ボックス 337"/>
        <xdr:cNvSpPr txBox="1"/>
      </xdr:nvSpPr>
      <xdr:spPr>
        <a:xfrm>
          <a:off x="14909800" y="109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45603</xdr:rowOff>
    </xdr:from>
    <xdr:to>
      <xdr:col>68</xdr:col>
      <xdr:colOff>203200</xdr:colOff>
      <xdr:row>63</xdr:row>
      <xdr:rowOff>147203</xdr:rowOff>
    </xdr:to>
    <xdr:sp macro="" textlink="">
      <xdr:nvSpPr>
        <xdr:cNvPr id="339" name="楕円 338"/>
        <xdr:cNvSpPr/>
      </xdr:nvSpPr>
      <xdr:spPr>
        <a:xfrm>
          <a:off x="14351000" y="10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131980</xdr:rowOff>
    </xdr:from>
    <xdr:ext cx="762000" cy="259045"/>
    <xdr:sp macro="" textlink="">
      <xdr:nvSpPr>
        <xdr:cNvPr id="340" name="テキスト ボックス 339"/>
        <xdr:cNvSpPr txBox="1"/>
      </xdr:nvSpPr>
      <xdr:spPr>
        <a:xfrm>
          <a:off x="14020800" y="109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139436</xdr:rowOff>
    </xdr:from>
    <xdr:to>
      <xdr:col>64</xdr:col>
      <xdr:colOff>152400</xdr:colOff>
      <xdr:row>63</xdr:row>
      <xdr:rowOff>69586</xdr:rowOff>
    </xdr:to>
    <xdr:sp macro="" textlink="">
      <xdr:nvSpPr>
        <xdr:cNvPr id="341" name="楕円 340"/>
        <xdr:cNvSpPr/>
      </xdr:nvSpPr>
      <xdr:spPr>
        <a:xfrm>
          <a:off x="13462000" y="107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54363</xdr:rowOff>
    </xdr:from>
    <xdr:ext cx="762000" cy="259045"/>
    <xdr:sp macro="" textlink="">
      <xdr:nvSpPr>
        <xdr:cNvPr id="342" name="テキスト ボックス 341"/>
        <xdr:cNvSpPr txBox="1"/>
      </xdr:nvSpPr>
      <xdr:spPr>
        <a:xfrm>
          <a:off x="13131800" y="1085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で昨年度より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％の増となった。増加の</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大型起債の返還が始まったことによる増加である。</a:t>
          </a:r>
          <a:endParaRPr lang="ja-JP" altLang="ja-JP" sz="1400">
            <a:effectLst/>
          </a:endParaRPr>
        </a:p>
        <a:p>
          <a:r>
            <a:rPr kumimoji="1" lang="ja-JP" altLang="ja-JP" sz="1100">
              <a:solidFill>
                <a:schemeClr val="dk1"/>
              </a:solidFill>
              <a:effectLst/>
              <a:latin typeface="+mn-lt"/>
              <a:ea typeface="+mn-ea"/>
              <a:cs typeface="+mn-cs"/>
            </a:rPr>
            <a:t>今後も過疎対策事業債等交付税算入率の高い地方債を活用しつつ、</a:t>
          </a:r>
          <a:r>
            <a:rPr kumimoji="1" lang="ja-JP" altLang="en-US" sz="1100">
              <a:solidFill>
                <a:schemeClr val="dk1"/>
              </a:solidFill>
              <a:effectLst/>
              <a:latin typeface="+mn-lt"/>
              <a:ea typeface="+mn-ea"/>
              <a:cs typeface="+mn-cs"/>
            </a:rPr>
            <a:t>財源を見ながら一括償還を行い、</a:t>
          </a:r>
          <a:r>
            <a:rPr kumimoji="1" lang="ja-JP" altLang="ja-JP" sz="1100">
              <a:solidFill>
                <a:schemeClr val="dk1"/>
              </a:solidFill>
              <a:effectLst/>
              <a:latin typeface="+mn-lt"/>
              <a:ea typeface="+mn-ea"/>
              <a:cs typeface="+mn-cs"/>
            </a:rPr>
            <a:t>事業の選別により計画的な地方債発行とその抑制に努める。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89323</xdr:rowOff>
    </xdr:to>
    <xdr:cxnSp macro="">
      <xdr:nvCxnSpPr>
        <xdr:cNvPr id="375" name="直線コネクタ 374"/>
        <xdr:cNvCxnSpPr/>
      </xdr:nvCxnSpPr>
      <xdr:spPr>
        <a:xfrm>
          <a:off x="16179800" y="675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81280</xdr:rowOff>
    </xdr:to>
    <xdr:cxnSp macro="">
      <xdr:nvCxnSpPr>
        <xdr:cNvPr id="378" name="直線コネクタ 377"/>
        <xdr:cNvCxnSpPr/>
      </xdr:nvCxnSpPr>
      <xdr:spPr>
        <a:xfrm flipV="1">
          <a:off x="15290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9" name="フローチャート: 判断 378"/>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0" name="テキスト ボックス 379"/>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81280</xdr:rowOff>
    </xdr:to>
    <xdr:cxnSp macro="">
      <xdr:nvCxnSpPr>
        <xdr:cNvPr id="381" name="直線コネクタ 380"/>
        <xdr:cNvCxnSpPr/>
      </xdr:nvCxnSpPr>
      <xdr:spPr>
        <a:xfrm>
          <a:off x="14401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2" name="フローチャート: 判断 381"/>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3" name="テキスト ボックス 382"/>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49106</xdr:rowOff>
    </xdr:to>
    <xdr:cxnSp macro="">
      <xdr:nvCxnSpPr>
        <xdr:cNvPr id="384" name="直線コネクタ 383"/>
        <xdr:cNvCxnSpPr/>
      </xdr:nvCxnSpPr>
      <xdr:spPr>
        <a:xfrm>
          <a:off x="13512800" y="671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5" name="フローチャート: 判断 38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6" name="テキスト ボックス 38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7" name="フローチャート: 判断 386"/>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8" name="テキスト ボックス 387"/>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4" name="楕円 393"/>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5"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396" name="楕円 395"/>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397" name="テキスト ボックス 396"/>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398" name="楕円 397"/>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399" name="テキスト ボックス 398"/>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0" name="楕円 399"/>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1" name="テキスト ボックス 400"/>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2" name="楕円 401"/>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3" name="テキスト ボックス 402"/>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将来負担の状況は、将来負担額よりも充当可能財源等が上回っているため、算定数値は「無し」となり、類似団体平均を大きく下回り健全となっている。</a:t>
          </a:r>
          <a:endParaRPr lang="ja-JP" altLang="ja-JP" sz="1400">
            <a:effectLst/>
          </a:endParaRPr>
        </a:p>
        <a:p>
          <a:r>
            <a:rPr kumimoji="1" lang="ja-JP" altLang="ja-JP" sz="1100">
              <a:solidFill>
                <a:schemeClr val="dk1"/>
              </a:solidFill>
              <a:effectLst/>
              <a:latin typeface="+mn-lt"/>
              <a:ea typeface="+mn-ea"/>
              <a:cs typeface="+mn-cs"/>
            </a:rPr>
            <a:t>これまで同様大型事業の執行に地方債の発行が不可欠となってくるが、将来世代への負担増の無いよう、地方債の計画的な発行と抑制を図り、公債費などの義務的経費の削減に努める。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人件費については、類似団体平均とほぼ同じ数値で推移している。令和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年度は職員退職等による給与や、手当等の減により減少した。</a:t>
          </a:r>
          <a:endParaRPr lang="ja-JP" altLang="ja-JP" sz="1400">
            <a:effectLst/>
          </a:endParaRPr>
        </a:p>
        <a:p>
          <a:r>
            <a:rPr kumimoji="1" lang="ja-JP" altLang="ja-JP" sz="1100">
              <a:solidFill>
                <a:schemeClr val="dk1"/>
              </a:solidFill>
              <a:effectLst/>
              <a:latin typeface="+mn-lt"/>
              <a:ea typeface="+mn-ea"/>
              <a:cs typeface="+mn-cs"/>
            </a:rPr>
            <a:t>今後は定員管理（現状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割減の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人目標）と人事評価の適正な運用により、人件費の抑制に努める。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29028</xdr:rowOff>
    </xdr:from>
    <xdr:to>
      <xdr:col>24</xdr:col>
      <xdr:colOff>25400</xdr:colOff>
      <xdr:row>40</xdr:row>
      <xdr:rowOff>34472</xdr:rowOff>
    </xdr:to>
    <xdr:cxnSp macro="">
      <xdr:nvCxnSpPr>
        <xdr:cNvPr id="68" name="直線コネクタ 67"/>
        <xdr:cNvCxnSpPr/>
      </xdr:nvCxnSpPr>
      <xdr:spPr>
        <a:xfrm flipV="1">
          <a:off x="3987800" y="6544128"/>
          <a:ext cx="8382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34472</xdr:rowOff>
    </xdr:from>
    <xdr:to>
      <xdr:col>19</xdr:col>
      <xdr:colOff>187325</xdr:colOff>
      <xdr:row>40</xdr:row>
      <xdr:rowOff>56243</xdr:rowOff>
    </xdr:to>
    <xdr:cxnSp macro="">
      <xdr:nvCxnSpPr>
        <xdr:cNvPr id="71" name="直線コネクタ 70"/>
        <xdr:cNvCxnSpPr/>
      </xdr:nvCxnSpPr>
      <xdr:spPr>
        <a:xfrm flipV="1">
          <a:off x="3098800" y="689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40</xdr:row>
      <xdr:rowOff>38100</xdr:rowOff>
    </xdr:from>
    <xdr:to>
      <xdr:col>20</xdr:col>
      <xdr:colOff>38100</xdr:colOff>
      <xdr:row>40</xdr:row>
      <xdr:rowOff>139700</xdr:rowOff>
    </xdr:to>
    <xdr:sp macro="" textlink="">
      <xdr:nvSpPr>
        <xdr:cNvPr id="72" name="フローチャート: 判断 71"/>
        <xdr:cNvSpPr/>
      </xdr:nvSpPr>
      <xdr:spPr>
        <a:xfrm>
          <a:off x="3937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73" name="テキスト ボックス 72"/>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86178</xdr:rowOff>
    </xdr:from>
    <xdr:to>
      <xdr:col>15</xdr:col>
      <xdr:colOff>98425</xdr:colOff>
      <xdr:row>40</xdr:row>
      <xdr:rowOff>56243</xdr:rowOff>
    </xdr:to>
    <xdr:cxnSp macro="">
      <xdr:nvCxnSpPr>
        <xdr:cNvPr id="74" name="直線コネクタ 73"/>
        <xdr:cNvCxnSpPr/>
      </xdr:nvCxnSpPr>
      <xdr:spPr>
        <a:xfrm>
          <a:off x="2209800" y="6772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35378</xdr:rowOff>
    </xdr:from>
    <xdr:to>
      <xdr:col>15</xdr:col>
      <xdr:colOff>149225</xdr:colOff>
      <xdr:row>39</xdr:row>
      <xdr:rowOff>136978</xdr:rowOff>
    </xdr:to>
    <xdr:sp macro="" textlink="">
      <xdr:nvSpPr>
        <xdr:cNvPr id="75" name="フローチャート: 判断 74"/>
        <xdr:cNvSpPr/>
      </xdr:nvSpPr>
      <xdr:spPr>
        <a:xfrm>
          <a:off x="3048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147155</xdr:rowOff>
    </xdr:from>
    <xdr:ext cx="762000" cy="259045"/>
    <xdr:sp macro="" textlink="">
      <xdr:nvSpPr>
        <xdr:cNvPr id="76" name="テキスト ボックス 75"/>
        <xdr:cNvSpPr txBox="1"/>
      </xdr:nvSpPr>
      <xdr:spPr>
        <a:xfrm>
          <a:off x="2717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40</xdr:row>
      <xdr:rowOff>45357</xdr:rowOff>
    </xdr:to>
    <xdr:cxnSp macro="">
      <xdr:nvCxnSpPr>
        <xdr:cNvPr id="77" name="直線コネクタ 76"/>
        <xdr:cNvCxnSpPr/>
      </xdr:nvCxnSpPr>
      <xdr:spPr>
        <a:xfrm flipV="1">
          <a:off x="1320800" y="6772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57150</xdr:rowOff>
    </xdr:from>
    <xdr:to>
      <xdr:col>11</xdr:col>
      <xdr:colOff>60325</xdr:colOff>
      <xdr:row>39</xdr:row>
      <xdr:rowOff>158750</xdr:rowOff>
    </xdr:to>
    <xdr:sp macro="" textlink="">
      <xdr:nvSpPr>
        <xdr:cNvPr id="78" name="フローチャート: 判断 77"/>
        <xdr:cNvSpPr/>
      </xdr:nvSpPr>
      <xdr:spPr>
        <a:xfrm>
          <a:off x="2159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79" name="テキスト ボックス 78"/>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158042</xdr:rowOff>
    </xdr:from>
    <xdr:ext cx="762000" cy="259045"/>
    <xdr:sp macro="" textlink="">
      <xdr:nvSpPr>
        <xdr:cNvPr id="81" name="テキスト ボックス 80"/>
        <xdr:cNvSpPr txBox="1"/>
      </xdr:nvSpPr>
      <xdr:spPr>
        <a:xfrm>
          <a:off x="939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87" name="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95449</xdr:rowOff>
    </xdr:from>
    <xdr:ext cx="736600" cy="259045"/>
    <xdr:sp macro="" textlink="">
      <xdr:nvSpPr>
        <xdr:cNvPr id="90" name="テキスト ボックス 89"/>
        <xdr:cNvSpPr txBox="1"/>
      </xdr:nvSpPr>
      <xdr:spPr>
        <a:xfrm>
          <a:off x="3606800" y="661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5443</xdr:rowOff>
    </xdr:from>
    <xdr:to>
      <xdr:col>15</xdr:col>
      <xdr:colOff>149225</xdr:colOff>
      <xdr:row>40</xdr:row>
      <xdr:rowOff>107043</xdr:rowOff>
    </xdr:to>
    <xdr:sp macro="" textlink="">
      <xdr:nvSpPr>
        <xdr:cNvPr id="91" name="楕円 90"/>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91820</xdr:rowOff>
    </xdr:from>
    <xdr:ext cx="762000" cy="259045"/>
    <xdr:sp macro="" textlink="">
      <xdr:nvSpPr>
        <xdr:cNvPr id="92" name="テキスト ボックス 91"/>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3" name="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147155</xdr:rowOff>
    </xdr:from>
    <xdr:ext cx="762000" cy="259045"/>
    <xdr:sp macro="" textlink="">
      <xdr:nvSpPr>
        <xdr:cNvPr id="94" name="テキスト ボックス 93"/>
        <xdr:cNvSpPr txBox="1"/>
      </xdr:nvSpPr>
      <xdr:spPr>
        <a:xfrm>
          <a:off x="1828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物件費の比率については、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％減少。減少の要因は、新型コロナウイルスによるイベント中止等で需用費や委託料等が減となっている。今後は、新型コロナウイルスの様子で数値が戻る可能性もある。</a:t>
          </a:r>
          <a:endParaRPr lang="ja-JP" altLang="ja-JP" sz="1400">
            <a:effectLst/>
          </a:endParaRPr>
        </a:p>
        <a:p>
          <a:r>
            <a:rPr kumimoji="1" lang="ja-JP" altLang="ja-JP" sz="1100">
              <a:solidFill>
                <a:schemeClr val="dk1"/>
              </a:solidFill>
              <a:effectLst/>
              <a:latin typeface="+mn-lt"/>
              <a:ea typeface="+mn-ea"/>
              <a:cs typeface="+mn-cs"/>
            </a:rPr>
            <a:t>公共施設の統廃合や事務事業の見直しにより、委託業務の適正化と抑制をし、物件費の削減に努める必要がある。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74422</xdr:rowOff>
    </xdr:to>
    <xdr:cxnSp macro="">
      <xdr:nvCxnSpPr>
        <xdr:cNvPr id="126" name="直線コネクタ 125"/>
        <xdr:cNvCxnSpPr/>
      </xdr:nvCxnSpPr>
      <xdr:spPr>
        <a:xfrm flipV="1">
          <a:off x="15671800" y="2966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156718</xdr:rowOff>
    </xdr:to>
    <xdr:cxnSp macro="">
      <xdr:nvCxnSpPr>
        <xdr:cNvPr id="129" name="直線コネクタ 128"/>
        <xdr:cNvCxnSpPr/>
      </xdr:nvCxnSpPr>
      <xdr:spPr>
        <a:xfrm flipV="1">
          <a:off x="14782800" y="2989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30" name="フローチャート: 判断 129"/>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31" name="テキスト ボックス 130"/>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17</xdr:row>
      <xdr:rowOff>156718</xdr:rowOff>
    </xdr:to>
    <xdr:cxnSp macro="">
      <xdr:nvCxnSpPr>
        <xdr:cNvPr id="132" name="直線コネクタ 131"/>
        <xdr:cNvCxnSpPr/>
      </xdr:nvCxnSpPr>
      <xdr:spPr>
        <a:xfrm>
          <a:off x="13893800" y="3025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3" name="フローチャート: 判断 132"/>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4" name="テキスト ボックス 133"/>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110998</xdr:rowOff>
    </xdr:to>
    <xdr:cxnSp macro="">
      <xdr:nvCxnSpPr>
        <xdr:cNvPr id="135" name="直線コネクタ 134"/>
        <xdr:cNvCxnSpPr/>
      </xdr:nvCxnSpPr>
      <xdr:spPr>
        <a:xfrm>
          <a:off x="13004800" y="2975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6" name="フローチャート: 判断 135"/>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7" name="テキスト ボックス 136"/>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8" name="フローチャート: 判断 137"/>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9" name="テキスト ボックス 138"/>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5" name="楕円 144"/>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6"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7" name="楕円 146"/>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8" name="テキスト ボックス 147"/>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9" name="楕円 148"/>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50" name="テキスト ボックス 149"/>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51" name="楕円 150"/>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52" name="テキスト ボックス 151"/>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3" name="楕円 152"/>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54" name="テキスト ボックス 153"/>
        <xdr:cNvSpPr txBox="1"/>
      </xdr:nvSpPr>
      <xdr:spPr>
        <a:xfrm>
          <a:off x="12623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扶助費については、前年度と同数値で平成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年度からもほぼ横ばいで推移し、</a:t>
          </a:r>
          <a:r>
            <a:rPr kumimoji="1" lang="ja-JP" altLang="en-US" sz="1100">
              <a:solidFill>
                <a:schemeClr val="dk1"/>
              </a:solidFill>
              <a:effectLst/>
              <a:latin typeface="+mn-lt"/>
              <a:ea typeface="+mn-ea"/>
              <a:cs typeface="+mn-cs"/>
            </a:rPr>
            <a:t>令和３年度はやや減少したが、</a:t>
          </a:r>
          <a:r>
            <a:rPr kumimoji="1" lang="ja-JP" altLang="ja-JP" sz="1100">
              <a:solidFill>
                <a:schemeClr val="dk1"/>
              </a:solidFill>
              <a:effectLst/>
              <a:latin typeface="+mn-lt"/>
              <a:ea typeface="+mn-ea"/>
              <a:cs typeface="+mn-cs"/>
            </a:rPr>
            <a:t>類似団体平均を下回っている。</a:t>
          </a:r>
          <a:r>
            <a:rPr kumimoji="1" lang="ja-JP" altLang="en-US" sz="1100">
              <a:solidFill>
                <a:schemeClr val="dk1"/>
              </a:solidFill>
              <a:effectLst/>
              <a:latin typeface="+mn-lt"/>
              <a:ea typeface="+mn-ea"/>
              <a:cs typeface="+mn-cs"/>
            </a:rPr>
            <a:t>全国的に問題になっている少子高齢化の影響で</a:t>
          </a:r>
          <a:r>
            <a:rPr kumimoji="1" lang="ja-JP" altLang="ja-JP" sz="1100">
              <a:solidFill>
                <a:schemeClr val="dk1"/>
              </a:solidFill>
              <a:effectLst/>
              <a:latin typeface="+mn-lt"/>
              <a:ea typeface="+mn-ea"/>
              <a:cs typeface="+mn-cs"/>
            </a:rPr>
            <a:t>、今後も高齢者等の社会保障へのニーズが高まっていくことが予想される。</a:t>
          </a:r>
          <a:endParaRPr lang="ja-JP" altLang="ja-JP" sz="1400">
            <a:effectLst/>
          </a:endParaRPr>
        </a:p>
        <a:p>
          <a:r>
            <a:rPr kumimoji="1" lang="ja-JP" altLang="ja-JP" sz="1100">
              <a:solidFill>
                <a:schemeClr val="dk1"/>
              </a:solidFill>
              <a:effectLst/>
              <a:latin typeface="+mn-lt"/>
              <a:ea typeface="+mn-ea"/>
              <a:cs typeface="+mn-cs"/>
            </a:rPr>
            <a:t>必要な財源の確保と制度の適正な運用による医療費等の抑制に努める必要がある。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149860</xdr:rowOff>
    </xdr:to>
    <xdr:cxnSp macro="">
      <xdr:nvCxnSpPr>
        <xdr:cNvPr id="184" name="直線コネクタ 183"/>
        <xdr:cNvCxnSpPr/>
      </xdr:nvCxnSpPr>
      <xdr:spPr>
        <a:xfrm flipV="1">
          <a:off x="3987800" y="9636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149860</xdr:rowOff>
    </xdr:to>
    <xdr:cxnSp macro="">
      <xdr:nvCxnSpPr>
        <xdr:cNvPr id="187" name="直線コネクタ 186"/>
        <xdr:cNvCxnSpPr/>
      </xdr:nvCxnSpPr>
      <xdr:spPr>
        <a:xfrm>
          <a:off x="3098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0" name="直線コネクタ 189"/>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1" name="フローチャート: 判断 19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2" name="テキスト ボックス 19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127000</xdr:rowOff>
    </xdr:to>
    <xdr:cxnSp macro="">
      <xdr:nvCxnSpPr>
        <xdr:cNvPr id="193" name="直線コネクタ 192"/>
        <xdr:cNvCxnSpPr/>
      </xdr:nvCxnSpPr>
      <xdr:spPr>
        <a:xfrm>
          <a:off x="1320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6" name="フローチャート: 判断 195"/>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7" name="テキスト ボックス 196"/>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3" name="楕円 202"/>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4"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5" name="楕円 204"/>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06" name="テキスト ボックス 205"/>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8" name="テキスト ボックス 20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1" name="楕円 210"/>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2" name="テキスト ボックス 211"/>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の減であるが</a:t>
          </a:r>
          <a:r>
            <a:rPr kumimoji="1" lang="ja-JP" altLang="ja-JP" sz="1100">
              <a:solidFill>
                <a:schemeClr val="dk1"/>
              </a:solidFill>
              <a:effectLst/>
              <a:latin typeface="+mn-lt"/>
              <a:ea typeface="+mn-ea"/>
              <a:cs typeface="+mn-cs"/>
            </a:rPr>
            <a:t>、類似団体平均を下回って推移しており、繰出金が多くを占める。</a:t>
          </a:r>
          <a:endParaRPr lang="ja-JP" altLang="ja-JP" sz="1400">
            <a:effectLst/>
          </a:endParaRPr>
        </a:p>
        <a:p>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の要因は、簡易水道事業特別会計繰出金</a:t>
          </a:r>
          <a:r>
            <a:rPr kumimoji="1" lang="ja-JP" altLang="en-US" sz="1100">
              <a:solidFill>
                <a:schemeClr val="dk1"/>
              </a:solidFill>
              <a:effectLst/>
              <a:latin typeface="+mn-lt"/>
              <a:ea typeface="+mn-ea"/>
              <a:cs typeface="+mn-cs"/>
            </a:rPr>
            <a:t>の減等によるもの。</a:t>
          </a:r>
          <a:endParaRPr lang="ja-JP" altLang="ja-JP" sz="1400">
            <a:effectLst/>
          </a:endParaRPr>
        </a:p>
        <a:p>
          <a:r>
            <a:rPr kumimoji="1" lang="ja-JP" altLang="ja-JP" sz="1100">
              <a:solidFill>
                <a:schemeClr val="dk1"/>
              </a:solidFill>
              <a:effectLst/>
              <a:latin typeface="+mn-lt"/>
              <a:ea typeface="+mn-ea"/>
              <a:cs typeface="+mn-cs"/>
            </a:rPr>
            <a:t>受益者負担の観点から保険料、使用料の適正化を図るとともに、医療費等支出の抑制にも努める必要がある。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117856</xdr:rowOff>
    </xdr:from>
    <xdr:to>
      <xdr:col>82</xdr:col>
      <xdr:colOff>107950</xdr:colOff>
      <xdr:row>55</xdr:row>
      <xdr:rowOff>88138</xdr:rowOff>
    </xdr:to>
    <xdr:cxnSp macro="">
      <xdr:nvCxnSpPr>
        <xdr:cNvPr id="242" name="直線コネクタ 241"/>
        <xdr:cNvCxnSpPr/>
      </xdr:nvCxnSpPr>
      <xdr:spPr>
        <a:xfrm flipV="1">
          <a:off x="15671800" y="937615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33274</xdr:rowOff>
    </xdr:from>
    <xdr:to>
      <xdr:col>78</xdr:col>
      <xdr:colOff>69850</xdr:colOff>
      <xdr:row>55</xdr:row>
      <xdr:rowOff>88138</xdr:rowOff>
    </xdr:to>
    <xdr:cxnSp macro="">
      <xdr:nvCxnSpPr>
        <xdr:cNvPr id="245" name="直線コネクタ 244"/>
        <xdr:cNvCxnSpPr/>
      </xdr:nvCxnSpPr>
      <xdr:spPr>
        <a:xfrm>
          <a:off x="14782800" y="9463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137922</xdr:rowOff>
    </xdr:from>
    <xdr:to>
      <xdr:col>78</xdr:col>
      <xdr:colOff>120650</xdr:colOff>
      <xdr:row>56</xdr:row>
      <xdr:rowOff>68072</xdr:rowOff>
    </xdr:to>
    <xdr:sp macro="" textlink="">
      <xdr:nvSpPr>
        <xdr:cNvPr id="246" name="フローチャート: 判断 245"/>
        <xdr:cNvSpPr/>
      </xdr:nvSpPr>
      <xdr:spPr>
        <a:xfrm>
          <a:off x="156210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52849</xdr:rowOff>
    </xdr:from>
    <xdr:ext cx="736600" cy="259045"/>
    <xdr:sp macro="" textlink="">
      <xdr:nvSpPr>
        <xdr:cNvPr id="247" name="テキスト ボックス 246"/>
        <xdr:cNvSpPr txBox="1"/>
      </xdr:nvSpPr>
      <xdr:spPr>
        <a:xfrm>
          <a:off x="15290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33274</xdr:rowOff>
    </xdr:from>
    <xdr:to>
      <xdr:col>73</xdr:col>
      <xdr:colOff>180975</xdr:colOff>
      <xdr:row>55</xdr:row>
      <xdr:rowOff>51562</xdr:rowOff>
    </xdr:to>
    <xdr:cxnSp macro="">
      <xdr:nvCxnSpPr>
        <xdr:cNvPr id="248" name="直線コネクタ 247"/>
        <xdr:cNvCxnSpPr/>
      </xdr:nvCxnSpPr>
      <xdr:spPr>
        <a:xfrm flipV="1">
          <a:off x="13893800" y="9463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142494</xdr:rowOff>
    </xdr:from>
    <xdr:to>
      <xdr:col>74</xdr:col>
      <xdr:colOff>31750</xdr:colOff>
      <xdr:row>56</xdr:row>
      <xdr:rowOff>72644</xdr:rowOff>
    </xdr:to>
    <xdr:sp macro="" textlink="">
      <xdr:nvSpPr>
        <xdr:cNvPr id="249" name="フローチャート: 判断 248"/>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57421</xdr:rowOff>
    </xdr:from>
    <xdr:ext cx="762000" cy="259045"/>
    <xdr:sp macro="" textlink="">
      <xdr:nvSpPr>
        <xdr:cNvPr id="250" name="テキスト ボックス 249"/>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51562</xdr:rowOff>
    </xdr:from>
    <xdr:to>
      <xdr:col>69</xdr:col>
      <xdr:colOff>92075</xdr:colOff>
      <xdr:row>55</xdr:row>
      <xdr:rowOff>83566</xdr:rowOff>
    </xdr:to>
    <xdr:cxnSp macro="">
      <xdr:nvCxnSpPr>
        <xdr:cNvPr id="251" name="直線コネクタ 250"/>
        <xdr:cNvCxnSpPr/>
      </xdr:nvCxnSpPr>
      <xdr:spPr>
        <a:xfrm flipV="1">
          <a:off x="13004800" y="9481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xdr:rowOff>
    </xdr:from>
    <xdr:to>
      <xdr:col>69</xdr:col>
      <xdr:colOff>142875</xdr:colOff>
      <xdr:row>56</xdr:row>
      <xdr:rowOff>104648</xdr:rowOff>
    </xdr:to>
    <xdr:sp macro="" textlink="">
      <xdr:nvSpPr>
        <xdr:cNvPr id="252" name="フローチャート: 判断 251"/>
        <xdr:cNvSpPr/>
      </xdr:nvSpPr>
      <xdr:spPr>
        <a:xfrm>
          <a:off x="13843000" y="960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89425</xdr:rowOff>
    </xdr:from>
    <xdr:ext cx="762000" cy="259045"/>
    <xdr:sp macro="" textlink="">
      <xdr:nvSpPr>
        <xdr:cNvPr id="253" name="テキスト ボックス 252"/>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54" name="フローチャート: 判断 253"/>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55" name="テキスト ボックス 254"/>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67056</xdr:rowOff>
    </xdr:from>
    <xdr:to>
      <xdr:col>82</xdr:col>
      <xdr:colOff>158750</xdr:colOff>
      <xdr:row>54</xdr:row>
      <xdr:rowOff>168656</xdr:rowOff>
    </xdr:to>
    <xdr:sp macro="" textlink="">
      <xdr:nvSpPr>
        <xdr:cNvPr id="261" name="楕円 260"/>
        <xdr:cNvSpPr/>
      </xdr:nvSpPr>
      <xdr:spPr>
        <a:xfrm>
          <a:off x="16459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83583</xdr:rowOff>
    </xdr:from>
    <xdr:ext cx="762000" cy="259045"/>
    <xdr:sp macro="" textlink="">
      <xdr:nvSpPr>
        <xdr:cNvPr id="262" name="その他該当値テキスト"/>
        <xdr:cNvSpPr txBox="1"/>
      </xdr:nvSpPr>
      <xdr:spPr>
        <a:xfrm>
          <a:off x="16598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37338</xdr:rowOff>
    </xdr:from>
    <xdr:to>
      <xdr:col>78</xdr:col>
      <xdr:colOff>120650</xdr:colOff>
      <xdr:row>55</xdr:row>
      <xdr:rowOff>138938</xdr:rowOff>
    </xdr:to>
    <xdr:sp macro="" textlink="">
      <xdr:nvSpPr>
        <xdr:cNvPr id="263" name="楕円 262"/>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149115</xdr:rowOff>
    </xdr:from>
    <xdr:ext cx="736600" cy="259045"/>
    <xdr:sp macro="" textlink="">
      <xdr:nvSpPr>
        <xdr:cNvPr id="264" name="テキスト ボックス 263"/>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153924</xdr:rowOff>
    </xdr:from>
    <xdr:to>
      <xdr:col>74</xdr:col>
      <xdr:colOff>31750</xdr:colOff>
      <xdr:row>55</xdr:row>
      <xdr:rowOff>84074</xdr:rowOff>
    </xdr:to>
    <xdr:sp macro="" textlink="">
      <xdr:nvSpPr>
        <xdr:cNvPr id="265" name="楕円 264"/>
        <xdr:cNvSpPr/>
      </xdr:nvSpPr>
      <xdr:spPr>
        <a:xfrm>
          <a:off x="14732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94251</xdr:rowOff>
    </xdr:from>
    <xdr:ext cx="762000" cy="259045"/>
    <xdr:sp macro="" textlink="">
      <xdr:nvSpPr>
        <xdr:cNvPr id="266" name="テキスト ボックス 265"/>
        <xdr:cNvSpPr txBox="1"/>
      </xdr:nvSpPr>
      <xdr:spPr>
        <a:xfrm>
          <a:off x="14401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xdr:rowOff>
    </xdr:from>
    <xdr:to>
      <xdr:col>69</xdr:col>
      <xdr:colOff>142875</xdr:colOff>
      <xdr:row>55</xdr:row>
      <xdr:rowOff>102362</xdr:rowOff>
    </xdr:to>
    <xdr:sp macro="" textlink="">
      <xdr:nvSpPr>
        <xdr:cNvPr id="267" name="楕円 266"/>
        <xdr:cNvSpPr/>
      </xdr:nvSpPr>
      <xdr:spPr>
        <a:xfrm>
          <a:off x="13843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112539</xdr:rowOff>
    </xdr:from>
    <xdr:ext cx="762000" cy="259045"/>
    <xdr:sp macro="" textlink="">
      <xdr:nvSpPr>
        <xdr:cNvPr id="268" name="テキスト ボックス 267"/>
        <xdr:cNvSpPr txBox="1"/>
      </xdr:nvSpPr>
      <xdr:spPr>
        <a:xfrm>
          <a:off x="13512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32766</xdr:rowOff>
    </xdr:from>
    <xdr:to>
      <xdr:col>65</xdr:col>
      <xdr:colOff>53975</xdr:colOff>
      <xdr:row>55</xdr:row>
      <xdr:rowOff>134366</xdr:rowOff>
    </xdr:to>
    <xdr:sp macro="" textlink="">
      <xdr:nvSpPr>
        <xdr:cNvPr id="269" name="楕円 268"/>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144543</xdr:rowOff>
    </xdr:from>
    <xdr:ext cx="762000" cy="259045"/>
    <xdr:sp macro="" textlink="">
      <xdr:nvSpPr>
        <xdr:cNvPr id="270" name="テキスト ボックス 269"/>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補助費については、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とほぼ横ばいで推移しており、類似団体平均と比べてやや低い数値となっている。補助費のうち一部事務組合への負担金や、国・県以外への補助が大半となっている。</a:t>
          </a:r>
          <a:endParaRPr lang="ja-JP" altLang="ja-JP" sz="1400">
            <a:effectLst/>
          </a:endParaRPr>
        </a:p>
        <a:p>
          <a:r>
            <a:rPr kumimoji="1" lang="ja-JP" altLang="ja-JP" sz="1100">
              <a:solidFill>
                <a:schemeClr val="dk1"/>
              </a:solidFill>
              <a:effectLst/>
              <a:latin typeface="+mn-lt"/>
              <a:ea typeface="+mn-ea"/>
              <a:cs typeface="+mn-cs"/>
            </a:rPr>
            <a:t>地域振興のための各種団体への補助は不可欠ではあるが、補助金交付事業の適正な運用により、補助金の適正化と抑制に努める必要がある。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117203</xdr:rowOff>
    </xdr:from>
    <xdr:to>
      <xdr:col>82</xdr:col>
      <xdr:colOff>107950</xdr:colOff>
      <xdr:row>36</xdr:row>
      <xdr:rowOff>136797</xdr:rowOff>
    </xdr:to>
    <xdr:cxnSp macro="">
      <xdr:nvCxnSpPr>
        <xdr:cNvPr id="304" name="直線コネクタ 303"/>
        <xdr:cNvCxnSpPr/>
      </xdr:nvCxnSpPr>
      <xdr:spPr>
        <a:xfrm flipV="1">
          <a:off x="15671800" y="62894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136797</xdr:rowOff>
    </xdr:from>
    <xdr:to>
      <xdr:col>78</xdr:col>
      <xdr:colOff>69850</xdr:colOff>
      <xdr:row>37</xdr:row>
      <xdr:rowOff>24130</xdr:rowOff>
    </xdr:to>
    <xdr:cxnSp macro="">
      <xdr:nvCxnSpPr>
        <xdr:cNvPr id="307" name="直線コネクタ 306"/>
        <xdr:cNvCxnSpPr/>
      </xdr:nvCxnSpPr>
      <xdr:spPr>
        <a:xfrm flipV="1">
          <a:off x="14782800" y="6308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5987</xdr:rowOff>
    </xdr:from>
    <xdr:to>
      <xdr:col>78</xdr:col>
      <xdr:colOff>120650</xdr:colOff>
      <xdr:row>37</xdr:row>
      <xdr:rowOff>107587</xdr:rowOff>
    </xdr:to>
    <xdr:sp macro="" textlink="">
      <xdr:nvSpPr>
        <xdr:cNvPr id="308" name="フローチャート: 判断 307"/>
        <xdr:cNvSpPr/>
      </xdr:nvSpPr>
      <xdr:spPr>
        <a:xfrm>
          <a:off x="15621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92364</xdr:rowOff>
    </xdr:from>
    <xdr:ext cx="736600" cy="259045"/>
    <xdr:sp macro="" textlink="">
      <xdr:nvSpPr>
        <xdr:cNvPr id="309" name="テキスト ボックス 308"/>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10" name="直線コネクタ 309"/>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32113</xdr:rowOff>
    </xdr:from>
    <xdr:to>
      <xdr:col>74</xdr:col>
      <xdr:colOff>31750</xdr:colOff>
      <xdr:row>37</xdr:row>
      <xdr:rowOff>133713</xdr:rowOff>
    </xdr:to>
    <xdr:sp macro="" textlink="">
      <xdr:nvSpPr>
        <xdr:cNvPr id="311" name="フローチャート: 判断 310"/>
        <xdr:cNvSpPr/>
      </xdr:nvSpPr>
      <xdr:spPr>
        <a:xfrm>
          <a:off x="14732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118490</xdr:rowOff>
    </xdr:from>
    <xdr:ext cx="762000" cy="259045"/>
    <xdr:sp macro="" textlink="">
      <xdr:nvSpPr>
        <xdr:cNvPr id="312" name="テキスト ボックス 311"/>
        <xdr:cNvSpPr txBox="1"/>
      </xdr:nvSpPr>
      <xdr:spPr>
        <a:xfrm>
          <a:off x="14401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4536</xdr:rowOff>
    </xdr:to>
    <xdr:cxnSp macro="">
      <xdr:nvCxnSpPr>
        <xdr:cNvPr id="313" name="直線コネクタ 312"/>
        <xdr:cNvCxnSpPr/>
      </xdr:nvCxnSpPr>
      <xdr:spPr>
        <a:xfrm flipV="1">
          <a:off x="13004800" y="63220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77833</xdr:rowOff>
    </xdr:from>
    <xdr:to>
      <xdr:col>69</xdr:col>
      <xdr:colOff>142875</xdr:colOff>
      <xdr:row>38</xdr:row>
      <xdr:rowOff>7982</xdr:rowOff>
    </xdr:to>
    <xdr:sp macro="" textlink="">
      <xdr:nvSpPr>
        <xdr:cNvPr id="314" name="フローチャート: 判断 313"/>
        <xdr:cNvSpPr/>
      </xdr:nvSpPr>
      <xdr:spPr>
        <a:xfrm>
          <a:off x="13843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15" name="テキスト ボックス 314"/>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77833</xdr:rowOff>
    </xdr:from>
    <xdr:to>
      <xdr:col>65</xdr:col>
      <xdr:colOff>53975</xdr:colOff>
      <xdr:row>38</xdr:row>
      <xdr:rowOff>7982</xdr:rowOff>
    </xdr:to>
    <xdr:sp macro="" textlink="">
      <xdr:nvSpPr>
        <xdr:cNvPr id="316" name="フローチャート: 判断 315"/>
        <xdr:cNvSpPr/>
      </xdr:nvSpPr>
      <xdr:spPr>
        <a:xfrm>
          <a:off x="12954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164210</xdr:rowOff>
    </xdr:from>
    <xdr:ext cx="762000" cy="259045"/>
    <xdr:sp macro="" textlink="">
      <xdr:nvSpPr>
        <xdr:cNvPr id="317" name="テキスト ボックス 316"/>
        <xdr:cNvSpPr txBox="1"/>
      </xdr:nvSpPr>
      <xdr:spPr>
        <a:xfrm>
          <a:off x="12623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66403</xdr:rowOff>
    </xdr:from>
    <xdr:to>
      <xdr:col>82</xdr:col>
      <xdr:colOff>158750</xdr:colOff>
      <xdr:row>36</xdr:row>
      <xdr:rowOff>168003</xdr:rowOff>
    </xdr:to>
    <xdr:sp macro="" textlink="">
      <xdr:nvSpPr>
        <xdr:cNvPr id="323" name="楕円 322"/>
        <xdr:cNvSpPr/>
      </xdr:nvSpPr>
      <xdr:spPr>
        <a:xfrm>
          <a:off x="16459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82930</xdr:rowOff>
    </xdr:from>
    <xdr:ext cx="762000" cy="259045"/>
    <xdr:sp macro="" textlink="">
      <xdr:nvSpPr>
        <xdr:cNvPr id="324" name="補助費等該当値テキスト"/>
        <xdr:cNvSpPr txBox="1"/>
      </xdr:nvSpPr>
      <xdr:spPr>
        <a:xfrm>
          <a:off x="16598900" y="608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85997</xdr:rowOff>
    </xdr:from>
    <xdr:to>
      <xdr:col>78</xdr:col>
      <xdr:colOff>120650</xdr:colOff>
      <xdr:row>37</xdr:row>
      <xdr:rowOff>16147</xdr:rowOff>
    </xdr:to>
    <xdr:sp macro="" textlink="">
      <xdr:nvSpPr>
        <xdr:cNvPr id="325" name="楕円 324"/>
        <xdr:cNvSpPr/>
      </xdr:nvSpPr>
      <xdr:spPr>
        <a:xfrm>
          <a:off x="15621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26324</xdr:rowOff>
    </xdr:from>
    <xdr:ext cx="736600" cy="259045"/>
    <xdr:sp macro="" textlink="">
      <xdr:nvSpPr>
        <xdr:cNvPr id="326" name="テキスト ボックス 325"/>
        <xdr:cNvSpPr txBox="1"/>
      </xdr:nvSpPr>
      <xdr:spPr>
        <a:xfrm>
          <a:off x="15290800" y="602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7" name="楕円 326"/>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8" name="テキスト ボックス 327"/>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9" name="楕円 32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0" name="テキスト ボックス 32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125186</xdr:rowOff>
    </xdr:from>
    <xdr:to>
      <xdr:col>65</xdr:col>
      <xdr:colOff>53975</xdr:colOff>
      <xdr:row>37</xdr:row>
      <xdr:rowOff>55336</xdr:rowOff>
    </xdr:to>
    <xdr:sp macro="" textlink="">
      <xdr:nvSpPr>
        <xdr:cNvPr id="331" name="楕円 330"/>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65513</xdr:rowOff>
    </xdr:from>
    <xdr:ext cx="762000" cy="259045"/>
    <xdr:sp macro="" textlink="">
      <xdr:nvSpPr>
        <xdr:cNvPr id="332" name="テキスト ボックス 331"/>
        <xdr:cNvSpPr txBox="1"/>
      </xdr:nvSpPr>
      <xdr:spPr>
        <a:xfrm>
          <a:off x="12623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公債費については、償還完了により、前年度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増であるが</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公共施設長寿命化事業等に係る財源としての地方債の発行が見込まれる。</a:t>
          </a:r>
          <a:endParaRPr lang="ja-JP" altLang="ja-JP" sz="1400">
            <a:effectLst/>
          </a:endParaRPr>
        </a:p>
        <a:p>
          <a:r>
            <a:rPr kumimoji="1" lang="ja-JP" altLang="ja-JP" sz="1100">
              <a:solidFill>
                <a:schemeClr val="dk1"/>
              </a:solidFill>
              <a:effectLst/>
              <a:latin typeface="+mn-lt"/>
              <a:ea typeface="+mn-ea"/>
              <a:cs typeface="+mn-cs"/>
            </a:rPr>
            <a:t>地方債の発行には交付税算入率の高い過疎対策事業債等の活用に努め、計画的な発行により公債費の抑制に努める必要がある。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46989</xdr:rowOff>
    </xdr:to>
    <xdr:cxnSp macro="">
      <xdr:nvCxnSpPr>
        <xdr:cNvPr id="362" name="直線コネクタ 361"/>
        <xdr:cNvCxnSpPr/>
      </xdr:nvCxnSpPr>
      <xdr:spPr>
        <a:xfrm>
          <a:off x="3987800" y="132303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37846</xdr:rowOff>
    </xdr:to>
    <xdr:cxnSp macro="">
      <xdr:nvCxnSpPr>
        <xdr:cNvPr id="365" name="直線コネクタ 364"/>
        <xdr:cNvCxnSpPr/>
      </xdr:nvCxnSpPr>
      <xdr:spPr>
        <a:xfrm flipV="1">
          <a:off x="3098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6" name="フローチャート: 判断 36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67" name="テキスト ボックス 36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37846</xdr:rowOff>
    </xdr:to>
    <xdr:cxnSp macro="">
      <xdr:nvCxnSpPr>
        <xdr:cNvPr id="368" name="直線コネクタ 367"/>
        <xdr:cNvCxnSpPr/>
      </xdr:nvCxnSpPr>
      <xdr:spPr>
        <a:xfrm>
          <a:off x="2209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67056</xdr:rowOff>
    </xdr:from>
    <xdr:to>
      <xdr:col>15</xdr:col>
      <xdr:colOff>149225</xdr:colOff>
      <xdr:row>78</xdr:row>
      <xdr:rowOff>168656</xdr:rowOff>
    </xdr:to>
    <xdr:sp macro="" textlink="">
      <xdr:nvSpPr>
        <xdr:cNvPr id="369" name="フローチャート: 判断 368"/>
        <xdr:cNvSpPr/>
      </xdr:nvSpPr>
      <xdr:spPr>
        <a:xfrm>
          <a:off x="3048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70" name="テキスト ボックス 369"/>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163576</xdr:rowOff>
    </xdr:to>
    <xdr:cxnSp macro="">
      <xdr:nvCxnSpPr>
        <xdr:cNvPr id="371" name="直線コネクタ 370"/>
        <xdr:cNvCxnSpPr/>
      </xdr:nvCxnSpPr>
      <xdr:spPr>
        <a:xfrm>
          <a:off x="1320800" y="13166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48768</xdr:rowOff>
    </xdr:from>
    <xdr:to>
      <xdr:col>11</xdr:col>
      <xdr:colOff>60325</xdr:colOff>
      <xdr:row>78</xdr:row>
      <xdr:rowOff>150368</xdr:rowOff>
    </xdr:to>
    <xdr:sp macro="" textlink="">
      <xdr:nvSpPr>
        <xdr:cNvPr id="372" name="フローチャート: 判断 371"/>
        <xdr:cNvSpPr/>
      </xdr:nvSpPr>
      <xdr:spPr>
        <a:xfrm>
          <a:off x="2159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73" name="テキスト ボックス 372"/>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74" name="フローチャート: 判断 373"/>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75" name="テキスト ボックス 374"/>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1" name="楕円 380"/>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2"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3" name="楕円 382"/>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4" name="テキスト ボックス 383"/>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5" name="楕円 384"/>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6" name="テキスト ボックス 385"/>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7" name="楕円 386"/>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8" name="テキスト ボックス 38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89" name="楕円 388"/>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0" name="テキスト ボックス 389"/>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公債費以外に係る経常経費は、前年度と比べ</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減少、類似団体平均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委託事業等において費用対効果の検証を行い、緊急性・効果の低い事業の抑制を図るとともに、公共施設の統廃合等を検討し経常経費の抑制に努める必要がある。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112304</xdr:rowOff>
    </xdr:from>
    <xdr:to>
      <xdr:col>82</xdr:col>
      <xdr:colOff>107950</xdr:colOff>
      <xdr:row>77</xdr:row>
      <xdr:rowOff>17599</xdr:rowOff>
    </xdr:to>
    <xdr:cxnSp macro="">
      <xdr:nvCxnSpPr>
        <xdr:cNvPr id="425" name="直線コネクタ 424"/>
        <xdr:cNvCxnSpPr/>
      </xdr:nvCxnSpPr>
      <xdr:spPr>
        <a:xfrm flipV="1">
          <a:off x="15671800" y="12971054"/>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17599</xdr:rowOff>
    </xdr:from>
    <xdr:to>
      <xdr:col>78</xdr:col>
      <xdr:colOff>69850</xdr:colOff>
      <xdr:row>77</xdr:row>
      <xdr:rowOff>69850</xdr:rowOff>
    </xdr:to>
    <xdr:cxnSp macro="">
      <xdr:nvCxnSpPr>
        <xdr:cNvPr id="428" name="直線コネクタ 427"/>
        <xdr:cNvCxnSpPr/>
      </xdr:nvCxnSpPr>
      <xdr:spPr>
        <a:xfrm flipV="1">
          <a:off x="14782800" y="13219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9" name="フローチャート: 判断 428"/>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30" name="テキスト ボックス 429"/>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156392</xdr:rowOff>
    </xdr:from>
    <xdr:to>
      <xdr:col>73</xdr:col>
      <xdr:colOff>180975</xdr:colOff>
      <xdr:row>77</xdr:row>
      <xdr:rowOff>69850</xdr:rowOff>
    </xdr:to>
    <xdr:cxnSp macro="">
      <xdr:nvCxnSpPr>
        <xdr:cNvPr id="431" name="直線コネクタ 430"/>
        <xdr:cNvCxnSpPr/>
      </xdr:nvCxnSpPr>
      <xdr:spPr>
        <a:xfrm>
          <a:off x="13893800" y="1318659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32" name="フローチャート: 判断 431"/>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33" name="テキスト ボックス 432"/>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156392</xdr:rowOff>
    </xdr:from>
    <xdr:to>
      <xdr:col>69</xdr:col>
      <xdr:colOff>92075</xdr:colOff>
      <xdr:row>77</xdr:row>
      <xdr:rowOff>17599</xdr:rowOff>
    </xdr:to>
    <xdr:cxnSp macro="">
      <xdr:nvCxnSpPr>
        <xdr:cNvPr id="434" name="直線コネクタ 433"/>
        <xdr:cNvCxnSpPr/>
      </xdr:nvCxnSpPr>
      <xdr:spPr>
        <a:xfrm flipV="1">
          <a:off x="13004800" y="13186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5" name="フローチャート: 判断 434"/>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6" name="テキスト ボックス 435"/>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7" name="フローチャート: 判断 436"/>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8" name="テキスト ボックス 437"/>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61504</xdr:rowOff>
    </xdr:from>
    <xdr:to>
      <xdr:col>82</xdr:col>
      <xdr:colOff>158750</xdr:colOff>
      <xdr:row>75</xdr:row>
      <xdr:rowOff>163103</xdr:rowOff>
    </xdr:to>
    <xdr:sp macro="" textlink="">
      <xdr:nvSpPr>
        <xdr:cNvPr id="444" name="楕円 443"/>
        <xdr:cNvSpPr/>
      </xdr:nvSpPr>
      <xdr:spPr>
        <a:xfrm>
          <a:off x="164592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78031</xdr:rowOff>
    </xdr:from>
    <xdr:ext cx="762000" cy="259045"/>
    <xdr:sp macro="" textlink="">
      <xdr:nvSpPr>
        <xdr:cNvPr id="445" name="公債費以外該当値テキスト"/>
        <xdr:cNvSpPr txBox="1"/>
      </xdr:nvSpPr>
      <xdr:spPr>
        <a:xfrm>
          <a:off x="16598900" y="127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138249</xdr:rowOff>
    </xdr:from>
    <xdr:to>
      <xdr:col>78</xdr:col>
      <xdr:colOff>120650</xdr:colOff>
      <xdr:row>77</xdr:row>
      <xdr:rowOff>68399</xdr:rowOff>
    </xdr:to>
    <xdr:sp macro="" textlink="">
      <xdr:nvSpPr>
        <xdr:cNvPr id="446" name="楕円 445"/>
        <xdr:cNvSpPr/>
      </xdr:nvSpPr>
      <xdr:spPr>
        <a:xfrm>
          <a:off x="15621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47" name="テキスト ボックス 446"/>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8" name="楕円 447"/>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9" name="テキスト ボックス 448"/>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105592</xdr:rowOff>
    </xdr:from>
    <xdr:to>
      <xdr:col>69</xdr:col>
      <xdr:colOff>142875</xdr:colOff>
      <xdr:row>77</xdr:row>
      <xdr:rowOff>35742</xdr:rowOff>
    </xdr:to>
    <xdr:sp macro="" textlink="">
      <xdr:nvSpPr>
        <xdr:cNvPr id="450" name="楕円 449"/>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45918</xdr:rowOff>
    </xdr:from>
    <xdr:ext cx="762000" cy="259045"/>
    <xdr:sp macro="" textlink="">
      <xdr:nvSpPr>
        <xdr:cNvPr id="451" name="テキスト ボックス 450"/>
        <xdr:cNvSpPr txBox="1"/>
      </xdr:nvSpPr>
      <xdr:spPr>
        <a:xfrm>
          <a:off x="13512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52" name="楕円 451"/>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78576</xdr:rowOff>
    </xdr:from>
    <xdr:ext cx="762000" cy="259045"/>
    <xdr:sp macro="" textlink="">
      <xdr:nvSpPr>
        <xdr:cNvPr id="453" name="テキスト ボックス 452"/>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159670</xdr:rowOff>
    </xdr:from>
    <xdr:to>
      <xdr:col>29</xdr:col>
      <xdr:colOff>127000</xdr:colOff>
      <xdr:row>13</xdr:row>
      <xdr:rowOff>57669</xdr:rowOff>
    </xdr:to>
    <xdr:cxnSp macro="">
      <xdr:nvCxnSpPr>
        <xdr:cNvPr id="47" name="直線コネクタ 46"/>
        <xdr:cNvCxnSpPr/>
      </xdr:nvCxnSpPr>
      <xdr:spPr bwMode="auto">
        <a:xfrm flipV="1">
          <a:off x="5003800" y="2264695"/>
          <a:ext cx="647700" cy="6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57669</xdr:rowOff>
    </xdr:from>
    <xdr:to>
      <xdr:col>26</xdr:col>
      <xdr:colOff>50800</xdr:colOff>
      <xdr:row>13</xdr:row>
      <xdr:rowOff>84362</xdr:rowOff>
    </xdr:to>
    <xdr:cxnSp macro="">
      <xdr:nvCxnSpPr>
        <xdr:cNvPr id="50" name="直線コネクタ 49"/>
        <xdr:cNvCxnSpPr/>
      </xdr:nvCxnSpPr>
      <xdr:spPr bwMode="auto">
        <a:xfrm flipV="1">
          <a:off x="4305300" y="2334144"/>
          <a:ext cx="698500" cy="2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36326</xdr:rowOff>
    </xdr:from>
    <xdr:to>
      <xdr:col>26</xdr:col>
      <xdr:colOff>101600</xdr:colOff>
      <xdr:row>16</xdr:row>
      <xdr:rowOff>137926</xdr:rowOff>
    </xdr:to>
    <xdr:sp macro="" textlink="">
      <xdr:nvSpPr>
        <xdr:cNvPr id="51" name="フローチャート: 判断 50"/>
        <xdr:cNvSpPr/>
      </xdr:nvSpPr>
      <xdr:spPr bwMode="auto">
        <a:xfrm>
          <a:off x="4953000" y="2827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122703</xdr:rowOff>
    </xdr:from>
    <xdr:ext cx="736600" cy="259045"/>
    <xdr:sp macro="" textlink="">
      <xdr:nvSpPr>
        <xdr:cNvPr id="52" name="テキスト ボックス 51"/>
        <xdr:cNvSpPr txBox="1"/>
      </xdr:nvSpPr>
      <xdr:spPr>
        <a:xfrm>
          <a:off x="4622800" y="291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84362</xdr:rowOff>
    </xdr:from>
    <xdr:to>
      <xdr:col>22</xdr:col>
      <xdr:colOff>114300</xdr:colOff>
      <xdr:row>13</xdr:row>
      <xdr:rowOff>145629</xdr:rowOff>
    </xdr:to>
    <xdr:cxnSp macro="">
      <xdr:nvCxnSpPr>
        <xdr:cNvPr id="53" name="直線コネクタ 52"/>
        <xdr:cNvCxnSpPr/>
      </xdr:nvCxnSpPr>
      <xdr:spPr bwMode="auto">
        <a:xfrm flipV="1">
          <a:off x="3606800" y="2360837"/>
          <a:ext cx="698500" cy="6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18223</xdr:rowOff>
    </xdr:from>
    <xdr:to>
      <xdr:col>22</xdr:col>
      <xdr:colOff>165100</xdr:colOff>
      <xdr:row>16</xdr:row>
      <xdr:rowOff>119823</xdr:rowOff>
    </xdr:to>
    <xdr:sp macro="" textlink="">
      <xdr:nvSpPr>
        <xdr:cNvPr id="54" name="フローチャート: 判断 53"/>
        <xdr:cNvSpPr/>
      </xdr:nvSpPr>
      <xdr:spPr bwMode="auto">
        <a:xfrm>
          <a:off x="4254500" y="2809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104600</xdr:rowOff>
    </xdr:from>
    <xdr:ext cx="762000" cy="259045"/>
    <xdr:sp macro="" textlink="">
      <xdr:nvSpPr>
        <xdr:cNvPr id="55" name="テキスト ボックス 54"/>
        <xdr:cNvSpPr txBox="1"/>
      </xdr:nvSpPr>
      <xdr:spPr>
        <a:xfrm>
          <a:off x="3924300" y="28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133338</xdr:rowOff>
    </xdr:from>
    <xdr:to>
      <xdr:col>18</xdr:col>
      <xdr:colOff>177800</xdr:colOff>
      <xdr:row>13</xdr:row>
      <xdr:rowOff>145629</xdr:rowOff>
    </xdr:to>
    <xdr:cxnSp macro="">
      <xdr:nvCxnSpPr>
        <xdr:cNvPr id="56" name="直線コネクタ 55"/>
        <xdr:cNvCxnSpPr/>
      </xdr:nvCxnSpPr>
      <xdr:spPr bwMode="auto">
        <a:xfrm>
          <a:off x="2908300" y="2409813"/>
          <a:ext cx="698500" cy="1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27118</xdr:rowOff>
    </xdr:from>
    <xdr:to>
      <xdr:col>19</xdr:col>
      <xdr:colOff>38100</xdr:colOff>
      <xdr:row>16</xdr:row>
      <xdr:rowOff>128718</xdr:rowOff>
    </xdr:to>
    <xdr:sp macro="" textlink="">
      <xdr:nvSpPr>
        <xdr:cNvPr id="57" name="フローチャート: 判断 56"/>
        <xdr:cNvSpPr/>
      </xdr:nvSpPr>
      <xdr:spPr bwMode="auto">
        <a:xfrm>
          <a:off x="3556000" y="2817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113495</xdr:rowOff>
    </xdr:from>
    <xdr:ext cx="762000" cy="259045"/>
    <xdr:sp macro="" textlink="">
      <xdr:nvSpPr>
        <xdr:cNvPr id="58" name="テキスト ボックス 57"/>
        <xdr:cNvSpPr txBox="1"/>
      </xdr:nvSpPr>
      <xdr:spPr>
        <a:xfrm>
          <a:off x="3225800" y="290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24878</xdr:rowOff>
    </xdr:from>
    <xdr:to>
      <xdr:col>15</xdr:col>
      <xdr:colOff>101600</xdr:colOff>
      <xdr:row>16</xdr:row>
      <xdr:rowOff>126478</xdr:rowOff>
    </xdr:to>
    <xdr:sp macro="" textlink="">
      <xdr:nvSpPr>
        <xdr:cNvPr id="59" name="フローチャート: 判断 58"/>
        <xdr:cNvSpPr/>
      </xdr:nvSpPr>
      <xdr:spPr bwMode="auto">
        <a:xfrm>
          <a:off x="2857500" y="2815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111255</xdr:rowOff>
    </xdr:from>
    <xdr:ext cx="762000" cy="259045"/>
    <xdr:sp macro="" textlink="">
      <xdr:nvSpPr>
        <xdr:cNvPr id="60" name="テキスト ボックス 59"/>
        <xdr:cNvSpPr txBox="1"/>
      </xdr:nvSpPr>
      <xdr:spPr>
        <a:xfrm>
          <a:off x="2527300" y="290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108870</xdr:rowOff>
    </xdr:from>
    <xdr:to>
      <xdr:col>29</xdr:col>
      <xdr:colOff>177800</xdr:colOff>
      <xdr:row>13</xdr:row>
      <xdr:rowOff>39020</xdr:rowOff>
    </xdr:to>
    <xdr:sp macro="" textlink="">
      <xdr:nvSpPr>
        <xdr:cNvPr id="66" name="楕円 65"/>
        <xdr:cNvSpPr/>
      </xdr:nvSpPr>
      <xdr:spPr bwMode="auto">
        <a:xfrm>
          <a:off x="5600700" y="221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125397</xdr:rowOff>
    </xdr:from>
    <xdr:ext cx="762000" cy="259045"/>
    <xdr:sp macro="" textlink="">
      <xdr:nvSpPr>
        <xdr:cNvPr id="67" name="人口1人当たり決算額の推移該当値テキスト130"/>
        <xdr:cNvSpPr txBox="1"/>
      </xdr:nvSpPr>
      <xdr:spPr>
        <a:xfrm>
          <a:off x="5740400" y="205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6869</xdr:rowOff>
    </xdr:from>
    <xdr:to>
      <xdr:col>26</xdr:col>
      <xdr:colOff>101600</xdr:colOff>
      <xdr:row>13</xdr:row>
      <xdr:rowOff>108469</xdr:rowOff>
    </xdr:to>
    <xdr:sp macro="" textlink="">
      <xdr:nvSpPr>
        <xdr:cNvPr id="68" name="楕円 67"/>
        <xdr:cNvSpPr/>
      </xdr:nvSpPr>
      <xdr:spPr bwMode="auto">
        <a:xfrm>
          <a:off x="4953000" y="228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118646</xdr:rowOff>
    </xdr:from>
    <xdr:ext cx="736600" cy="259045"/>
    <xdr:sp macro="" textlink="">
      <xdr:nvSpPr>
        <xdr:cNvPr id="69" name="テキスト ボックス 68"/>
        <xdr:cNvSpPr txBox="1"/>
      </xdr:nvSpPr>
      <xdr:spPr>
        <a:xfrm>
          <a:off x="4622800" y="205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33562</xdr:rowOff>
    </xdr:from>
    <xdr:to>
      <xdr:col>22</xdr:col>
      <xdr:colOff>165100</xdr:colOff>
      <xdr:row>13</xdr:row>
      <xdr:rowOff>135162</xdr:rowOff>
    </xdr:to>
    <xdr:sp macro="" textlink="">
      <xdr:nvSpPr>
        <xdr:cNvPr id="70" name="楕円 69"/>
        <xdr:cNvSpPr/>
      </xdr:nvSpPr>
      <xdr:spPr bwMode="auto">
        <a:xfrm>
          <a:off x="4254500" y="231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145339</xdr:rowOff>
    </xdr:from>
    <xdr:ext cx="762000" cy="259045"/>
    <xdr:sp macro="" textlink="">
      <xdr:nvSpPr>
        <xdr:cNvPr id="71" name="テキスト ボックス 70"/>
        <xdr:cNvSpPr txBox="1"/>
      </xdr:nvSpPr>
      <xdr:spPr>
        <a:xfrm>
          <a:off x="3924300" y="20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94829</xdr:rowOff>
    </xdr:from>
    <xdr:to>
      <xdr:col>19</xdr:col>
      <xdr:colOff>38100</xdr:colOff>
      <xdr:row>14</xdr:row>
      <xdr:rowOff>24979</xdr:rowOff>
    </xdr:to>
    <xdr:sp macro="" textlink="">
      <xdr:nvSpPr>
        <xdr:cNvPr id="72" name="楕円 71"/>
        <xdr:cNvSpPr/>
      </xdr:nvSpPr>
      <xdr:spPr bwMode="auto">
        <a:xfrm>
          <a:off x="3556000" y="237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35156</xdr:rowOff>
    </xdr:from>
    <xdr:ext cx="762000" cy="259045"/>
    <xdr:sp macro="" textlink="">
      <xdr:nvSpPr>
        <xdr:cNvPr id="73" name="テキスト ボックス 72"/>
        <xdr:cNvSpPr txBox="1"/>
      </xdr:nvSpPr>
      <xdr:spPr>
        <a:xfrm>
          <a:off x="3225800" y="21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82538</xdr:rowOff>
    </xdr:from>
    <xdr:to>
      <xdr:col>15</xdr:col>
      <xdr:colOff>101600</xdr:colOff>
      <xdr:row>14</xdr:row>
      <xdr:rowOff>12688</xdr:rowOff>
    </xdr:to>
    <xdr:sp macro="" textlink="">
      <xdr:nvSpPr>
        <xdr:cNvPr id="74" name="楕円 73"/>
        <xdr:cNvSpPr/>
      </xdr:nvSpPr>
      <xdr:spPr bwMode="auto">
        <a:xfrm>
          <a:off x="2857500" y="235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22865</xdr:rowOff>
    </xdr:from>
    <xdr:ext cx="762000" cy="259045"/>
    <xdr:sp macro="" textlink="">
      <xdr:nvSpPr>
        <xdr:cNvPr id="75" name="テキスト ボックス 74"/>
        <xdr:cNvSpPr txBox="1"/>
      </xdr:nvSpPr>
      <xdr:spPr>
        <a:xfrm>
          <a:off x="2527300" y="212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161953</xdr:rowOff>
    </xdr:from>
    <xdr:to>
      <xdr:col>29</xdr:col>
      <xdr:colOff>127000</xdr:colOff>
      <xdr:row>37</xdr:row>
      <xdr:rowOff>90470</xdr:rowOff>
    </xdr:to>
    <xdr:cxnSp macro="">
      <xdr:nvCxnSpPr>
        <xdr:cNvPr id="105" name="直線コネクタ 104"/>
        <xdr:cNvCxnSpPr/>
      </xdr:nvCxnSpPr>
      <xdr:spPr bwMode="auto">
        <a:xfrm flipV="1">
          <a:off x="5003800" y="7115203"/>
          <a:ext cx="647700" cy="9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146730</xdr:rowOff>
    </xdr:from>
    <xdr:ext cx="762000" cy="259045"/>
    <xdr:sp macro="" textlink="">
      <xdr:nvSpPr>
        <xdr:cNvPr id="106" name="人口1人当たり決算額の推移平均値テキスト445"/>
        <xdr:cNvSpPr txBox="1"/>
      </xdr:nvSpPr>
      <xdr:spPr>
        <a:xfrm>
          <a:off x="5740400" y="709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73336</xdr:rowOff>
    </xdr:from>
    <xdr:to>
      <xdr:col>26</xdr:col>
      <xdr:colOff>50800</xdr:colOff>
      <xdr:row>37</xdr:row>
      <xdr:rowOff>90470</xdr:rowOff>
    </xdr:to>
    <xdr:cxnSp macro="">
      <xdr:nvCxnSpPr>
        <xdr:cNvPr id="108" name="直線コネクタ 107"/>
        <xdr:cNvCxnSpPr/>
      </xdr:nvCxnSpPr>
      <xdr:spPr bwMode="auto">
        <a:xfrm>
          <a:off x="4305300" y="7198036"/>
          <a:ext cx="698500" cy="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09" name="フローチャート: 判断 108"/>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0" name="テキスト ボックス 109"/>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73336</xdr:rowOff>
    </xdr:from>
    <xdr:to>
      <xdr:col>22</xdr:col>
      <xdr:colOff>114300</xdr:colOff>
      <xdr:row>37</xdr:row>
      <xdr:rowOff>99008</xdr:rowOff>
    </xdr:to>
    <xdr:cxnSp macro="">
      <xdr:nvCxnSpPr>
        <xdr:cNvPr id="111" name="直線コネクタ 110"/>
        <xdr:cNvCxnSpPr/>
      </xdr:nvCxnSpPr>
      <xdr:spPr bwMode="auto">
        <a:xfrm flipV="1">
          <a:off x="3606800" y="7198036"/>
          <a:ext cx="698500" cy="2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2" name="フローチャート: 判断 111"/>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3" name="テキスト ボックス 112"/>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79188</xdr:rowOff>
    </xdr:from>
    <xdr:to>
      <xdr:col>18</xdr:col>
      <xdr:colOff>177800</xdr:colOff>
      <xdr:row>37</xdr:row>
      <xdr:rowOff>99008</xdr:rowOff>
    </xdr:to>
    <xdr:cxnSp macro="">
      <xdr:nvCxnSpPr>
        <xdr:cNvPr id="114" name="直線コネクタ 113"/>
        <xdr:cNvCxnSpPr/>
      </xdr:nvCxnSpPr>
      <xdr:spPr bwMode="auto">
        <a:xfrm>
          <a:off x="2908300" y="7203888"/>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5" name="フローチャート: 判断 114"/>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16" name="テキスト ボックス 115"/>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17" name="フローチャート: 判断 116"/>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18" name="テキスト ボックス 117"/>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111153</xdr:rowOff>
    </xdr:from>
    <xdr:to>
      <xdr:col>29</xdr:col>
      <xdr:colOff>177800</xdr:colOff>
      <xdr:row>37</xdr:row>
      <xdr:rowOff>41303</xdr:rowOff>
    </xdr:to>
    <xdr:sp macro="" textlink="">
      <xdr:nvSpPr>
        <xdr:cNvPr id="124" name="楕円 123"/>
        <xdr:cNvSpPr/>
      </xdr:nvSpPr>
      <xdr:spPr bwMode="auto">
        <a:xfrm>
          <a:off x="5600700" y="706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299130</xdr:rowOff>
    </xdr:from>
    <xdr:ext cx="762000" cy="259045"/>
    <xdr:sp macro="" textlink="">
      <xdr:nvSpPr>
        <xdr:cNvPr id="125" name="人口1人当たり決算額の推移該当値テキスト445"/>
        <xdr:cNvSpPr txBox="1"/>
      </xdr:nvSpPr>
      <xdr:spPr>
        <a:xfrm>
          <a:off x="5740400" y="690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39670</xdr:rowOff>
    </xdr:from>
    <xdr:to>
      <xdr:col>26</xdr:col>
      <xdr:colOff>101600</xdr:colOff>
      <xdr:row>37</xdr:row>
      <xdr:rowOff>141270</xdr:rowOff>
    </xdr:to>
    <xdr:sp macro="" textlink="">
      <xdr:nvSpPr>
        <xdr:cNvPr id="126" name="楕円 125"/>
        <xdr:cNvSpPr/>
      </xdr:nvSpPr>
      <xdr:spPr bwMode="auto">
        <a:xfrm>
          <a:off x="4953000" y="71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126047</xdr:rowOff>
    </xdr:from>
    <xdr:ext cx="736600" cy="259045"/>
    <xdr:sp macro="" textlink="">
      <xdr:nvSpPr>
        <xdr:cNvPr id="127" name="テキスト ボックス 126"/>
        <xdr:cNvSpPr txBox="1"/>
      </xdr:nvSpPr>
      <xdr:spPr>
        <a:xfrm>
          <a:off x="4622800" y="725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22536</xdr:rowOff>
    </xdr:from>
    <xdr:to>
      <xdr:col>22</xdr:col>
      <xdr:colOff>165100</xdr:colOff>
      <xdr:row>37</xdr:row>
      <xdr:rowOff>124136</xdr:rowOff>
    </xdr:to>
    <xdr:sp macro="" textlink="">
      <xdr:nvSpPr>
        <xdr:cNvPr id="128" name="楕円 127"/>
        <xdr:cNvSpPr/>
      </xdr:nvSpPr>
      <xdr:spPr bwMode="auto">
        <a:xfrm>
          <a:off x="4254500" y="714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108913</xdr:rowOff>
    </xdr:from>
    <xdr:ext cx="762000" cy="259045"/>
    <xdr:sp macro="" textlink="">
      <xdr:nvSpPr>
        <xdr:cNvPr id="129" name="テキスト ボックス 128"/>
        <xdr:cNvSpPr txBox="1"/>
      </xdr:nvSpPr>
      <xdr:spPr>
        <a:xfrm>
          <a:off x="3924300" y="723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48208</xdr:rowOff>
    </xdr:from>
    <xdr:to>
      <xdr:col>19</xdr:col>
      <xdr:colOff>38100</xdr:colOff>
      <xdr:row>37</xdr:row>
      <xdr:rowOff>149808</xdr:rowOff>
    </xdr:to>
    <xdr:sp macro="" textlink="">
      <xdr:nvSpPr>
        <xdr:cNvPr id="130" name="楕円 129"/>
        <xdr:cNvSpPr/>
      </xdr:nvSpPr>
      <xdr:spPr bwMode="auto">
        <a:xfrm>
          <a:off x="3556000" y="717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134585</xdr:rowOff>
    </xdr:from>
    <xdr:ext cx="762000" cy="259045"/>
    <xdr:sp macro="" textlink="">
      <xdr:nvSpPr>
        <xdr:cNvPr id="131" name="テキスト ボックス 130"/>
        <xdr:cNvSpPr txBox="1"/>
      </xdr:nvSpPr>
      <xdr:spPr>
        <a:xfrm>
          <a:off x="3225800" y="72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28388</xdr:rowOff>
    </xdr:from>
    <xdr:to>
      <xdr:col>15</xdr:col>
      <xdr:colOff>101600</xdr:colOff>
      <xdr:row>37</xdr:row>
      <xdr:rowOff>129988</xdr:rowOff>
    </xdr:to>
    <xdr:sp macro="" textlink="">
      <xdr:nvSpPr>
        <xdr:cNvPr id="132" name="楕円 131"/>
        <xdr:cNvSpPr/>
      </xdr:nvSpPr>
      <xdr:spPr bwMode="auto">
        <a:xfrm>
          <a:off x="2857500" y="715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114765</xdr:rowOff>
    </xdr:from>
    <xdr:ext cx="762000" cy="259045"/>
    <xdr:sp macro="" textlink="">
      <xdr:nvSpPr>
        <xdr:cNvPr id="133" name="テキスト ボックス 132"/>
        <xdr:cNvSpPr txBox="1"/>
      </xdr:nvSpPr>
      <xdr:spPr>
        <a:xfrm>
          <a:off x="2527300" y="723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67515</xdr:rowOff>
    </xdr:from>
    <xdr:to>
      <xdr:col>24</xdr:col>
      <xdr:colOff>63500</xdr:colOff>
      <xdr:row>32</xdr:row>
      <xdr:rowOff>95201</xdr:rowOff>
    </xdr:to>
    <xdr:cxnSp macro="">
      <xdr:nvCxnSpPr>
        <xdr:cNvPr id="58" name="直線コネクタ 57"/>
        <xdr:cNvCxnSpPr/>
      </xdr:nvCxnSpPr>
      <xdr:spPr>
        <a:xfrm flipV="1">
          <a:off x="3797300" y="5553915"/>
          <a:ext cx="8382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95201</xdr:rowOff>
    </xdr:from>
    <xdr:to>
      <xdr:col>19</xdr:col>
      <xdr:colOff>177800</xdr:colOff>
      <xdr:row>33</xdr:row>
      <xdr:rowOff>80433</xdr:rowOff>
    </xdr:to>
    <xdr:cxnSp macro="">
      <xdr:nvCxnSpPr>
        <xdr:cNvPr id="61" name="直線コネクタ 60"/>
        <xdr:cNvCxnSpPr/>
      </xdr:nvCxnSpPr>
      <xdr:spPr>
        <a:xfrm flipV="1">
          <a:off x="2908300" y="5581601"/>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54644</xdr:rowOff>
    </xdr:from>
    <xdr:to>
      <xdr:col>20</xdr:col>
      <xdr:colOff>38100</xdr:colOff>
      <xdr:row>35</xdr:row>
      <xdr:rowOff>156244</xdr:rowOff>
    </xdr:to>
    <xdr:sp macro="" textlink="">
      <xdr:nvSpPr>
        <xdr:cNvPr id="62" name="フローチャート: 判断 61"/>
        <xdr:cNvSpPr/>
      </xdr:nvSpPr>
      <xdr:spPr>
        <a:xfrm>
          <a:off x="3746500" y="60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147371</xdr:rowOff>
    </xdr:from>
    <xdr:ext cx="599010" cy="259045"/>
    <xdr:sp macro="" textlink="">
      <xdr:nvSpPr>
        <xdr:cNvPr id="63" name="テキスト ボックス 62"/>
        <xdr:cNvSpPr txBox="1"/>
      </xdr:nvSpPr>
      <xdr:spPr>
        <a:xfrm>
          <a:off x="3497795" y="614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80433</xdr:rowOff>
    </xdr:from>
    <xdr:to>
      <xdr:col>15</xdr:col>
      <xdr:colOff>50800</xdr:colOff>
      <xdr:row>33</xdr:row>
      <xdr:rowOff>152577</xdr:rowOff>
    </xdr:to>
    <xdr:cxnSp macro="">
      <xdr:nvCxnSpPr>
        <xdr:cNvPr id="64" name="直線コネクタ 63"/>
        <xdr:cNvCxnSpPr/>
      </xdr:nvCxnSpPr>
      <xdr:spPr>
        <a:xfrm flipV="1">
          <a:off x="2019300" y="5738283"/>
          <a:ext cx="889000" cy="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104479</xdr:rowOff>
    </xdr:from>
    <xdr:to>
      <xdr:col>15</xdr:col>
      <xdr:colOff>101600</xdr:colOff>
      <xdr:row>36</xdr:row>
      <xdr:rowOff>34629</xdr:rowOff>
    </xdr:to>
    <xdr:sp macro="" textlink="">
      <xdr:nvSpPr>
        <xdr:cNvPr id="65" name="フローチャート: 判断 64"/>
        <xdr:cNvSpPr/>
      </xdr:nvSpPr>
      <xdr:spPr>
        <a:xfrm>
          <a:off x="2857500" y="61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25756</xdr:rowOff>
    </xdr:from>
    <xdr:ext cx="599010" cy="259045"/>
    <xdr:sp macro="" textlink="">
      <xdr:nvSpPr>
        <xdr:cNvPr id="66" name="テキスト ボックス 65"/>
        <xdr:cNvSpPr txBox="1"/>
      </xdr:nvSpPr>
      <xdr:spPr>
        <a:xfrm>
          <a:off x="2608795" y="619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119178</xdr:rowOff>
    </xdr:from>
    <xdr:to>
      <xdr:col>10</xdr:col>
      <xdr:colOff>114300</xdr:colOff>
      <xdr:row>33</xdr:row>
      <xdr:rowOff>152577</xdr:rowOff>
    </xdr:to>
    <xdr:cxnSp macro="">
      <xdr:nvCxnSpPr>
        <xdr:cNvPr id="67" name="直線コネクタ 66"/>
        <xdr:cNvCxnSpPr/>
      </xdr:nvCxnSpPr>
      <xdr:spPr>
        <a:xfrm>
          <a:off x="1130300" y="5777028"/>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115020</xdr:rowOff>
    </xdr:from>
    <xdr:to>
      <xdr:col>10</xdr:col>
      <xdr:colOff>165100</xdr:colOff>
      <xdr:row>36</xdr:row>
      <xdr:rowOff>45170</xdr:rowOff>
    </xdr:to>
    <xdr:sp macro="" textlink="">
      <xdr:nvSpPr>
        <xdr:cNvPr id="68" name="フローチャート: 判断 67"/>
        <xdr:cNvSpPr/>
      </xdr:nvSpPr>
      <xdr:spPr>
        <a:xfrm>
          <a:off x="1968500" y="611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36297</xdr:rowOff>
    </xdr:from>
    <xdr:ext cx="599010" cy="259045"/>
    <xdr:sp macro="" textlink="">
      <xdr:nvSpPr>
        <xdr:cNvPr id="69" name="テキスト ボックス 68"/>
        <xdr:cNvSpPr txBox="1"/>
      </xdr:nvSpPr>
      <xdr:spPr>
        <a:xfrm>
          <a:off x="1719795" y="620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107410</xdr:rowOff>
    </xdr:from>
    <xdr:to>
      <xdr:col>6</xdr:col>
      <xdr:colOff>38100</xdr:colOff>
      <xdr:row>36</xdr:row>
      <xdr:rowOff>37560</xdr:rowOff>
    </xdr:to>
    <xdr:sp macro="" textlink="">
      <xdr:nvSpPr>
        <xdr:cNvPr id="70" name="フローチャート: 判断 69"/>
        <xdr:cNvSpPr/>
      </xdr:nvSpPr>
      <xdr:spPr>
        <a:xfrm>
          <a:off x="1079500" y="61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28687</xdr:rowOff>
    </xdr:from>
    <xdr:ext cx="599010" cy="259045"/>
    <xdr:sp macro="" textlink="">
      <xdr:nvSpPr>
        <xdr:cNvPr id="71" name="テキスト ボックス 70"/>
        <xdr:cNvSpPr txBox="1"/>
      </xdr:nvSpPr>
      <xdr:spPr>
        <a:xfrm>
          <a:off x="830795" y="62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16715</xdr:rowOff>
    </xdr:from>
    <xdr:to>
      <xdr:col>24</xdr:col>
      <xdr:colOff>114300</xdr:colOff>
      <xdr:row>32</xdr:row>
      <xdr:rowOff>118315</xdr:rowOff>
    </xdr:to>
    <xdr:sp macro="" textlink="">
      <xdr:nvSpPr>
        <xdr:cNvPr id="77" name="楕円 76"/>
        <xdr:cNvSpPr/>
      </xdr:nvSpPr>
      <xdr:spPr>
        <a:xfrm>
          <a:off x="4584700" y="55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39592</xdr:rowOff>
    </xdr:from>
    <xdr:ext cx="599010" cy="259045"/>
    <xdr:sp macro="" textlink="">
      <xdr:nvSpPr>
        <xdr:cNvPr id="78" name="人件費該当値テキスト"/>
        <xdr:cNvSpPr txBox="1"/>
      </xdr:nvSpPr>
      <xdr:spPr>
        <a:xfrm>
          <a:off x="4686300" y="535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44401</xdr:rowOff>
    </xdr:from>
    <xdr:to>
      <xdr:col>20</xdr:col>
      <xdr:colOff>38100</xdr:colOff>
      <xdr:row>32</xdr:row>
      <xdr:rowOff>146001</xdr:rowOff>
    </xdr:to>
    <xdr:sp macro="" textlink="">
      <xdr:nvSpPr>
        <xdr:cNvPr id="79" name="楕円 78"/>
        <xdr:cNvSpPr/>
      </xdr:nvSpPr>
      <xdr:spPr>
        <a:xfrm>
          <a:off x="3746500" y="553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162528</xdr:rowOff>
    </xdr:from>
    <xdr:ext cx="599010" cy="259045"/>
    <xdr:sp macro="" textlink="">
      <xdr:nvSpPr>
        <xdr:cNvPr id="80" name="テキスト ボックス 79"/>
        <xdr:cNvSpPr txBox="1"/>
      </xdr:nvSpPr>
      <xdr:spPr>
        <a:xfrm>
          <a:off x="3497795" y="530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29633</xdr:rowOff>
    </xdr:from>
    <xdr:to>
      <xdr:col>15</xdr:col>
      <xdr:colOff>101600</xdr:colOff>
      <xdr:row>33</xdr:row>
      <xdr:rowOff>131233</xdr:rowOff>
    </xdr:to>
    <xdr:sp macro="" textlink="">
      <xdr:nvSpPr>
        <xdr:cNvPr id="81" name="楕円 80"/>
        <xdr:cNvSpPr/>
      </xdr:nvSpPr>
      <xdr:spPr>
        <a:xfrm>
          <a:off x="2857500" y="56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147760</xdr:rowOff>
    </xdr:from>
    <xdr:ext cx="599010" cy="259045"/>
    <xdr:sp macro="" textlink="">
      <xdr:nvSpPr>
        <xdr:cNvPr id="82" name="テキスト ボックス 81"/>
        <xdr:cNvSpPr txBox="1"/>
      </xdr:nvSpPr>
      <xdr:spPr>
        <a:xfrm>
          <a:off x="2608795" y="54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101777</xdr:rowOff>
    </xdr:from>
    <xdr:to>
      <xdr:col>10</xdr:col>
      <xdr:colOff>165100</xdr:colOff>
      <xdr:row>34</xdr:row>
      <xdr:rowOff>31927</xdr:rowOff>
    </xdr:to>
    <xdr:sp macro="" textlink="">
      <xdr:nvSpPr>
        <xdr:cNvPr id="83" name="楕円 82"/>
        <xdr:cNvSpPr/>
      </xdr:nvSpPr>
      <xdr:spPr>
        <a:xfrm>
          <a:off x="1968500" y="5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48454</xdr:rowOff>
    </xdr:from>
    <xdr:ext cx="599010" cy="259045"/>
    <xdr:sp macro="" textlink="">
      <xdr:nvSpPr>
        <xdr:cNvPr id="84" name="テキスト ボックス 83"/>
        <xdr:cNvSpPr txBox="1"/>
      </xdr:nvSpPr>
      <xdr:spPr>
        <a:xfrm>
          <a:off x="1719795" y="5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68378</xdr:rowOff>
    </xdr:from>
    <xdr:to>
      <xdr:col>6</xdr:col>
      <xdr:colOff>38100</xdr:colOff>
      <xdr:row>33</xdr:row>
      <xdr:rowOff>169978</xdr:rowOff>
    </xdr:to>
    <xdr:sp macro="" textlink="">
      <xdr:nvSpPr>
        <xdr:cNvPr id="85" name="楕円 84"/>
        <xdr:cNvSpPr/>
      </xdr:nvSpPr>
      <xdr:spPr>
        <a:xfrm>
          <a:off x="1079500" y="57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15055</xdr:rowOff>
    </xdr:from>
    <xdr:ext cx="599010" cy="259045"/>
    <xdr:sp macro="" textlink="">
      <xdr:nvSpPr>
        <xdr:cNvPr id="86" name="テキスト ボックス 85"/>
        <xdr:cNvSpPr txBox="1"/>
      </xdr:nvSpPr>
      <xdr:spPr>
        <a:xfrm>
          <a:off x="830795" y="550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28240</xdr:rowOff>
    </xdr:from>
    <xdr:to>
      <xdr:col>24</xdr:col>
      <xdr:colOff>63500</xdr:colOff>
      <xdr:row>53</xdr:row>
      <xdr:rowOff>55436</xdr:rowOff>
    </xdr:to>
    <xdr:cxnSp macro="">
      <xdr:nvCxnSpPr>
        <xdr:cNvPr id="115" name="直線コネクタ 114"/>
        <xdr:cNvCxnSpPr/>
      </xdr:nvCxnSpPr>
      <xdr:spPr>
        <a:xfrm flipV="1">
          <a:off x="3797300" y="8943640"/>
          <a:ext cx="838200" cy="19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12681</xdr:rowOff>
    </xdr:from>
    <xdr:to>
      <xdr:col>19</xdr:col>
      <xdr:colOff>177800</xdr:colOff>
      <xdr:row>53</xdr:row>
      <xdr:rowOff>55436</xdr:rowOff>
    </xdr:to>
    <xdr:cxnSp macro="">
      <xdr:nvCxnSpPr>
        <xdr:cNvPr id="118" name="直線コネクタ 117"/>
        <xdr:cNvCxnSpPr/>
      </xdr:nvCxnSpPr>
      <xdr:spPr>
        <a:xfrm>
          <a:off x="2908300" y="8928081"/>
          <a:ext cx="889000" cy="2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3110</xdr:rowOff>
    </xdr:from>
    <xdr:to>
      <xdr:col>20</xdr:col>
      <xdr:colOff>38100</xdr:colOff>
      <xdr:row>56</xdr:row>
      <xdr:rowOff>104710</xdr:rowOff>
    </xdr:to>
    <xdr:sp macro="" textlink="">
      <xdr:nvSpPr>
        <xdr:cNvPr id="119" name="フローチャート: 判断 118"/>
        <xdr:cNvSpPr/>
      </xdr:nvSpPr>
      <xdr:spPr>
        <a:xfrm>
          <a:off x="3746500" y="96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95837</xdr:rowOff>
    </xdr:from>
    <xdr:ext cx="599010" cy="259045"/>
    <xdr:sp macro="" textlink="">
      <xdr:nvSpPr>
        <xdr:cNvPr id="120" name="テキスト ボックス 119"/>
        <xdr:cNvSpPr txBox="1"/>
      </xdr:nvSpPr>
      <xdr:spPr>
        <a:xfrm>
          <a:off x="3497795" y="96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12681</xdr:rowOff>
    </xdr:from>
    <xdr:to>
      <xdr:col>15</xdr:col>
      <xdr:colOff>50800</xdr:colOff>
      <xdr:row>52</xdr:row>
      <xdr:rowOff>49729</xdr:rowOff>
    </xdr:to>
    <xdr:cxnSp macro="">
      <xdr:nvCxnSpPr>
        <xdr:cNvPr id="121" name="直線コネクタ 120"/>
        <xdr:cNvCxnSpPr/>
      </xdr:nvCxnSpPr>
      <xdr:spPr>
        <a:xfrm flipV="1">
          <a:off x="2019300" y="8928081"/>
          <a:ext cx="889000" cy="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156360</xdr:rowOff>
    </xdr:from>
    <xdr:to>
      <xdr:col>15</xdr:col>
      <xdr:colOff>101600</xdr:colOff>
      <xdr:row>56</xdr:row>
      <xdr:rowOff>86510</xdr:rowOff>
    </xdr:to>
    <xdr:sp macro="" textlink="">
      <xdr:nvSpPr>
        <xdr:cNvPr id="122" name="フローチャート: 判断 121"/>
        <xdr:cNvSpPr/>
      </xdr:nvSpPr>
      <xdr:spPr>
        <a:xfrm>
          <a:off x="2857500" y="958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77637</xdr:rowOff>
    </xdr:from>
    <xdr:ext cx="599010" cy="259045"/>
    <xdr:sp macro="" textlink="">
      <xdr:nvSpPr>
        <xdr:cNvPr id="123" name="テキスト ボックス 122"/>
        <xdr:cNvSpPr txBox="1"/>
      </xdr:nvSpPr>
      <xdr:spPr>
        <a:xfrm>
          <a:off x="2608795" y="967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49729</xdr:rowOff>
    </xdr:from>
    <xdr:to>
      <xdr:col>10</xdr:col>
      <xdr:colOff>114300</xdr:colOff>
      <xdr:row>53</xdr:row>
      <xdr:rowOff>21704</xdr:rowOff>
    </xdr:to>
    <xdr:cxnSp macro="">
      <xdr:nvCxnSpPr>
        <xdr:cNvPr id="124" name="直線コネクタ 123"/>
        <xdr:cNvCxnSpPr/>
      </xdr:nvCxnSpPr>
      <xdr:spPr>
        <a:xfrm flipV="1">
          <a:off x="1130300" y="8965129"/>
          <a:ext cx="889000" cy="14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153668</xdr:rowOff>
    </xdr:from>
    <xdr:to>
      <xdr:col>10</xdr:col>
      <xdr:colOff>165100</xdr:colOff>
      <xdr:row>56</xdr:row>
      <xdr:rowOff>83818</xdr:rowOff>
    </xdr:to>
    <xdr:sp macro="" textlink="">
      <xdr:nvSpPr>
        <xdr:cNvPr id="125" name="フローチャート: 判断 124"/>
        <xdr:cNvSpPr/>
      </xdr:nvSpPr>
      <xdr:spPr>
        <a:xfrm>
          <a:off x="1968500" y="958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74945</xdr:rowOff>
    </xdr:from>
    <xdr:ext cx="599010" cy="259045"/>
    <xdr:sp macro="" textlink="">
      <xdr:nvSpPr>
        <xdr:cNvPr id="126" name="テキスト ボックス 125"/>
        <xdr:cNvSpPr txBox="1"/>
      </xdr:nvSpPr>
      <xdr:spPr>
        <a:xfrm>
          <a:off x="1719795" y="967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147067</xdr:rowOff>
    </xdr:from>
    <xdr:to>
      <xdr:col>6</xdr:col>
      <xdr:colOff>38100</xdr:colOff>
      <xdr:row>56</xdr:row>
      <xdr:rowOff>77217</xdr:rowOff>
    </xdr:to>
    <xdr:sp macro="" textlink="">
      <xdr:nvSpPr>
        <xdr:cNvPr id="127" name="フローチャート: 判断 126"/>
        <xdr:cNvSpPr/>
      </xdr:nvSpPr>
      <xdr:spPr>
        <a:xfrm>
          <a:off x="1079500" y="957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68344</xdr:rowOff>
    </xdr:from>
    <xdr:ext cx="599010" cy="259045"/>
    <xdr:sp macro="" textlink="">
      <xdr:nvSpPr>
        <xdr:cNvPr id="128" name="テキスト ボックス 127"/>
        <xdr:cNvSpPr txBox="1"/>
      </xdr:nvSpPr>
      <xdr:spPr>
        <a:xfrm>
          <a:off x="830795" y="96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148890</xdr:rowOff>
    </xdr:from>
    <xdr:to>
      <xdr:col>24</xdr:col>
      <xdr:colOff>114300</xdr:colOff>
      <xdr:row>52</xdr:row>
      <xdr:rowOff>79040</xdr:rowOff>
    </xdr:to>
    <xdr:sp macro="" textlink="">
      <xdr:nvSpPr>
        <xdr:cNvPr id="134" name="楕円 133"/>
        <xdr:cNvSpPr/>
      </xdr:nvSpPr>
      <xdr:spPr>
        <a:xfrm>
          <a:off x="4584700" y="88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317</xdr:rowOff>
    </xdr:from>
    <xdr:ext cx="599010" cy="259045"/>
    <xdr:sp macro="" textlink="">
      <xdr:nvSpPr>
        <xdr:cNvPr id="135" name="物件費該当値テキスト"/>
        <xdr:cNvSpPr txBox="1"/>
      </xdr:nvSpPr>
      <xdr:spPr>
        <a:xfrm>
          <a:off x="4686300" y="874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4636</xdr:rowOff>
    </xdr:from>
    <xdr:to>
      <xdr:col>20</xdr:col>
      <xdr:colOff>38100</xdr:colOff>
      <xdr:row>53</xdr:row>
      <xdr:rowOff>106236</xdr:rowOff>
    </xdr:to>
    <xdr:sp macro="" textlink="">
      <xdr:nvSpPr>
        <xdr:cNvPr id="136" name="楕円 135"/>
        <xdr:cNvSpPr/>
      </xdr:nvSpPr>
      <xdr:spPr>
        <a:xfrm>
          <a:off x="3746500" y="90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122763</xdr:rowOff>
    </xdr:from>
    <xdr:ext cx="599010" cy="259045"/>
    <xdr:sp macro="" textlink="">
      <xdr:nvSpPr>
        <xdr:cNvPr id="137" name="テキスト ボックス 136"/>
        <xdr:cNvSpPr txBox="1"/>
      </xdr:nvSpPr>
      <xdr:spPr>
        <a:xfrm>
          <a:off x="3497795" y="886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133331</xdr:rowOff>
    </xdr:from>
    <xdr:to>
      <xdr:col>15</xdr:col>
      <xdr:colOff>101600</xdr:colOff>
      <xdr:row>52</xdr:row>
      <xdr:rowOff>63481</xdr:rowOff>
    </xdr:to>
    <xdr:sp macro="" textlink="">
      <xdr:nvSpPr>
        <xdr:cNvPr id="138" name="楕円 137"/>
        <xdr:cNvSpPr/>
      </xdr:nvSpPr>
      <xdr:spPr>
        <a:xfrm>
          <a:off x="2857500" y="88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80008</xdr:rowOff>
    </xdr:from>
    <xdr:ext cx="599010" cy="259045"/>
    <xdr:sp macro="" textlink="">
      <xdr:nvSpPr>
        <xdr:cNvPr id="139" name="テキスト ボックス 138"/>
        <xdr:cNvSpPr txBox="1"/>
      </xdr:nvSpPr>
      <xdr:spPr>
        <a:xfrm>
          <a:off x="2608795" y="865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170379</xdr:rowOff>
    </xdr:from>
    <xdr:to>
      <xdr:col>10</xdr:col>
      <xdr:colOff>165100</xdr:colOff>
      <xdr:row>52</xdr:row>
      <xdr:rowOff>100529</xdr:rowOff>
    </xdr:to>
    <xdr:sp macro="" textlink="">
      <xdr:nvSpPr>
        <xdr:cNvPr id="140" name="楕円 139"/>
        <xdr:cNvSpPr/>
      </xdr:nvSpPr>
      <xdr:spPr>
        <a:xfrm>
          <a:off x="1968500" y="89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117056</xdr:rowOff>
    </xdr:from>
    <xdr:ext cx="599010" cy="259045"/>
    <xdr:sp macro="" textlink="">
      <xdr:nvSpPr>
        <xdr:cNvPr id="141" name="テキスト ボックス 140"/>
        <xdr:cNvSpPr txBox="1"/>
      </xdr:nvSpPr>
      <xdr:spPr>
        <a:xfrm>
          <a:off x="1719795" y="868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142354</xdr:rowOff>
    </xdr:from>
    <xdr:to>
      <xdr:col>6</xdr:col>
      <xdr:colOff>38100</xdr:colOff>
      <xdr:row>53</xdr:row>
      <xdr:rowOff>72504</xdr:rowOff>
    </xdr:to>
    <xdr:sp macro="" textlink="">
      <xdr:nvSpPr>
        <xdr:cNvPr id="142" name="楕円 141"/>
        <xdr:cNvSpPr/>
      </xdr:nvSpPr>
      <xdr:spPr>
        <a:xfrm>
          <a:off x="1079500" y="90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89031</xdr:rowOff>
    </xdr:from>
    <xdr:ext cx="599010" cy="259045"/>
    <xdr:sp macro="" textlink="">
      <xdr:nvSpPr>
        <xdr:cNvPr id="143" name="テキスト ボックス 142"/>
        <xdr:cNvSpPr txBox="1"/>
      </xdr:nvSpPr>
      <xdr:spPr>
        <a:xfrm>
          <a:off x="830795" y="883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23521</xdr:rowOff>
    </xdr:from>
    <xdr:to>
      <xdr:col>24</xdr:col>
      <xdr:colOff>63500</xdr:colOff>
      <xdr:row>78</xdr:row>
      <xdr:rowOff>14542</xdr:rowOff>
    </xdr:to>
    <xdr:cxnSp macro="">
      <xdr:nvCxnSpPr>
        <xdr:cNvPr id="172" name="直線コネクタ 171"/>
        <xdr:cNvCxnSpPr/>
      </xdr:nvCxnSpPr>
      <xdr:spPr>
        <a:xfrm flipV="1">
          <a:off x="3797300" y="13225171"/>
          <a:ext cx="838200" cy="1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14542</xdr:rowOff>
    </xdr:from>
    <xdr:to>
      <xdr:col>19</xdr:col>
      <xdr:colOff>177800</xdr:colOff>
      <xdr:row>78</xdr:row>
      <xdr:rowOff>34125</xdr:rowOff>
    </xdr:to>
    <xdr:cxnSp macro="">
      <xdr:nvCxnSpPr>
        <xdr:cNvPr id="175" name="直線コネクタ 174"/>
        <xdr:cNvCxnSpPr/>
      </xdr:nvCxnSpPr>
      <xdr:spPr>
        <a:xfrm flipV="1">
          <a:off x="2908300" y="1338764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45326</xdr:rowOff>
    </xdr:from>
    <xdr:to>
      <xdr:col>20</xdr:col>
      <xdr:colOff>38100</xdr:colOff>
      <xdr:row>77</xdr:row>
      <xdr:rowOff>146926</xdr:rowOff>
    </xdr:to>
    <xdr:sp macro="" textlink="">
      <xdr:nvSpPr>
        <xdr:cNvPr id="176" name="フローチャート: 判断 175"/>
        <xdr:cNvSpPr/>
      </xdr:nvSpPr>
      <xdr:spPr>
        <a:xfrm>
          <a:off x="3746500" y="132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163453</xdr:rowOff>
    </xdr:from>
    <xdr:ext cx="534377" cy="259045"/>
    <xdr:sp macro="" textlink="">
      <xdr:nvSpPr>
        <xdr:cNvPr id="177" name="テキスト ボックス 176"/>
        <xdr:cNvSpPr txBox="1"/>
      </xdr:nvSpPr>
      <xdr:spPr>
        <a:xfrm>
          <a:off x="3530111" y="130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34125</xdr:rowOff>
    </xdr:from>
    <xdr:to>
      <xdr:col>15</xdr:col>
      <xdr:colOff>50800</xdr:colOff>
      <xdr:row>78</xdr:row>
      <xdr:rowOff>39039</xdr:rowOff>
    </xdr:to>
    <xdr:cxnSp macro="">
      <xdr:nvCxnSpPr>
        <xdr:cNvPr id="178" name="直線コネクタ 177"/>
        <xdr:cNvCxnSpPr/>
      </xdr:nvCxnSpPr>
      <xdr:spPr>
        <a:xfrm flipV="1">
          <a:off x="2019300" y="1340722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75070</xdr:rowOff>
    </xdr:from>
    <xdr:to>
      <xdr:col>15</xdr:col>
      <xdr:colOff>101600</xdr:colOff>
      <xdr:row>78</xdr:row>
      <xdr:rowOff>5220</xdr:rowOff>
    </xdr:to>
    <xdr:sp macro="" textlink="">
      <xdr:nvSpPr>
        <xdr:cNvPr id="179" name="フローチャート: 判断 178"/>
        <xdr:cNvSpPr/>
      </xdr:nvSpPr>
      <xdr:spPr>
        <a:xfrm>
          <a:off x="2857500" y="132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21747</xdr:rowOff>
    </xdr:from>
    <xdr:ext cx="534377" cy="259045"/>
    <xdr:sp macro="" textlink="">
      <xdr:nvSpPr>
        <xdr:cNvPr id="180" name="テキスト ボックス 179"/>
        <xdr:cNvSpPr txBox="1"/>
      </xdr:nvSpPr>
      <xdr:spPr>
        <a:xfrm>
          <a:off x="2641111" y="130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18428</xdr:rowOff>
    </xdr:from>
    <xdr:to>
      <xdr:col>10</xdr:col>
      <xdr:colOff>114300</xdr:colOff>
      <xdr:row>78</xdr:row>
      <xdr:rowOff>39039</xdr:rowOff>
    </xdr:to>
    <xdr:cxnSp macro="">
      <xdr:nvCxnSpPr>
        <xdr:cNvPr id="181" name="直線コネクタ 180"/>
        <xdr:cNvCxnSpPr/>
      </xdr:nvCxnSpPr>
      <xdr:spPr>
        <a:xfrm>
          <a:off x="1130300" y="13391528"/>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29514</xdr:rowOff>
    </xdr:from>
    <xdr:to>
      <xdr:col>10</xdr:col>
      <xdr:colOff>165100</xdr:colOff>
      <xdr:row>77</xdr:row>
      <xdr:rowOff>131114</xdr:rowOff>
    </xdr:to>
    <xdr:sp macro="" textlink="">
      <xdr:nvSpPr>
        <xdr:cNvPr id="182" name="フローチャート: 判断 181"/>
        <xdr:cNvSpPr/>
      </xdr:nvSpPr>
      <xdr:spPr>
        <a:xfrm>
          <a:off x="1968500" y="132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147641</xdr:rowOff>
    </xdr:from>
    <xdr:ext cx="534377" cy="259045"/>
    <xdr:sp macro="" textlink="">
      <xdr:nvSpPr>
        <xdr:cNvPr id="183" name="テキスト ボックス 182"/>
        <xdr:cNvSpPr txBox="1"/>
      </xdr:nvSpPr>
      <xdr:spPr>
        <a:xfrm>
          <a:off x="1752111" y="130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40030</xdr:rowOff>
    </xdr:from>
    <xdr:to>
      <xdr:col>6</xdr:col>
      <xdr:colOff>38100</xdr:colOff>
      <xdr:row>77</xdr:row>
      <xdr:rowOff>141630</xdr:rowOff>
    </xdr:to>
    <xdr:sp macro="" textlink="">
      <xdr:nvSpPr>
        <xdr:cNvPr id="184" name="フローチャート: 判断 183"/>
        <xdr:cNvSpPr/>
      </xdr:nvSpPr>
      <xdr:spPr>
        <a:xfrm>
          <a:off x="1079500" y="132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158157</xdr:rowOff>
    </xdr:from>
    <xdr:ext cx="534377" cy="259045"/>
    <xdr:sp macro="" textlink="">
      <xdr:nvSpPr>
        <xdr:cNvPr id="185" name="テキスト ボックス 184"/>
        <xdr:cNvSpPr txBox="1"/>
      </xdr:nvSpPr>
      <xdr:spPr>
        <a:xfrm>
          <a:off x="863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144171</xdr:rowOff>
    </xdr:from>
    <xdr:to>
      <xdr:col>24</xdr:col>
      <xdr:colOff>114300</xdr:colOff>
      <xdr:row>77</xdr:row>
      <xdr:rowOff>74321</xdr:rowOff>
    </xdr:to>
    <xdr:sp macro="" textlink="">
      <xdr:nvSpPr>
        <xdr:cNvPr id="191" name="楕円 190"/>
        <xdr:cNvSpPr/>
      </xdr:nvSpPr>
      <xdr:spPr>
        <a:xfrm>
          <a:off x="4584700" y="131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167048</xdr:rowOff>
    </xdr:from>
    <xdr:ext cx="534377" cy="259045"/>
    <xdr:sp macro="" textlink="">
      <xdr:nvSpPr>
        <xdr:cNvPr id="192" name="維持補修費該当値テキスト"/>
        <xdr:cNvSpPr txBox="1"/>
      </xdr:nvSpPr>
      <xdr:spPr>
        <a:xfrm>
          <a:off x="4686300" y="13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135192</xdr:rowOff>
    </xdr:from>
    <xdr:to>
      <xdr:col>20</xdr:col>
      <xdr:colOff>38100</xdr:colOff>
      <xdr:row>78</xdr:row>
      <xdr:rowOff>65342</xdr:rowOff>
    </xdr:to>
    <xdr:sp macro="" textlink="">
      <xdr:nvSpPr>
        <xdr:cNvPr id="193" name="楕円 192"/>
        <xdr:cNvSpPr/>
      </xdr:nvSpPr>
      <xdr:spPr>
        <a:xfrm>
          <a:off x="3746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56469</xdr:rowOff>
    </xdr:from>
    <xdr:ext cx="534377" cy="259045"/>
    <xdr:sp macro="" textlink="">
      <xdr:nvSpPr>
        <xdr:cNvPr id="194" name="テキスト ボックス 193"/>
        <xdr:cNvSpPr txBox="1"/>
      </xdr:nvSpPr>
      <xdr:spPr>
        <a:xfrm>
          <a:off x="3530111" y="13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154775</xdr:rowOff>
    </xdr:from>
    <xdr:to>
      <xdr:col>15</xdr:col>
      <xdr:colOff>101600</xdr:colOff>
      <xdr:row>78</xdr:row>
      <xdr:rowOff>84925</xdr:rowOff>
    </xdr:to>
    <xdr:sp macro="" textlink="">
      <xdr:nvSpPr>
        <xdr:cNvPr id="195" name="楕円 194"/>
        <xdr:cNvSpPr/>
      </xdr:nvSpPr>
      <xdr:spPr>
        <a:xfrm>
          <a:off x="2857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76052</xdr:rowOff>
    </xdr:from>
    <xdr:ext cx="534377" cy="259045"/>
    <xdr:sp macro="" textlink="">
      <xdr:nvSpPr>
        <xdr:cNvPr id="196" name="テキスト ボックス 195"/>
        <xdr:cNvSpPr txBox="1"/>
      </xdr:nvSpPr>
      <xdr:spPr>
        <a:xfrm>
          <a:off x="2641111" y="134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159689</xdr:rowOff>
    </xdr:from>
    <xdr:to>
      <xdr:col>10</xdr:col>
      <xdr:colOff>165100</xdr:colOff>
      <xdr:row>78</xdr:row>
      <xdr:rowOff>89839</xdr:rowOff>
    </xdr:to>
    <xdr:sp macro="" textlink="">
      <xdr:nvSpPr>
        <xdr:cNvPr id="197" name="楕円 196"/>
        <xdr:cNvSpPr/>
      </xdr:nvSpPr>
      <xdr:spPr>
        <a:xfrm>
          <a:off x="1968500" y="133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80966</xdr:rowOff>
    </xdr:from>
    <xdr:ext cx="534377" cy="259045"/>
    <xdr:sp macro="" textlink="">
      <xdr:nvSpPr>
        <xdr:cNvPr id="198" name="テキスト ボックス 197"/>
        <xdr:cNvSpPr txBox="1"/>
      </xdr:nvSpPr>
      <xdr:spPr>
        <a:xfrm>
          <a:off x="1752111" y="134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139078</xdr:rowOff>
    </xdr:from>
    <xdr:to>
      <xdr:col>6</xdr:col>
      <xdr:colOff>38100</xdr:colOff>
      <xdr:row>78</xdr:row>
      <xdr:rowOff>69228</xdr:rowOff>
    </xdr:to>
    <xdr:sp macro="" textlink="">
      <xdr:nvSpPr>
        <xdr:cNvPr id="199" name="楕円 198"/>
        <xdr:cNvSpPr/>
      </xdr:nvSpPr>
      <xdr:spPr>
        <a:xfrm>
          <a:off x="1079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60355</xdr:rowOff>
    </xdr:from>
    <xdr:ext cx="534377" cy="259045"/>
    <xdr:sp macro="" textlink="">
      <xdr:nvSpPr>
        <xdr:cNvPr id="200" name="テキスト ボックス 199"/>
        <xdr:cNvSpPr txBox="1"/>
      </xdr:nvSpPr>
      <xdr:spPr>
        <a:xfrm>
          <a:off x="863111" y="134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66264</xdr:rowOff>
    </xdr:from>
    <xdr:to>
      <xdr:col>24</xdr:col>
      <xdr:colOff>63500</xdr:colOff>
      <xdr:row>96</xdr:row>
      <xdr:rowOff>89408</xdr:rowOff>
    </xdr:to>
    <xdr:cxnSp macro="">
      <xdr:nvCxnSpPr>
        <xdr:cNvPr id="228" name="直線コネクタ 227"/>
        <xdr:cNvCxnSpPr/>
      </xdr:nvCxnSpPr>
      <xdr:spPr>
        <a:xfrm flipV="1">
          <a:off x="3797300" y="16354014"/>
          <a:ext cx="838200" cy="1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89408</xdr:rowOff>
    </xdr:from>
    <xdr:to>
      <xdr:col>19</xdr:col>
      <xdr:colOff>177800</xdr:colOff>
      <xdr:row>96</xdr:row>
      <xdr:rowOff>142590</xdr:rowOff>
    </xdr:to>
    <xdr:cxnSp macro="">
      <xdr:nvCxnSpPr>
        <xdr:cNvPr id="231" name="直線コネクタ 230"/>
        <xdr:cNvCxnSpPr/>
      </xdr:nvCxnSpPr>
      <xdr:spPr>
        <a:xfrm flipV="1">
          <a:off x="2908300" y="16548608"/>
          <a:ext cx="8890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21619</xdr:rowOff>
    </xdr:from>
    <xdr:to>
      <xdr:col>20</xdr:col>
      <xdr:colOff>38100</xdr:colOff>
      <xdr:row>97</xdr:row>
      <xdr:rowOff>123219</xdr:rowOff>
    </xdr:to>
    <xdr:sp macro="" textlink="">
      <xdr:nvSpPr>
        <xdr:cNvPr id="232" name="フローチャート: 判断 231"/>
        <xdr:cNvSpPr/>
      </xdr:nvSpPr>
      <xdr:spPr>
        <a:xfrm>
          <a:off x="3746500" y="166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114346</xdr:rowOff>
    </xdr:from>
    <xdr:ext cx="534377" cy="259045"/>
    <xdr:sp macro="" textlink="">
      <xdr:nvSpPr>
        <xdr:cNvPr id="233" name="テキスト ボックス 232"/>
        <xdr:cNvSpPr txBox="1"/>
      </xdr:nvSpPr>
      <xdr:spPr>
        <a:xfrm>
          <a:off x="3530111" y="1674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142590</xdr:rowOff>
    </xdr:from>
    <xdr:to>
      <xdr:col>15</xdr:col>
      <xdr:colOff>50800</xdr:colOff>
      <xdr:row>96</xdr:row>
      <xdr:rowOff>150335</xdr:rowOff>
    </xdr:to>
    <xdr:cxnSp macro="">
      <xdr:nvCxnSpPr>
        <xdr:cNvPr id="234" name="直線コネクタ 233"/>
        <xdr:cNvCxnSpPr/>
      </xdr:nvCxnSpPr>
      <xdr:spPr>
        <a:xfrm flipV="1">
          <a:off x="2019300" y="16601790"/>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57472</xdr:rowOff>
    </xdr:from>
    <xdr:to>
      <xdr:col>15</xdr:col>
      <xdr:colOff>101600</xdr:colOff>
      <xdr:row>97</xdr:row>
      <xdr:rowOff>159072</xdr:rowOff>
    </xdr:to>
    <xdr:sp macro="" textlink="">
      <xdr:nvSpPr>
        <xdr:cNvPr id="235" name="フローチャート: 判断 234"/>
        <xdr:cNvSpPr/>
      </xdr:nvSpPr>
      <xdr:spPr>
        <a:xfrm>
          <a:off x="2857500" y="1668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150199</xdr:rowOff>
    </xdr:from>
    <xdr:ext cx="534377" cy="259045"/>
    <xdr:sp macro="" textlink="">
      <xdr:nvSpPr>
        <xdr:cNvPr id="236" name="テキスト ボックス 235"/>
        <xdr:cNvSpPr txBox="1"/>
      </xdr:nvSpPr>
      <xdr:spPr>
        <a:xfrm>
          <a:off x="2641111" y="167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150335</xdr:rowOff>
    </xdr:from>
    <xdr:to>
      <xdr:col>10</xdr:col>
      <xdr:colOff>114300</xdr:colOff>
      <xdr:row>97</xdr:row>
      <xdr:rowOff>30118</xdr:rowOff>
    </xdr:to>
    <xdr:cxnSp macro="">
      <xdr:nvCxnSpPr>
        <xdr:cNvPr id="237" name="直線コネクタ 236"/>
        <xdr:cNvCxnSpPr/>
      </xdr:nvCxnSpPr>
      <xdr:spPr>
        <a:xfrm flipV="1">
          <a:off x="1130300" y="16609535"/>
          <a:ext cx="8890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72157</xdr:rowOff>
    </xdr:from>
    <xdr:to>
      <xdr:col>10</xdr:col>
      <xdr:colOff>165100</xdr:colOff>
      <xdr:row>98</xdr:row>
      <xdr:rowOff>2307</xdr:rowOff>
    </xdr:to>
    <xdr:sp macro="" textlink="">
      <xdr:nvSpPr>
        <xdr:cNvPr id="238" name="フローチャート: 判断 237"/>
        <xdr:cNvSpPr/>
      </xdr:nvSpPr>
      <xdr:spPr>
        <a:xfrm>
          <a:off x="1968500" y="167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164884</xdr:rowOff>
    </xdr:from>
    <xdr:ext cx="534377" cy="259045"/>
    <xdr:sp macro="" textlink="">
      <xdr:nvSpPr>
        <xdr:cNvPr id="239" name="テキスト ボックス 238"/>
        <xdr:cNvSpPr txBox="1"/>
      </xdr:nvSpPr>
      <xdr:spPr>
        <a:xfrm>
          <a:off x="1752111" y="1679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81823</xdr:rowOff>
    </xdr:from>
    <xdr:to>
      <xdr:col>6</xdr:col>
      <xdr:colOff>38100</xdr:colOff>
      <xdr:row>98</xdr:row>
      <xdr:rowOff>11973</xdr:rowOff>
    </xdr:to>
    <xdr:sp macro="" textlink="">
      <xdr:nvSpPr>
        <xdr:cNvPr id="240" name="フローチャート: 判断 239"/>
        <xdr:cNvSpPr/>
      </xdr:nvSpPr>
      <xdr:spPr>
        <a:xfrm>
          <a:off x="1079500" y="1671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3100</xdr:rowOff>
    </xdr:from>
    <xdr:ext cx="534377" cy="259045"/>
    <xdr:sp macro="" textlink="">
      <xdr:nvSpPr>
        <xdr:cNvPr id="241" name="テキスト ボックス 240"/>
        <xdr:cNvSpPr txBox="1"/>
      </xdr:nvSpPr>
      <xdr:spPr>
        <a:xfrm>
          <a:off x="863111" y="1680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15464</xdr:rowOff>
    </xdr:from>
    <xdr:to>
      <xdr:col>24</xdr:col>
      <xdr:colOff>114300</xdr:colOff>
      <xdr:row>95</xdr:row>
      <xdr:rowOff>117064</xdr:rowOff>
    </xdr:to>
    <xdr:sp macro="" textlink="">
      <xdr:nvSpPr>
        <xdr:cNvPr id="247" name="楕円 246"/>
        <xdr:cNvSpPr/>
      </xdr:nvSpPr>
      <xdr:spPr>
        <a:xfrm>
          <a:off x="4584700" y="16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38341</xdr:rowOff>
    </xdr:from>
    <xdr:ext cx="599010" cy="259045"/>
    <xdr:sp macro="" textlink="">
      <xdr:nvSpPr>
        <xdr:cNvPr id="248" name="扶助費該当値テキスト"/>
        <xdr:cNvSpPr txBox="1"/>
      </xdr:nvSpPr>
      <xdr:spPr>
        <a:xfrm>
          <a:off x="4686300" y="161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38608</xdr:rowOff>
    </xdr:from>
    <xdr:to>
      <xdr:col>20</xdr:col>
      <xdr:colOff>38100</xdr:colOff>
      <xdr:row>96</xdr:row>
      <xdr:rowOff>140208</xdr:rowOff>
    </xdr:to>
    <xdr:sp macro="" textlink="">
      <xdr:nvSpPr>
        <xdr:cNvPr id="249" name="楕円 248"/>
        <xdr:cNvSpPr/>
      </xdr:nvSpPr>
      <xdr:spPr>
        <a:xfrm>
          <a:off x="3746500" y="164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156735</xdr:rowOff>
    </xdr:from>
    <xdr:ext cx="534377" cy="259045"/>
    <xdr:sp macro="" textlink="">
      <xdr:nvSpPr>
        <xdr:cNvPr id="250" name="テキスト ボックス 249"/>
        <xdr:cNvSpPr txBox="1"/>
      </xdr:nvSpPr>
      <xdr:spPr>
        <a:xfrm>
          <a:off x="3530111" y="162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91790</xdr:rowOff>
    </xdr:from>
    <xdr:to>
      <xdr:col>15</xdr:col>
      <xdr:colOff>101600</xdr:colOff>
      <xdr:row>97</xdr:row>
      <xdr:rowOff>21940</xdr:rowOff>
    </xdr:to>
    <xdr:sp macro="" textlink="">
      <xdr:nvSpPr>
        <xdr:cNvPr id="251" name="楕円 250"/>
        <xdr:cNvSpPr/>
      </xdr:nvSpPr>
      <xdr:spPr>
        <a:xfrm>
          <a:off x="2857500" y="165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38467</xdr:rowOff>
    </xdr:from>
    <xdr:ext cx="534377" cy="259045"/>
    <xdr:sp macro="" textlink="">
      <xdr:nvSpPr>
        <xdr:cNvPr id="252" name="テキスト ボックス 251"/>
        <xdr:cNvSpPr txBox="1"/>
      </xdr:nvSpPr>
      <xdr:spPr>
        <a:xfrm>
          <a:off x="2641111" y="1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99535</xdr:rowOff>
    </xdr:from>
    <xdr:to>
      <xdr:col>10</xdr:col>
      <xdr:colOff>165100</xdr:colOff>
      <xdr:row>97</xdr:row>
      <xdr:rowOff>29685</xdr:rowOff>
    </xdr:to>
    <xdr:sp macro="" textlink="">
      <xdr:nvSpPr>
        <xdr:cNvPr id="253" name="楕円 252"/>
        <xdr:cNvSpPr/>
      </xdr:nvSpPr>
      <xdr:spPr>
        <a:xfrm>
          <a:off x="1968500" y="165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46212</xdr:rowOff>
    </xdr:from>
    <xdr:ext cx="534377" cy="259045"/>
    <xdr:sp macro="" textlink="">
      <xdr:nvSpPr>
        <xdr:cNvPr id="254" name="テキスト ボックス 253"/>
        <xdr:cNvSpPr txBox="1"/>
      </xdr:nvSpPr>
      <xdr:spPr>
        <a:xfrm>
          <a:off x="1752111" y="163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150768</xdr:rowOff>
    </xdr:from>
    <xdr:to>
      <xdr:col>6</xdr:col>
      <xdr:colOff>38100</xdr:colOff>
      <xdr:row>97</xdr:row>
      <xdr:rowOff>80918</xdr:rowOff>
    </xdr:to>
    <xdr:sp macro="" textlink="">
      <xdr:nvSpPr>
        <xdr:cNvPr id="255" name="楕円 254"/>
        <xdr:cNvSpPr/>
      </xdr:nvSpPr>
      <xdr:spPr>
        <a:xfrm>
          <a:off x="1079500" y="166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97445</xdr:rowOff>
    </xdr:from>
    <xdr:ext cx="534377" cy="259045"/>
    <xdr:sp macro="" textlink="">
      <xdr:nvSpPr>
        <xdr:cNvPr id="256" name="テキスト ボックス 255"/>
        <xdr:cNvSpPr txBox="1"/>
      </xdr:nvSpPr>
      <xdr:spPr>
        <a:xfrm>
          <a:off x="863111" y="163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143547</xdr:rowOff>
    </xdr:from>
    <xdr:to>
      <xdr:col>54</xdr:col>
      <xdr:colOff>189865</xdr:colOff>
      <xdr:row>38</xdr:row>
      <xdr:rowOff>30073</xdr:rowOff>
    </xdr:to>
    <xdr:cxnSp macro="">
      <xdr:nvCxnSpPr>
        <xdr:cNvPr id="282" name="直線コネクタ 281"/>
        <xdr:cNvCxnSpPr/>
      </xdr:nvCxnSpPr>
      <xdr:spPr>
        <a:xfrm flipV="1">
          <a:off x="10475595" y="5629947"/>
          <a:ext cx="1270" cy="91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33900</xdr:rowOff>
    </xdr:from>
    <xdr:ext cx="534377" cy="259045"/>
    <xdr:sp macro="" textlink="">
      <xdr:nvSpPr>
        <xdr:cNvPr id="283" name="補助費等最小値テキスト"/>
        <xdr:cNvSpPr txBox="1"/>
      </xdr:nvSpPr>
      <xdr:spPr>
        <a:xfrm>
          <a:off x="10528300" y="65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30073</xdr:rowOff>
    </xdr:from>
    <xdr:to>
      <xdr:col>55</xdr:col>
      <xdr:colOff>88900</xdr:colOff>
      <xdr:row>38</xdr:row>
      <xdr:rowOff>30073</xdr:rowOff>
    </xdr:to>
    <xdr:cxnSp macro="">
      <xdr:nvCxnSpPr>
        <xdr:cNvPr id="284" name="直線コネクタ 283"/>
        <xdr:cNvCxnSpPr/>
      </xdr:nvCxnSpPr>
      <xdr:spPr>
        <a:xfrm>
          <a:off x="10388600" y="6545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90224</xdr:rowOff>
    </xdr:from>
    <xdr:ext cx="599010" cy="259045"/>
    <xdr:sp macro="" textlink="">
      <xdr:nvSpPr>
        <xdr:cNvPr id="285" name="補助費等最大値テキスト"/>
        <xdr:cNvSpPr txBox="1"/>
      </xdr:nvSpPr>
      <xdr:spPr>
        <a:xfrm>
          <a:off x="10528300" y="54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143547</xdr:rowOff>
    </xdr:from>
    <xdr:to>
      <xdr:col>55</xdr:col>
      <xdr:colOff>88900</xdr:colOff>
      <xdr:row>32</xdr:row>
      <xdr:rowOff>143547</xdr:rowOff>
    </xdr:to>
    <xdr:cxnSp macro="">
      <xdr:nvCxnSpPr>
        <xdr:cNvPr id="286" name="直線コネクタ 285"/>
        <xdr:cNvCxnSpPr/>
      </xdr:nvCxnSpPr>
      <xdr:spPr>
        <a:xfrm>
          <a:off x="10388600" y="562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147365</xdr:rowOff>
    </xdr:from>
    <xdr:to>
      <xdr:col>55</xdr:col>
      <xdr:colOff>0</xdr:colOff>
      <xdr:row>33</xdr:row>
      <xdr:rowOff>28356</xdr:rowOff>
    </xdr:to>
    <xdr:cxnSp macro="">
      <xdr:nvCxnSpPr>
        <xdr:cNvPr id="287" name="直線コネクタ 286"/>
        <xdr:cNvCxnSpPr/>
      </xdr:nvCxnSpPr>
      <xdr:spPr>
        <a:xfrm>
          <a:off x="9639300" y="5290865"/>
          <a:ext cx="838200" cy="39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148052</xdr:rowOff>
    </xdr:from>
    <xdr:ext cx="599010" cy="259045"/>
    <xdr:sp macro="" textlink="">
      <xdr:nvSpPr>
        <xdr:cNvPr id="288" name="補助費等平均値テキスト"/>
        <xdr:cNvSpPr txBox="1"/>
      </xdr:nvSpPr>
      <xdr:spPr>
        <a:xfrm>
          <a:off x="10528300" y="6148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169625</xdr:rowOff>
    </xdr:from>
    <xdr:to>
      <xdr:col>55</xdr:col>
      <xdr:colOff>50800</xdr:colOff>
      <xdr:row>36</xdr:row>
      <xdr:rowOff>99775</xdr:rowOff>
    </xdr:to>
    <xdr:sp macro="" textlink="">
      <xdr:nvSpPr>
        <xdr:cNvPr id="289" name="フローチャート: 判断 288"/>
        <xdr:cNvSpPr/>
      </xdr:nvSpPr>
      <xdr:spPr>
        <a:xfrm>
          <a:off x="10426700" y="61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147365</xdr:rowOff>
    </xdr:from>
    <xdr:to>
      <xdr:col>50</xdr:col>
      <xdr:colOff>114300</xdr:colOff>
      <xdr:row>34</xdr:row>
      <xdr:rowOff>30445</xdr:rowOff>
    </xdr:to>
    <xdr:cxnSp macro="">
      <xdr:nvCxnSpPr>
        <xdr:cNvPr id="290" name="直線コネクタ 289"/>
        <xdr:cNvCxnSpPr/>
      </xdr:nvCxnSpPr>
      <xdr:spPr>
        <a:xfrm flipV="1">
          <a:off x="8750300" y="5290865"/>
          <a:ext cx="889000" cy="56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10578</xdr:rowOff>
    </xdr:from>
    <xdr:to>
      <xdr:col>50</xdr:col>
      <xdr:colOff>165100</xdr:colOff>
      <xdr:row>33</xdr:row>
      <xdr:rowOff>112178</xdr:rowOff>
    </xdr:to>
    <xdr:sp macro="" textlink="">
      <xdr:nvSpPr>
        <xdr:cNvPr id="291" name="フローチャート: 判断 290"/>
        <xdr:cNvSpPr/>
      </xdr:nvSpPr>
      <xdr:spPr>
        <a:xfrm>
          <a:off x="9588500" y="56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103305</xdr:rowOff>
    </xdr:from>
    <xdr:ext cx="599010" cy="259045"/>
    <xdr:sp macro="" textlink="">
      <xdr:nvSpPr>
        <xdr:cNvPr id="292" name="テキスト ボックス 291"/>
        <xdr:cNvSpPr txBox="1"/>
      </xdr:nvSpPr>
      <xdr:spPr>
        <a:xfrm>
          <a:off x="9339795" y="576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30445</xdr:rowOff>
    </xdr:from>
    <xdr:to>
      <xdr:col>45</xdr:col>
      <xdr:colOff>177800</xdr:colOff>
      <xdr:row>34</xdr:row>
      <xdr:rowOff>59987</xdr:rowOff>
    </xdr:to>
    <xdr:cxnSp macro="">
      <xdr:nvCxnSpPr>
        <xdr:cNvPr id="293" name="直線コネクタ 292"/>
        <xdr:cNvCxnSpPr/>
      </xdr:nvCxnSpPr>
      <xdr:spPr>
        <a:xfrm flipV="1">
          <a:off x="7861300" y="5859745"/>
          <a:ext cx="889000" cy="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104347</xdr:rowOff>
    </xdr:from>
    <xdr:to>
      <xdr:col>46</xdr:col>
      <xdr:colOff>38100</xdr:colOff>
      <xdr:row>36</xdr:row>
      <xdr:rowOff>34497</xdr:rowOff>
    </xdr:to>
    <xdr:sp macro="" textlink="">
      <xdr:nvSpPr>
        <xdr:cNvPr id="294" name="フローチャート: 判断 293"/>
        <xdr:cNvSpPr/>
      </xdr:nvSpPr>
      <xdr:spPr>
        <a:xfrm>
          <a:off x="8699500" y="6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25624</xdr:rowOff>
    </xdr:from>
    <xdr:ext cx="599010" cy="259045"/>
    <xdr:sp macro="" textlink="">
      <xdr:nvSpPr>
        <xdr:cNvPr id="295" name="テキスト ボックス 294"/>
        <xdr:cNvSpPr txBox="1"/>
      </xdr:nvSpPr>
      <xdr:spPr>
        <a:xfrm>
          <a:off x="8450795" y="619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59987</xdr:rowOff>
    </xdr:from>
    <xdr:to>
      <xdr:col>41</xdr:col>
      <xdr:colOff>50800</xdr:colOff>
      <xdr:row>34</xdr:row>
      <xdr:rowOff>98627</xdr:rowOff>
    </xdr:to>
    <xdr:cxnSp macro="">
      <xdr:nvCxnSpPr>
        <xdr:cNvPr id="296" name="直線コネクタ 295"/>
        <xdr:cNvCxnSpPr/>
      </xdr:nvCxnSpPr>
      <xdr:spPr>
        <a:xfrm flipV="1">
          <a:off x="6972300" y="5889287"/>
          <a:ext cx="889000" cy="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97074</xdr:rowOff>
    </xdr:from>
    <xdr:to>
      <xdr:col>41</xdr:col>
      <xdr:colOff>101600</xdr:colOff>
      <xdr:row>36</xdr:row>
      <xdr:rowOff>27224</xdr:rowOff>
    </xdr:to>
    <xdr:sp macro="" textlink="">
      <xdr:nvSpPr>
        <xdr:cNvPr id="297" name="フローチャート: 判断 296"/>
        <xdr:cNvSpPr/>
      </xdr:nvSpPr>
      <xdr:spPr>
        <a:xfrm>
          <a:off x="7810500" y="609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18351</xdr:rowOff>
    </xdr:from>
    <xdr:ext cx="599010" cy="259045"/>
    <xdr:sp macro="" textlink="">
      <xdr:nvSpPr>
        <xdr:cNvPr id="298" name="テキスト ボックス 297"/>
        <xdr:cNvSpPr txBox="1"/>
      </xdr:nvSpPr>
      <xdr:spPr>
        <a:xfrm>
          <a:off x="7561795" y="619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143891</xdr:rowOff>
    </xdr:from>
    <xdr:to>
      <xdr:col>36</xdr:col>
      <xdr:colOff>165100</xdr:colOff>
      <xdr:row>36</xdr:row>
      <xdr:rowOff>74041</xdr:rowOff>
    </xdr:to>
    <xdr:sp macro="" textlink="">
      <xdr:nvSpPr>
        <xdr:cNvPr id="299" name="フローチャート: 判断 298"/>
        <xdr:cNvSpPr/>
      </xdr:nvSpPr>
      <xdr:spPr>
        <a:xfrm>
          <a:off x="6921500" y="61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65168</xdr:rowOff>
    </xdr:from>
    <xdr:ext cx="599010" cy="259045"/>
    <xdr:sp macro="" textlink="">
      <xdr:nvSpPr>
        <xdr:cNvPr id="300" name="テキスト ボックス 299"/>
        <xdr:cNvSpPr txBox="1"/>
      </xdr:nvSpPr>
      <xdr:spPr>
        <a:xfrm>
          <a:off x="6672795" y="623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149006</xdr:rowOff>
    </xdr:from>
    <xdr:to>
      <xdr:col>55</xdr:col>
      <xdr:colOff>50800</xdr:colOff>
      <xdr:row>33</xdr:row>
      <xdr:rowOff>79156</xdr:rowOff>
    </xdr:to>
    <xdr:sp macro="" textlink="">
      <xdr:nvSpPr>
        <xdr:cNvPr id="306" name="楕円 305"/>
        <xdr:cNvSpPr/>
      </xdr:nvSpPr>
      <xdr:spPr>
        <a:xfrm>
          <a:off x="10426700" y="56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63933</xdr:rowOff>
    </xdr:from>
    <xdr:ext cx="599010" cy="259045"/>
    <xdr:sp macro="" textlink="">
      <xdr:nvSpPr>
        <xdr:cNvPr id="307" name="補助費等該当値テキスト"/>
        <xdr:cNvSpPr txBox="1"/>
      </xdr:nvSpPr>
      <xdr:spPr>
        <a:xfrm>
          <a:off x="10528300" y="55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96565</xdr:rowOff>
    </xdr:from>
    <xdr:to>
      <xdr:col>50</xdr:col>
      <xdr:colOff>165100</xdr:colOff>
      <xdr:row>31</xdr:row>
      <xdr:rowOff>26715</xdr:rowOff>
    </xdr:to>
    <xdr:sp macro="" textlink="">
      <xdr:nvSpPr>
        <xdr:cNvPr id="308" name="楕円 307"/>
        <xdr:cNvSpPr/>
      </xdr:nvSpPr>
      <xdr:spPr>
        <a:xfrm>
          <a:off x="9588500" y="52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43242</xdr:rowOff>
    </xdr:from>
    <xdr:ext cx="599010" cy="259045"/>
    <xdr:sp macro="" textlink="">
      <xdr:nvSpPr>
        <xdr:cNvPr id="309" name="テキスト ボックス 308"/>
        <xdr:cNvSpPr txBox="1"/>
      </xdr:nvSpPr>
      <xdr:spPr>
        <a:xfrm>
          <a:off x="9339795" y="501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151095</xdr:rowOff>
    </xdr:from>
    <xdr:to>
      <xdr:col>46</xdr:col>
      <xdr:colOff>38100</xdr:colOff>
      <xdr:row>34</xdr:row>
      <xdr:rowOff>81245</xdr:rowOff>
    </xdr:to>
    <xdr:sp macro="" textlink="">
      <xdr:nvSpPr>
        <xdr:cNvPr id="310" name="楕円 309"/>
        <xdr:cNvSpPr/>
      </xdr:nvSpPr>
      <xdr:spPr>
        <a:xfrm>
          <a:off x="8699500" y="58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97772</xdr:rowOff>
    </xdr:from>
    <xdr:ext cx="599010" cy="259045"/>
    <xdr:sp macro="" textlink="">
      <xdr:nvSpPr>
        <xdr:cNvPr id="311" name="テキスト ボックス 310"/>
        <xdr:cNvSpPr txBox="1"/>
      </xdr:nvSpPr>
      <xdr:spPr>
        <a:xfrm>
          <a:off x="8450795" y="55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9187</xdr:rowOff>
    </xdr:from>
    <xdr:to>
      <xdr:col>41</xdr:col>
      <xdr:colOff>101600</xdr:colOff>
      <xdr:row>34</xdr:row>
      <xdr:rowOff>110787</xdr:rowOff>
    </xdr:to>
    <xdr:sp macro="" textlink="">
      <xdr:nvSpPr>
        <xdr:cNvPr id="312" name="楕円 311"/>
        <xdr:cNvSpPr/>
      </xdr:nvSpPr>
      <xdr:spPr>
        <a:xfrm>
          <a:off x="7810500" y="58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127314</xdr:rowOff>
    </xdr:from>
    <xdr:ext cx="599010" cy="259045"/>
    <xdr:sp macro="" textlink="">
      <xdr:nvSpPr>
        <xdr:cNvPr id="313" name="テキスト ボックス 312"/>
        <xdr:cNvSpPr txBox="1"/>
      </xdr:nvSpPr>
      <xdr:spPr>
        <a:xfrm>
          <a:off x="7561795" y="56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47827</xdr:rowOff>
    </xdr:from>
    <xdr:to>
      <xdr:col>36</xdr:col>
      <xdr:colOff>165100</xdr:colOff>
      <xdr:row>34</xdr:row>
      <xdr:rowOff>149427</xdr:rowOff>
    </xdr:to>
    <xdr:sp macro="" textlink="">
      <xdr:nvSpPr>
        <xdr:cNvPr id="314" name="楕円 313"/>
        <xdr:cNvSpPr/>
      </xdr:nvSpPr>
      <xdr:spPr>
        <a:xfrm>
          <a:off x="6921500" y="5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165954</xdr:rowOff>
    </xdr:from>
    <xdr:ext cx="599010" cy="259045"/>
    <xdr:sp macro="" textlink="">
      <xdr:nvSpPr>
        <xdr:cNvPr id="315" name="テキスト ボックス 314"/>
        <xdr:cNvSpPr txBox="1"/>
      </xdr:nvSpPr>
      <xdr:spPr>
        <a:xfrm>
          <a:off x="6672795" y="56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3" name="テキスト ボックス 33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5" name="テキスト ボックス 33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9" name="直線コネクタ 338"/>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40"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1" name="直線コネクタ 340"/>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2"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3" name="直線コネクタ 342"/>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38967</xdr:rowOff>
    </xdr:from>
    <xdr:to>
      <xdr:col>55</xdr:col>
      <xdr:colOff>0</xdr:colOff>
      <xdr:row>55</xdr:row>
      <xdr:rowOff>170258</xdr:rowOff>
    </xdr:to>
    <xdr:cxnSp macro="">
      <xdr:nvCxnSpPr>
        <xdr:cNvPr id="344" name="直線コネクタ 343"/>
        <xdr:cNvCxnSpPr/>
      </xdr:nvCxnSpPr>
      <xdr:spPr>
        <a:xfrm flipV="1">
          <a:off x="9639300" y="9125817"/>
          <a:ext cx="838200" cy="47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63497</xdr:rowOff>
    </xdr:from>
    <xdr:ext cx="599010" cy="259045"/>
    <xdr:sp macro="" textlink="">
      <xdr:nvSpPr>
        <xdr:cNvPr id="345" name="普通建設事業費平均値テキスト"/>
        <xdr:cNvSpPr txBox="1"/>
      </xdr:nvSpPr>
      <xdr:spPr>
        <a:xfrm>
          <a:off x="10528300" y="9836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6" name="フローチャート: 判断 345"/>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129300</xdr:rowOff>
    </xdr:from>
    <xdr:to>
      <xdr:col>50</xdr:col>
      <xdr:colOff>114300</xdr:colOff>
      <xdr:row>55</xdr:row>
      <xdr:rowOff>170258</xdr:rowOff>
    </xdr:to>
    <xdr:cxnSp macro="">
      <xdr:nvCxnSpPr>
        <xdr:cNvPr id="347" name="直線コネクタ 346"/>
        <xdr:cNvCxnSpPr/>
      </xdr:nvCxnSpPr>
      <xdr:spPr>
        <a:xfrm>
          <a:off x="8750300" y="9387600"/>
          <a:ext cx="889000" cy="2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83300</xdr:rowOff>
    </xdr:from>
    <xdr:to>
      <xdr:col>50</xdr:col>
      <xdr:colOff>165100</xdr:colOff>
      <xdr:row>58</xdr:row>
      <xdr:rowOff>13450</xdr:rowOff>
    </xdr:to>
    <xdr:sp macro="" textlink="">
      <xdr:nvSpPr>
        <xdr:cNvPr id="348" name="フローチャート: 判断 347"/>
        <xdr:cNvSpPr/>
      </xdr:nvSpPr>
      <xdr:spPr>
        <a:xfrm>
          <a:off x="9588500" y="985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4577</xdr:rowOff>
    </xdr:from>
    <xdr:ext cx="599010" cy="259045"/>
    <xdr:sp macro="" textlink="">
      <xdr:nvSpPr>
        <xdr:cNvPr id="349" name="テキスト ボックス 348"/>
        <xdr:cNvSpPr txBox="1"/>
      </xdr:nvSpPr>
      <xdr:spPr>
        <a:xfrm>
          <a:off x="9339795" y="994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129300</xdr:rowOff>
    </xdr:from>
    <xdr:to>
      <xdr:col>45</xdr:col>
      <xdr:colOff>177800</xdr:colOff>
      <xdr:row>56</xdr:row>
      <xdr:rowOff>7048</xdr:rowOff>
    </xdr:to>
    <xdr:cxnSp macro="">
      <xdr:nvCxnSpPr>
        <xdr:cNvPr id="350" name="直線コネクタ 349"/>
        <xdr:cNvCxnSpPr/>
      </xdr:nvCxnSpPr>
      <xdr:spPr>
        <a:xfrm flipV="1">
          <a:off x="7861300" y="9387600"/>
          <a:ext cx="889000" cy="22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95044</xdr:rowOff>
    </xdr:from>
    <xdr:to>
      <xdr:col>46</xdr:col>
      <xdr:colOff>38100</xdr:colOff>
      <xdr:row>58</xdr:row>
      <xdr:rowOff>25194</xdr:rowOff>
    </xdr:to>
    <xdr:sp macro="" textlink="">
      <xdr:nvSpPr>
        <xdr:cNvPr id="351" name="フローチャート: 判断 350"/>
        <xdr:cNvSpPr/>
      </xdr:nvSpPr>
      <xdr:spPr>
        <a:xfrm>
          <a:off x="8699500" y="986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16321</xdr:rowOff>
    </xdr:from>
    <xdr:ext cx="599010" cy="259045"/>
    <xdr:sp macro="" textlink="">
      <xdr:nvSpPr>
        <xdr:cNvPr id="352" name="テキスト ボックス 351"/>
        <xdr:cNvSpPr txBox="1"/>
      </xdr:nvSpPr>
      <xdr:spPr>
        <a:xfrm>
          <a:off x="8450795" y="996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7048</xdr:rowOff>
    </xdr:from>
    <xdr:to>
      <xdr:col>41</xdr:col>
      <xdr:colOff>50800</xdr:colOff>
      <xdr:row>56</xdr:row>
      <xdr:rowOff>127692</xdr:rowOff>
    </xdr:to>
    <xdr:cxnSp macro="">
      <xdr:nvCxnSpPr>
        <xdr:cNvPr id="353" name="直線コネクタ 352"/>
        <xdr:cNvCxnSpPr/>
      </xdr:nvCxnSpPr>
      <xdr:spPr>
        <a:xfrm flipV="1">
          <a:off x="6972300" y="9608248"/>
          <a:ext cx="889000" cy="1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115770</xdr:rowOff>
    </xdr:from>
    <xdr:to>
      <xdr:col>41</xdr:col>
      <xdr:colOff>101600</xdr:colOff>
      <xdr:row>58</xdr:row>
      <xdr:rowOff>45920</xdr:rowOff>
    </xdr:to>
    <xdr:sp macro="" textlink="">
      <xdr:nvSpPr>
        <xdr:cNvPr id="354" name="フローチャート: 判断 353"/>
        <xdr:cNvSpPr/>
      </xdr:nvSpPr>
      <xdr:spPr>
        <a:xfrm>
          <a:off x="7810500" y="988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37047</xdr:rowOff>
    </xdr:from>
    <xdr:ext cx="599010" cy="259045"/>
    <xdr:sp macro="" textlink="">
      <xdr:nvSpPr>
        <xdr:cNvPr id="355" name="テキスト ボックス 354"/>
        <xdr:cNvSpPr txBox="1"/>
      </xdr:nvSpPr>
      <xdr:spPr>
        <a:xfrm>
          <a:off x="7561795" y="99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94753</xdr:rowOff>
    </xdr:from>
    <xdr:to>
      <xdr:col>36</xdr:col>
      <xdr:colOff>165100</xdr:colOff>
      <xdr:row>58</xdr:row>
      <xdr:rowOff>24903</xdr:rowOff>
    </xdr:to>
    <xdr:sp macro="" textlink="">
      <xdr:nvSpPr>
        <xdr:cNvPr id="356" name="フローチャート: 判断 355"/>
        <xdr:cNvSpPr/>
      </xdr:nvSpPr>
      <xdr:spPr>
        <a:xfrm>
          <a:off x="6921500" y="98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16030</xdr:rowOff>
    </xdr:from>
    <xdr:ext cx="599010" cy="259045"/>
    <xdr:sp macro="" textlink="">
      <xdr:nvSpPr>
        <xdr:cNvPr id="357" name="テキスト ボックス 356"/>
        <xdr:cNvSpPr txBox="1"/>
      </xdr:nvSpPr>
      <xdr:spPr>
        <a:xfrm>
          <a:off x="6672795" y="996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159617</xdr:rowOff>
    </xdr:from>
    <xdr:to>
      <xdr:col>55</xdr:col>
      <xdr:colOff>50800</xdr:colOff>
      <xdr:row>53</xdr:row>
      <xdr:rowOff>89767</xdr:rowOff>
    </xdr:to>
    <xdr:sp macro="" textlink="">
      <xdr:nvSpPr>
        <xdr:cNvPr id="363" name="楕円 362"/>
        <xdr:cNvSpPr/>
      </xdr:nvSpPr>
      <xdr:spPr>
        <a:xfrm>
          <a:off x="10426700" y="90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11044</xdr:rowOff>
    </xdr:from>
    <xdr:ext cx="690189" cy="259045"/>
    <xdr:sp macro="" textlink="">
      <xdr:nvSpPr>
        <xdr:cNvPr id="364" name="普通建設事業費該当値テキスト"/>
        <xdr:cNvSpPr txBox="1"/>
      </xdr:nvSpPr>
      <xdr:spPr>
        <a:xfrm>
          <a:off x="10528300" y="8926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119458</xdr:rowOff>
    </xdr:from>
    <xdr:to>
      <xdr:col>50</xdr:col>
      <xdr:colOff>165100</xdr:colOff>
      <xdr:row>56</xdr:row>
      <xdr:rowOff>49608</xdr:rowOff>
    </xdr:to>
    <xdr:sp macro="" textlink="">
      <xdr:nvSpPr>
        <xdr:cNvPr id="365" name="楕円 364"/>
        <xdr:cNvSpPr/>
      </xdr:nvSpPr>
      <xdr:spPr>
        <a:xfrm>
          <a:off x="9588500" y="95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66135</xdr:rowOff>
    </xdr:from>
    <xdr:ext cx="599010" cy="259045"/>
    <xdr:sp macro="" textlink="">
      <xdr:nvSpPr>
        <xdr:cNvPr id="366" name="テキスト ボックス 365"/>
        <xdr:cNvSpPr txBox="1"/>
      </xdr:nvSpPr>
      <xdr:spPr>
        <a:xfrm>
          <a:off x="9339795" y="93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78500</xdr:rowOff>
    </xdr:from>
    <xdr:to>
      <xdr:col>46</xdr:col>
      <xdr:colOff>38100</xdr:colOff>
      <xdr:row>55</xdr:row>
      <xdr:rowOff>8650</xdr:rowOff>
    </xdr:to>
    <xdr:sp macro="" textlink="">
      <xdr:nvSpPr>
        <xdr:cNvPr id="367" name="楕円 366"/>
        <xdr:cNvSpPr/>
      </xdr:nvSpPr>
      <xdr:spPr>
        <a:xfrm>
          <a:off x="8699500" y="9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25177</xdr:rowOff>
    </xdr:from>
    <xdr:ext cx="690189" cy="259045"/>
    <xdr:sp macro="" textlink="">
      <xdr:nvSpPr>
        <xdr:cNvPr id="368" name="テキスト ボックス 367"/>
        <xdr:cNvSpPr txBox="1"/>
      </xdr:nvSpPr>
      <xdr:spPr>
        <a:xfrm>
          <a:off x="8405205" y="91120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127698</xdr:rowOff>
    </xdr:from>
    <xdr:to>
      <xdr:col>41</xdr:col>
      <xdr:colOff>101600</xdr:colOff>
      <xdr:row>56</xdr:row>
      <xdr:rowOff>57848</xdr:rowOff>
    </xdr:to>
    <xdr:sp macro="" textlink="">
      <xdr:nvSpPr>
        <xdr:cNvPr id="369" name="楕円 368"/>
        <xdr:cNvSpPr/>
      </xdr:nvSpPr>
      <xdr:spPr>
        <a:xfrm>
          <a:off x="7810500" y="9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74375</xdr:rowOff>
    </xdr:from>
    <xdr:ext cx="599010" cy="259045"/>
    <xdr:sp macro="" textlink="">
      <xdr:nvSpPr>
        <xdr:cNvPr id="370" name="テキスト ボックス 369"/>
        <xdr:cNvSpPr txBox="1"/>
      </xdr:nvSpPr>
      <xdr:spPr>
        <a:xfrm>
          <a:off x="7561795" y="93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76892</xdr:rowOff>
    </xdr:from>
    <xdr:to>
      <xdr:col>36</xdr:col>
      <xdr:colOff>165100</xdr:colOff>
      <xdr:row>57</xdr:row>
      <xdr:rowOff>7042</xdr:rowOff>
    </xdr:to>
    <xdr:sp macro="" textlink="">
      <xdr:nvSpPr>
        <xdr:cNvPr id="371" name="楕円 370"/>
        <xdr:cNvSpPr/>
      </xdr:nvSpPr>
      <xdr:spPr>
        <a:xfrm>
          <a:off x="6921500" y="96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23569</xdr:rowOff>
    </xdr:from>
    <xdr:ext cx="599010" cy="259045"/>
    <xdr:sp macro="" textlink="">
      <xdr:nvSpPr>
        <xdr:cNvPr id="372" name="テキスト ボックス 371"/>
        <xdr:cNvSpPr txBox="1"/>
      </xdr:nvSpPr>
      <xdr:spPr>
        <a:xfrm>
          <a:off x="6672795" y="945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4" name="直線コネクタ 393"/>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7"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8" name="直線コネクタ 397"/>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15675</xdr:rowOff>
    </xdr:from>
    <xdr:to>
      <xdr:col>55</xdr:col>
      <xdr:colOff>0</xdr:colOff>
      <xdr:row>78</xdr:row>
      <xdr:rowOff>25628</xdr:rowOff>
    </xdr:to>
    <xdr:cxnSp macro="">
      <xdr:nvCxnSpPr>
        <xdr:cNvPr id="399" name="直線コネクタ 398"/>
        <xdr:cNvCxnSpPr/>
      </xdr:nvCxnSpPr>
      <xdr:spPr>
        <a:xfrm flipV="1">
          <a:off x="9639300" y="13388775"/>
          <a:ext cx="8382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400"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1" name="フローチャート: 判断 400"/>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25628</xdr:rowOff>
    </xdr:from>
    <xdr:to>
      <xdr:col>50</xdr:col>
      <xdr:colOff>114300</xdr:colOff>
      <xdr:row>78</xdr:row>
      <xdr:rowOff>139700</xdr:rowOff>
    </xdr:to>
    <xdr:cxnSp macro="">
      <xdr:nvCxnSpPr>
        <xdr:cNvPr id="402" name="直線コネクタ 401"/>
        <xdr:cNvCxnSpPr/>
      </xdr:nvCxnSpPr>
      <xdr:spPr>
        <a:xfrm flipV="1">
          <a:off x="8750300" y="13398728"/>
          <a:ext cx="889000" cy="1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164418</xdr:rowOff>
    </xdr:from>
    <xdr:to>
      <xdr:col>50</xdr:col>
      <xdr:colOff>165100</xdr:colOff>
      <xdr:row>77</xdr:row>
      <xdr:rowOff>94568</xdr:rowOff>
    </xdr:to>
    <xdr:sp macro="" textlink="">
      <xdr:nvSpPr>
        <xdr:cNvPr id="403" name="フローチャート: 判断 402"/>
        <xdr:cNvSpPr/>
      </xdr:nvSpPr>
      <xdr:spPr>
        <a:xfrm>
          <a:off x="9588500" y="131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111095</xdr:rowOff>
    </xdr:from>
    <xdr:ext cx="599010" cy="259045"/>
    <xdr:sp macro="" textlink="">
      <xdr:nvSpPr>
        <xdr:cNvPr id="404" name="テキスト ボックス 403"/>
        <xdr:cNvSpPr txBox="1"/>
      </xdr:nvSpPr>
      <xdr:spPr>
        <a:xfrm>
          <a:off x="9339795" y="129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90169</xdr:rowOff>
    </xdr:from>
    <xdr:to>
      <xdr:col>45</xdr:col>
      <xdr:colOff>177800</xdr:colOff>
      <xdr:row>78</xdr:row>
      <xdr:rowOff>139700</xdr:rowOff>
    </xdr:to>
    <xdr:cxnSp macro="">
      <xdr:nvCxnSpPr>
        <xdr:cNvPr id="405" name="直線コネクタ 404"/>
        <xdr:cNvCxnSpPr/>
      </xdr:nvCxnSpPr>
      <xdr:spPr>
        <a:xfrm>
          <a:off x="7861300" y="12948919"/>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152095</xdr:rowOff>
    </xdr:from>
    <xdr:to>
      <xdr:col>46</xdr:col>
      <xdr:colOff>38100</xdr:colOff>
      <xdr:row>77</xdr:row>
      <xdr:rowOff>82245</xdr:rowOff>
    </xdr:to>
    <xdr:sp macro="" textlink="">
      <xdr:nvSpPr>
        <xdr:cNvPr id="406" name="フローチャート: 判断 405"/>
        <xdr:cNvSpPr/>
      </xdr:nvSpPr>
      <xdr:spPr>
        <a:xfrm>
          <a:off x="8699500" y="131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98771</xdr:rowOff>
    </xdr:from>
    <xdr:ext cx="599010" cy="259045"/>
    <xdr:sp macro="" textlink="">
      <xdr:nvSpPr>
        <xdr:cNvPr id="407" name="テキスト ボックス 406"/>
        <xdr:cNvSpPr txBox="1"/>
      </xdr:nvSpPr>
      <xdr:spPr>
        <a:xfrm>
          <a:off x="8450795" y="1295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90169</xdr:rowOff>
    </xdr:from>
    <xdr:to>
      <xdr:col>41</xdr:col>
      <xdr:colOff>50800</xdr:colOff>
      <xdr:row>75</xdr:row>
      <xdr:rowOff>95590</xdr:rowOff>
    </xdr:to>
    <xdr:cxnSp macro="">
      <xdr:nvCxnSpPr>
        <xdr:cNvPr id="408" name="直線コネクタ 407"/>
        <xdr:cNvCxnSpPr/>
      </xdr:nvCxnSpPr>
      <xdr:spPr>
        <a:xfrm flipV="1">
          <a:off x="6972300" y="12948919"/>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2329</xdr:rowOff>
    </xdr:from>
    <xdr:to>
      <xdr:col>41</xdr:col>
      <xdr:colOff>101600</xdr:colOff>
      <xdr:row>77</xdr:row>
      <xdr:rowOff>103929</xdr:rowOff>
    </xdr:to>
    <xdr:sp macro="" textlink="">
      <xdr:nvSpPr>
        <xdr:cNvPr id="409" name="フローチャート: 判断 408"/>
        <xdr:cNvSpPr/>
      </xdr:nvSpPr>
      <xdr:spPr>
        <a:xfrm>
          <a:off x="7810500" y="132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95056</xdr:rowOff>
    </xdr:from>
    <xdr:ext cx="599010" cy="259045"/>
    <xdr:sp macro="" textlink="">
      <xdr:nvSpPr>
        <xdr:cNvPr id="410" name="テキスト ボックス 409"/>
        <xdr:cNvSpPr txBox="1"/>
      </xdr:nvSpPr>
      <xdr:spPr>
        <a:xfrm>
          <a:off x="7561795" y="1329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150268</xdr:rowOff>
    </xdr:from>
    <xdr:to>
      <xdr:col>36</xdr:col>
      <xdr:colOff>165100</xdr:colOff>
      <xdr:row>77</xdr:row>
      <xdr:rowOff>80418</xdr:rowOff>
    </xdr:to>
    <xdr:sp macro="" textlink="">
      <xdr:nvSpPr>
        <xdr:cNvPr id="411" name="フローチャート: 判断 410"/>
        <xdr:cNvSpPr/>
      </xdr:nvSpPr>
      <xdr:spPr>
        <a:xfrm>
          <a:off x="6921500" y="1318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71545</xdr:rowOff>
    </xdr:from>
    <xdr:ext cx="599010" cy="259045"/>
    <xdr:sp macro="" textlink="">
      <xdr:nvSpPr>
        <xdr:cNvPr id="412" name="テキスト ボックス 411"/>
        <xdr:cNvSpPr txBox="1"/>
      </xdr:nvSpPr>
      <xdr:spPr>
        <a:xfrm>
          <a:off x="6672795" y="1327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136325</xdr:rowOff>
    </xdr:from>
    <xdr:to>
      <xdr:col>55</xdr:col>
      <xdr:colOff>50800</xdr:colOff>
      <xdr:row>78</xdr:row>
      <xdr:rowOff>66475</xdr:rowOff>
    </xdr:to>
    <xdr:sp macro="" textlink="">
      <xdr:nvSpPr>
        <xdr:cNvPr id="418" name="楕円 417"/>
        <xdr:cNvSpPr/>
      </xdr:nvSpPr>
      <xdr:spPr>
        <a:xfrm>
          <a:off x="10426700" y="13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51252</xdr:rowOff>
    </xdr:from>
    <xdr:ext cx="534377" cy="259045"/>
    <xdr:sp macro="" textlink="">
      <xdr:nvSpPr>
        <xdr:cNvPr id="419" name="普通建設事業費 （ うち新規整備　）該当値テキスト"/>
        <xdr:cNvSpPr txBox="1"/>
      </xdr:nvSpPr>
      <xdr:spPr>
        <a:xfrm>
          <a:off x="10528300" y="132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146278</xdr:rowOff>
    </xdr:from>
    <xdr:to>
      <xdr:col>50</xdr:col>
      <xdr:colOff>165100</xdr:colOff>
      <xdr:row>78</xdr:row>
      <xdr:rowOff>76428</xdr:rowOff>
    </xdr:to>
    <xdr:sp macro="" textlink="">
      <xdr:nvSpPr>
        <xdr:cNvPr id="420" name="楕円 419"/>
        <xdr:cNvSpPr/>
      </xdr:nvSpPr>
      <xdr:spPr>
        <a:xfrm>
          <a:off x="9588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67555</xdr:rowOff>
    </xdr:from>
    <xdr:ext cx="534377" cy="259045"/>
    <xdr:sp macro="" textlink="">
      <xdr:nvSpPr>
        <xdr:cNvPr id="421" name="テキスト ボックス 420"/>
        <xdr:cNvSpPr txBox="1"/>
      </xdr:nvSpPr>
      <xdr:spPr>
        <a:xfrm>
          <a:off x="9372111" y="134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2" name="楕円 421"/>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3" name="テキスト ボックス 422"/>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39369</xdr:rowOff>
    </xdr:from>
    <xdr:to>
      <xdr:col>41</xdr:col>
      <xdr:colOff>101600</xdr:colOff>
      <xdr:row>75</xdr:row>
      <xdr:rowOff>140969</xdr:rowOff>
    </xdr:to>
    <xdr:sp macro="" textlink="">
      <xdr:nvSpPr>
        <xdr:cNvPr id="424" name="楕円 423"/>
        <xdr:cNvSpPr/>
      </xdr:nvSpPr>
      <xdr:spPr>
        <a:xfrm>
          <a:off x="7810500" y="128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157496</xdr:rowOff>
    </xdr:from>
    <xdr:ext cx="599010" cy="259045"/>
    <xdr:sp macro="" textlink="">
      <xdr:nvSpPr>
        <xdr:cNvPr id="425" name="テキスト ボックス 424"/>
        <xdr:cNvSpPr txBox="1"/>
      </xdr:nvSpPr>
      <xdr:spPr>
        <a:xfrm>
          <a:off x="7561795" y="1267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44790</xdr:rowOff>
    </xdr:from>
    <xdr:to>
      <xdr:col>36</xdr:col>
      <xdr:colOff>165100</xdr:colOff>
      <xdr:row>75</xdr:row>
      <xdr:rowOff>146390</xdr:rowOff>
    </xdr:to>
    <xdr:sp macro="" textlink="">
      <xdr:nvSpPr>
        <xdr:cNvPr id="426" name="楕円 425"/>
        <xdr:cNvSpPr/>
      </xdr:nvSpPr>
      <xdr:spPr>
        <a:xfrm>
          <a:off x="6921500" y="129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162917</xdr:rowOff>
    </xdr:from>
    <xdr:ext cx="599010" cy="259045"/>
    <xdr:sp macro="" textlink="">
      <xdr:nvSpPr>
        <xdr:cNvPr id="427" name="テキスト ボックス 426"/>
        <xdr:cNvSpPr txBox="1"/>
      </xdr:nvSpPr>
      <xdr:spPr>
        <a:xfrm>
          <a:off x="6672795" y="1267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7" name="テキスト ボックス 44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9" name="テキスト ボックス 44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3" name="直線コネクタ 452"/>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4"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5" name="直線コネクタ 454"/>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6"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7" name="直線コネクタ 456"/>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52639</xdr:rowOff>
    </xdr:from>
    <xdr:to>
      <xdr:col>55</xdr:col>
      <xdr:colOff>0</xdr:colOff>
      <xdr:row>95</xdr:row>
      <xdr:rowOff>60713</xdr:rowOff>
    </xdr:to>
    <xdr:cxnSp macro="">
      <xdr:nvCxnSpPr>
        <xdr:cNvPr id="458" name="直線コネクタ 457"/>
        <xdr:cNvCxnSpPr/>
      </xdr:nvCxnSpPr>
      <xdr:spPr>
        <a:xfrm flipV="1">
          <a:off x="9639300" y="15654589"/>
          <a:ext cx="838200" cy="69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163072</xdr:rowOff>
    </xdr:from>
    <xdr:ext cx="599010" cy="259045"/>
    <xdr:sp macro="" textlink="">
      <xdr:nvSpPr>
        <xdr:cNvPr id="459" name="普通建設事業費 （ うち更新整備　）平均値テキスト"/>
        <xdr:cNvSpPr txBox="1"/>
      </xdr:nvSpPr>
      <xdr:spPr>
        <a:xfrm>
          <a:off x="10528300" y="1679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60" name="フローチャート: 判断 459"/>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33077</xdr:rowOff>
    </xdr:from>
    <xdr:to>
      <xdr:col>50</xdr:col>
      <xdr:colOff>114300</xdr:colOff>
      <xdr:row>95</xdr:row>
      <xdr:rowOff>60713</xdr:rowOff>
    </xdr:to>
    <xdr:cxnSp macro="">
      <xdr:nvCxnSpPr>
        <xdr:cNvPr id="461" name="直線コネクタ 460"/>
        <xdr:cNvCxnSpPr/>
      </xdr:nvCxnSpPr>
      <xdr:spPr>
        <a:xfrm>
          <a:off x="8750300" y="15977927"/>
          <a:ext cx="889000" cy="3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8429</xdr:rowOff>
    </xdr:from>
    <xdr:to>
      <xdr:col>50</xdr:col>
      <xdr:colOff>165100</xdr:colOff>
      <xdr:row>98</xdr:row>
      <xdr:rowOff>110029</xdr:rowOff>
    </xdr:to>
    <xdr:sp macro="" textlink="">
      <xdr:nvSpPr>
        <xdr:cNvPr id="462" name="フローチャート: 判断 461"/>
        <xdr:cNvSpPr/>
      </xdr:nvSpPr>
      <xdr:spPr>
        <a:xfrm>
          <a:off x="9588500" y="1681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101156</xdr:rowOff>
    </xdr:from>
    <xdr:ext cx="599010" cy="259045"/>
    <xdr:sp macro="" textlink="">
      <xdr:nvSpPr>
        <xdr:cNvPr id="463" name="テキスト ボックス 462"/>
        <xdr:cNvSpPr txBox="1"/>
      </xdr:nvSpPr>
      <xdr:spPr>
        <a:xfrm>
          <a:off x="9339795" y="169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33077</xdr:rowOff>
    </xdr:from>
    <xdr:to>
      <xdr:col>45</xdr:col>
      <xdr:colOff>177800</xdr:colOff>
      <xdr:row>97</xdr:row>
      <xdr:rowOff>166252</xdr:rowOff>
    </xdr:to>
    <xdr:cxnSp macro="">
      <xdr:nvCxnSpPr>
        <xdr:cNvPr id="464" name="直線コネクタ 463"/>
        <xdr:cNvCxnSpPr/>
      </xdr:nvCxnSpPr>
      <xdr:spPr>
        <a:xfrm flipV="1">
          <a:off x="7861300" y="15977927"/>
          <a:ext cx="889000" cy="81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34379</xdr:rowOff>
    </xdr:from>
    <xdr:to>
      <xdr:col>46</xdr:col>
      <xdr:colOff>38100</xdr:colOff>
      <xdr:row>98</xdr:row>
      <xdr:rowOff>135979</xdr:rowOff>
    </xdr:to>
    <xdr:sp macro="" textlink="">
      <xdr:nvSpPr>
        <xdr:cNvPr id="465" name="フローチャート: 判断 464"/>
        <xdr:cNvSpPr/>
      </xdr:nvSpPr>
      <xdr:spPr>
        <a:xfrm>
          <a:off x="8699500" y="1683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127106</xdr:rowOff>
    </xdr:from>
    <xdr:ext cx="599010" cy="259045"/>
    <xdr:sp macro="" textlink="">
      <xdr:nvSpPr>
        <xdr:cNvPr id="466" name="テキスト ボックス 465"/>
        <xdr:cNvSpPr txBox="1"/>
      </xdr:nvSpPr>
      <xdr:spPr>
        <a:xfrm>
          <a:off x="8450795" y="169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157414</xdr:rowOff>
    </xdr:from>
    <xdr:to>
      <xdr:col>41</xdr:col>
      <xdr:colOff>50800</xdr:colOff>
      <xdr:row>97</xdr:row>
      <xdr:rowOff>166252</xdr:rowOff>
    </xdr:to>
    <xdr:cxnSp macro="">
      <xdr:nvCxnSpPr>
        <xdr:cNvPr id="467" name="直線コネクタ 466"/>
        <xdr:cNvCxnSpPr/>
      </xdr:nvCxnSpPr>
      <xdr:spPr>
        <a:xfrm>
          <a:off x="6972300" y="1678806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52166</xdr:rowOff>
    </xdr:from>
    <xdr:to>
      <xdr:col>41</xdr:col>
      <xdr:colOff>101600</xdr:colOff>
      <xdr:row>98</xdr:row>
      <xdr:rowOff>153766</xdr:rowOff>
    </xdr:to>
    <xdr:sp macro="" textlink="">
      <xdr:nvSpPr>
        <xdr:cNvPr id="468" name="フローチャート: 判断 467"/>
        <xdr:cNvSpPr/>
      </xdr:nvSpPr>
      <xdr:spPr>
        <a:xfrm>
          <a:off x="7810500" y="1685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144893</xdr:rowOff>
    </xdr:from>
    <xdr:ext cx="599010" cy="259045"/>
    <xdr:sp macro="" textlink="">
      <xdr:nvSpPr>
        <xdr:cNvPr id="469" name="テキスト ボックス 468"/>
        <xdr:cNvSpPr txBox="1"/>
      </xdr:nvSpPr>
      <xdr:spPr>
        <a:xfrm>
          <a:off x="7561795" y="1694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37812</xdr:rowOff>
    </xdr:from>
    <xdr:to>
      <xdr:col>36</xdr:col>
      <xdr:colOff>165100</xdr:colOff>
      <xdr:row>98</xdr:row>
      <xdr:rowOff>139412</xdr:rowOff>
    </xdr:to>
    <xdr:sp macro="" textlink="">
      <xdr:nvSpPr>
        <xdr:cNvPr id="470" name="フローチャート: 判断 469"/>
        <xdr:cNvSpPr/>
      </xdr:nvSpPr>
      <xdr:spPr>
        <a:xfrm>
          <a:off x="6921500" y="168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130539</xdr:rowOff>
    </xdr:from>
    <xdr:ext cx="599010" cy="259045"/>
    <xdr:sp macro="" textlink="">
      <xdr:nvSpPr>
        <xdr:cNvPr id="471" name="テキスト ボックス 470"/>
        <xdr:cNvSpPr txBox="1"/>
      </xdr:nvSpPr>
      <xdr:spPr>
        <a:xfrm>
          <a:off x="6672795" y="169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1839</xdr:rowOff>
    </xdr:from>
    <xdr:to>
      <xdr:col>55</xdr:col>
      <xdr:colOff>50800</xdr:colOff>
      <xdr:row>91</xdr:row>
      <xdr:rowOff>103439</xdr:rowOff>
    </xdr:to>
    <xdr:sp macro="" textlink="">
      <xdr:nvSpPr>
        <xdr:cNvPr id="477" name="楕円 476"/>
        <xdr:cNvSpPr/>
      </xdr:nvSpPr>
      <xdr:spPr>
        <a:xfrm>
          <a:off x="10426700" y="156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126316</xdr:rowOff>
    </xdr:from>
    <xdr:ext cx="690189" cy="259045"/>
    <xdr:sp macro="" textlink="">
      <xdr:nvSpPr>
        <xdr:cNvPr id="478" name="普通建設事業費 （ うち更新整備　）該当値テキスト"/>
        <xdr:cNvSpPr txBox="1"/>
      </xdr:nvSpPr>
      <xdr:spPr>
        <a:xfrm>
          <a:off x="10528300" y="15556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9913</xdr:rowOff>
    </xdr:from>
    <xdr:to>
      <xdr:col>50</xdr:col>
      <xdr:colOff>165100</xdr:colOff>
      <xdr:row>95</xdr:row>
      <xdr:rowOff>111513</xdr:rowOff>
    </xdr:to>
    <xdr:sp macro="" textlink="">
      <xdr:nvSpPr>
        <xdr:cNvPr id="479" name="楕円 478"/>
        <xdr:cNvSpPr/>
      </xdr:nvSpPr>
      <xdr:spPr>
        <a:xfrm>
          <a:off x="9588500" y="162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128040</xdr:rowOff>
    </xdr:from>
    <xdr:ext cx="599010" cy="259045"/>
    <xdr:sp macro="" textlink="">
      <xdr:nvSpPr>
        <xdr:cNvPr id="480" name="テキスト ボックス 479"/>
        <xdr:cNvSpPr txBox="1"/>
      </xdr:nvSpPr>
      <xdr:spPr>
        <a:xfrm>
          <a:off x="9339795" y="1607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153727</xdr:rowOff>
    </xdr:from>
    <xdr:to>
      <xdr:col>46</xdr:col>
      <xdr:colOff>38100</xdr:colOff>
      <xdr:row>93</xdr:row>
      <xdr:rowOff>83877</xdr:rowOff>
    </xdr:to>
    <xdr:sp macro="" textlink="">
      <xdr:nvSpPr>
        <xdr:cNvPr id="481" name="楕円 480"/>
        <xdr:cNvSpPr/>
      </xdr:nvSpPr>
      <xdr:spPr>
        <a:xfrm>
          <a:off x="8699500" y="15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100404</xdr:rowOff>
    </xdr:from>
    <xdr:ext cx="690189" cy="259045"/>
    <xdr:sp macro="" textlink="">
      <xdr:nvSpPr>
        <xdr:cNvPr id="482" name="テキスト ボックス 481"/>
        <xdr:cNvSpPr txBox="1"/>
      </xdr:nvSpPr>
      <xdr:spPr>
        <a:xfrm>
          <a:off x="8405205" y="15702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115452</xdr:rowOff>
    </xdr:from>
    <xdr:to>
      <xdr:col>41</xdr:col>
      <xdr:colOff>101600</xdr:colOff>
      <xdr:row>98</xdr:row>
      <xdr:rowOff>45602</xdr:rowOff>
    </xdr:to>
    <xdr:sp macro="" textlink="">
      <xdr:nvSpPr>
        <xdr:cNvPr id="483" name="楕円 482"/>
        <xdr:cNvSpPr/>
      </xdr:nvSpPr>
      <xdr:spPr>
        <a:xfrm>
          <a:off x="7810500" y="167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62129</xdr:rowOff>
    </xdr:from>
    <xdr:ext cx="599010" cy="259045"/>
    <xdr:sp macro="" textlink="">
      <xdr:nvSpPr>
        <xdr:cNvPr id="484" name="テキスト ボックス 483"/>
        <xdr:cNvSpPr txBox="1"/>
      </xdr:nvSpPr>
      <xdr:spPr>
        <a:xfrm>
          <a:off x="7561795" y="1652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106614</xdr:rowOff>
    </xdr:from>
    <xdr:to>
      <xdr:col>36</xdr:col>
      <xdr:colOff>165100</xdr:colOff>
      <xdr:row>98</xdr:row>
      <xdr:rowOff>36764</xdr:rowOff>
    </xdr:to>
    <xdr:sp macro="" textlink="">
      <xdr:nvSpPr>
        <xdr:cNvPr id="485" name="楕円 484"/>
        <xdr:cNvSpPr/>
      </xdr:nvSpPr>
      <xdr:spPr>
        <a:xfrm>
          <a:off x="6921500" y="167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53291</xdr:rowOff>
    </xdr:from>
    <xdr:ext cx="599010" cy="259045"/>
    <xdr:sp macro="" textlink="">
      <xdr:nvSpPr>
        <xdr:cNvPr id="486" name="テキスト ボックス 485"/>
        <xdr:cNvSpPr txBox="1"/>
      </xdr:nvSpPr>
      <xdr:spPr>
        <a:xfrm>
          <a:off x="6672795" y="1651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8" name="直線コネクタ 507"/>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1"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2" name="直線コネクタ 511"/>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6397</xdr:rowOff>
    </xdr:from>
    <xdr:to>
      <xdr:col>85</xdr:col>
      <xdr:colOff>127000</xdr:colOff>
      <xdr:row>38</xdr:row>
      <xdr:rowOff>139700</xdr:rowOff>
    </xdr:to>
    <xdr:cxnSp macro="">
      <xdr:nvCxnSpPr>
        <xdr:cNvPr id="513" name="直線コネクタ 512"/>
        <xdr:cNvCxnSpPr/>
      </xdr:nvCxnSpPr>
      <xdr:spPr>
        <a:xfrm>
          <a:off x="15481300" y="6521497"/>
          <a:ext cx="838200" cy="1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4"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5" name="フローチャート: 判断 514"/>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3674</xdr:rowOff>
    </xdr:from>
    <xdr:to>
      <xdr:col>81</xdr:col>
      <xdr:colOff>50800</xdr:colOff>
      <xdr:row>38</xdr:row>
      <xdr:rowOff>6397</xdr:rowOff>
    </xdr:to>
    <xdr:cxnSp macro="">
      <xdr:nvCxnSpPr>
        <xdr:cNvPr id="516" name="直線コネクタ 515"/>
        <xdr:cNvCxnSpPr/>
      </xdr:nvCxnSpPr>
      <xdr:spPr>
        <a:xfrm>
          <a:off x="14592300" y="6518774"/>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7" name="フローチャート: 判断 516"/>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8" name="テキスト ボックス 517"/>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3674</xdr:rowOff>
    </xdr:from>
    <xdr:to>
      <xdr:col>76</xdr:col>
      <xdr:colOff>114300</xdr:colOff>
      <xdr:row>38</xdr:row>
      <xdr:rowOff>130849</xdr:rowOff>
    </xdr:to>
    <xdr:cxnSp macro="">
      <xdr:nvCxnSpPr>
        <xdr:cNvPr id="519" name="直線コネクタ 518"/>
        <xdr:cNvCxnSpPr/>
      </xdr:nvCxnSpPr>
      <xdr:spPr>
        <a:xfrm flipV="1">
          <a:off x="13703300" y="6518774"/>
          <a:ext cx="8890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20" name="フローチャート: 判断 519"/>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21" name="テキスト ボックス 520"/>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130849</xdr:rowOff>
    </xdr:from>
    <xdr:to>
      <xdr:col>71</xdr:col>
      <xdr:colOff>177800</xdr:colOff>
      <xdr:row>38</xdr:row>
      <xdr:rowOff>139700</xdr:rowOff>
    </xdr:to>
    <xdr:cxnSp macro="">
      <xdr:nvCxnSpPr>
        <xdr:cNvPr id="522" name="直線コネクタ 521"/>
        <xdr:cNvCxnSpPr/>
      </xdr:nvCxnSpPr>
      <xdr:spPr>
        <a:xfrm flipV="1">
          <a:off x="12814300" y="664594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3" name="フローチャート: 判断 522"/>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4" name="テキスト ボックス 523"/>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5" name="フローチャート: 判断 524"/>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6" name="テキスト ボックス 525"/>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2" name="楕円 53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127047</xdr:rowOff>
    </xdr:from>
    <xdr:to>
      <xdr:col>81</xdr:col>
      <xdr:colOff>101600</xdr:colOff>
      <xdr:row>38</xdr:row>
      <xdr:rowOff>57197</xdr:rowOff>
    </xdr:to>
    <xdr:sp macro="" textlink="">
      <xdr:nvSpPr>
        <xdr:cNvPr id="534" name="楕円 533"/>
        <xdr:cNvSpPr/>
      </xdr:nvSpPr>
      <xdr:spPr>
        <a:xfrm>
          <a:off x="15430500" y="64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73724</xdr:rowOff>
    </xdr:from>
    <xdr:ext cx="534377" cy="259045"/>
    <xdr:sp macro="" textlink="">
      <xdr:nvSpPr>
        <xdr:cNvPr id="535" name="テキスト ボックス 534"/>
        <xdr:cNvSpPr txBox="1"/>
      </xdr:nvSpPr>
      <xdr:spPr>
        <a:xfrm>
          <a:off x="15214111" y="62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124324</xdr:rowOff>
    </xdr:from>
    <xdr:to>
      <xdr:col>76</xdr:col>
      <xdr:colOff>165100</xdr:colOff>
      <xdr:row>38</xdr:row>
      <xdr:rowOff>54474</xdr:rowOff>
    </xdr:to>
    <xdr:sp macro="" textlink="">
      <xdr:nvSpPr>
        <xdr:cNvPr id="536" name="楕円 535"/>
        <xdr:cNvSpPr/>
      </xdr:nvSpPr>
      <xdr:spPr>
        <a:xfrm>
          <a:off x="14541500" y="646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71001</xdr:rowOff>
    </xdr:from>
    <xdr:ext cx="534377" cy="259045"/>
    <xdr:sp macro="" textlink="">
      <xdr:nvSpPr>
        <xdr:cNvPr id="537" name="テキスト ボックス 536"/>
        <xdr:cNvSpPr txBox="1"/>
      </xdr:nvSpPr>
      <xdr:spPr>
        <a:xfrm>
          <a:off x="14325111" y="624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80049</xdr:rowOff>
    </xdr:from>
    <xdr:to>
      <xdr:col>72</xdr:col>
      <xdr:colOff>38100</xdr:colOff>
      <xdr:row>39</xdr:row>
      <xdr:rowOff>10199</xdr:rowOff>
    </xdr:to>
    <xdr:sp macro="" textlink="">
      <xdr:nvSpPr>
        <xdr:cNvPr id="538" name="楕円 537"/>
        <xdr:cNvSpPr/>
      </xdr:nvSpPr>
      <xdr:spPr>
        <a:xfrm>
          <a:off x="13652500" y="6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1326</xdr:rowOff>
    </xdr:from>
    <xdr:ext cx="469744" cy="259045"/>
    <xdr:sp macro="" textlink="">
      <xdr:nvSpPr>
        <xdr:cNvPr id="539" name="テキスト ボックス 538"/>
        <xdr:cNvSpPr txBox="1"/>
      </xdr:nvSpPr>
      <xdr:spPr>
        <a:xfrm>
          <a:off x="13468428" y="66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0" name="楕円 53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1" name="テキスト ボックス 54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2" name="直線コネクタ 611"/>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3"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4" name="直線コネクタ 613"/>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5"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6" name="直線コネクタ 615"/>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45055</xdr:rowOff>
    </xdr:from>
    <xdr:to>
      <xdr:col>85</xdr:col>
      <xdr:colOff>127000</xdr:colOff>
      <xdr:row>75</xdr:row>
      <xdr:rowOff>137910</xdr:rowOff>
    </xdr:to>
    <xdr:cxnSp macro="">
      <xdr:nvCxnSpPr>
        <xdr:cNvPr id="617" name="直線コネクタ 616"/>
        <xdr:cNvCxnSpPr/>
      </xdr:nvCxnSpPr>
      <xdr:spPr>
        <a:xfrm flipV="1">
          <a:off x="15481300" y="12903805"/>
          <a:ext cx="838200" cy="9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8" name="公債費平均値テキスト"/>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9" name="フローチャート: 判断 618"/>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137910</xdr:rowOff>
    </xdr:from>
    <xdr:to>
      <xdr:col>81</xdr:col>
      <xdr:colOff>50800</xdr:colOff>
      <xdr:row>76</xdr:row>
      <xdr:rowOff>1901</xdr:rowOff>
    </xdr:to>
    <xdr:cxnSp macro="">
      <xdr:nvCxnSpPr>
        <xdr:cNvPr id="620" name="直線コネクタ 619"/>
        <xdr:cNvCxnSpPr/>
      </xdr:nvCxnSpPr>
      <xdr:spPr>
        <a:xfrm flipV="1">
          <a:off x="14592300" y="12996660"/>
          <a:ext cx="8890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83316</xdr:rowOff>
    </xdr:from>
    <xdr:to>
      <xdr:col>81</xdr:col>
      <xdr:colOff>101600</xdr:colOff>
      <xdr:row>77</xdr:row>
      <xdr:rowOff>13466</xdr:rowOff>
    </xdr:to>
    <xdr:sp macro="" textlink="">
      <xdr:nvSpPr>
        <xdr:cNvPr id="621" name="フローチャート: 判断 620"/>
        <xdr:cNvSpPr/>
      </xdr:nvSpPr>
      <xdr:spPr>
        <a:xfrm>
          <a:off x="15430500" y="1311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4593</xdr:rowOff>
    </xdr:from>
    <xdr:ext cx="599010" cy="259045"/>
    <xdr:sp macro="" textlink="">
      <xdr:nvSpPr>
        <xdr:cNvPr id="622" name="テキスト ボックス 621"/>
        <xdr:cNvSpPr txBox="1"/>
      </xdr:nvSpPr>
      <xdr:spPr>
        <a:xfrm>
          <a:off x="15181795" y="1320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1901</xdr:rowOff>
    </xdr:from>
    <xdr:to>
      <xdr:col>76</xdr:col>
      <xdr:colOff>114300</xdr:colOff>
      <xdr:row>76</xdr:row>
      <xdr:rowOff>51508</xdr:rowOff>
    </xdr:to>
    <xdr:cxnSp macro="">
      <xdr:nvCxnSpPr>
        <xdr:cNvPr id="623" name="直線コネクタ 622"/>
        <xdr:cNvCxnSpPr/>
      </xdr:nvCxnSpPr>
      <xdr:spPr>
        <a:xfrm flipV="1">
          <a:off x="13703300" y="13032101"/>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52921</xdr:rowOff>
    </xdr:from>
    <xdr:to>
      <xdr:col>76</xdr:col>
      <xdr:colOff>165100</xdr:colOff>
      <xdr:row>76</xdr:row>
      <xdr:rowOff>154521</xdr:rowOff>
    </xdr:to>
    <xdr:sp macro="" textlink="">
      <xdr:nvSpPr>
        <xdr:cNvPr id="624" name="フローチャート: 判断 623"/>
        <xdr:cNvSpPr/>
      </xdr:nvSpPr>
      <xdr:spPr>
        <a:xfrm>
          <a:off x="14541500" y="130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145648</xdr:rowOff>
    </xdr:from>
    <xdr:ext cx="599010" cy="259045"/>
    <xdr:sp macro="" textlink="">
      <xdr:nvSpPr>
        <xdr:cNvPr id="625" name="テキスト ボックス 624"/>
        <xdr:cNvSpPr txBox="1"/>
      </xdr:nvSpPr>
      <xdr:spPr>
        <a:xfrm>
          <a:off x="14292795" y="131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51508</xdr:rowOff>
    </xdr:from>
    <xdr:to>
      <xdr:col>71</xdr:col>
      <xdr:colOff>177800</xdr:colOff>
      <xdr:row>76</xdr:row>
      <xdr:rowOff>72275</xdr:rowOff>
    </xdr:to>
    <xdr:cxnSp macro="">
      <xdr:nvCxnSpPr>
        <xdr:cNvPr id="626" name="直線コネクタ 625"/>
        <xdr:cNvCxnSpPr/>
      </xdr:nvCxnSpPr>
      <xdr:spPr>
        <a:xfrm flipV="1">
          <a:off x="12814300" y="13081708"/>
          <a:ext cx="8890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79487</xdr:rowOff>
    </xdr:from>
    <xdr:to>
      <xdr:col>72</xdr:col>
      <xdr:colOff>38100</xdr:colOff>
      <xdr:row>77</xdr:row>
      <xdr:rowOff>9637</xdr:rowOff>
    </xdr:to>
    <xdr:sp macro="" textlink="">
      <xdr:nvSpPr>
        <xdr:cNvPr id="627" name="フローチャート: 判断 626"/>
        <xdr:cNvSpPr/>
      </xdr:nvSpPr>
      <xdr:spPr>
        <a:xfrm>
          <a:off x="13652500" y="1310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764</xdr:rowOff>
    </xdr:from>
    <xdr:ext cx="599010" cy="259045"/>
    <xdr:sp macro="" textlink="">
      <xdr:nvSpPr>
        <xdr:cNvPr id="628" name="テキスト ボックス 627"/>
        <xdr:cNvSpPr txBox="1"/>
      </xdr:nvSpPr>
      <xdr:spPr>
        <a:xfrm>
          <a:off x="13403795" y="132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66880</xdr:rowOff>
    </xdr:from>
    <xdr:to>
      <xdr:col>67</xdr:col>
      <xdr:colOff>101600</xdr:colOff>
      <xdr:row>76</xdr:row>
      <xdr:rowOff>168480</xdr:rowOff>
    </xdr:to>
    <xdr:sp macro="" textlink="">
      <xdr:nvSpPr>
        <xdr:cNvPr id="629" name="フローチャート: 判断 628"/>
        <xdr:cNvSpPr/>
      </xdr:nvSpPr>
      <xdr:spPr>
        <a:xfrm>
          <a:off x="12763500" y="1309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159607</xdr:rowOff>
    </xdr:from>
    <xdr:ext cx="599010" cy="259045"/>
    <xdr:sp macro="" textlink="">
      <xdr:nvSpPr>
        <xdr:cNvPr id="630" name="テキスト ボックス 629"/>
        <xdr:cNvSpPr txBox="1"/>
      </xdr:nvSpPr>
      <xdr:spPr>
        <a:xfrm>
          <a:off x="12514795" y="1318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165705</xdr:rowOff>
    </xdr:from>
    <xdr:to>
      <xdr:col>85</xdr:col>
      <xdr:colOff>177800</xdr:colOff>
      <xdr:row>75</xdr:row>
      <xdr:rowOff>95855</xdr:rowOff>
    </xdr:to>
    <xdr:sp macro="" textlink="">
      <xdr:nvSpPr>
        <xdr:cNvPr id="636" name="楕円 635"/>
        <xdr:cNvSpPr/>
      </xdr:nvSpPr>
      <xdr:spPr>
        <a:xfrm>
          <a:off x="16268700" y="128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17132</xdr:rowOff>
    </xdr:from>
    <xdr:ext cx="599010" cy="259045"/>
    <xdr:sp macro="" textlink="">
      <xdr:nvSpPr>
        <xdr:cNvPr id="637" name="公債費該当値テキスト"/>
        <xdr:cNvSpPr txBox="1"/>
      </xdr:nvSpPr>
      <xdr:spPr>
        <a:xfrm>
          <a:off x="16370300" y="127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87110</xdr:rowOff>
    </xdr:from>
    <xdr:to>
      <xdr:col>81</xdr:col>
      <xdr:colOff>101600</xdr:colOff>
      <xdr:row>76</xdr:row>
      <xdr:rowOff>17261</xdr:rowOff>
    </xdr:to>
    <xdr:sp macro="" textlink="">
      <xdr:nvSpPr>
        <xdr:cNvPr id="638" name="楕円 637"/>
        <xdr:cNvSpPr/>
      </xdr:nvSpPr>
      <xdr:spPr>
        <a:xfrm>
          <a:off x="15430500" y="12945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33787</xdr:rowOff>
    </xdr:from>
    <xdr:ext cx="599010" cy="259045"/>
    <xdr:sp macro="" textlink="">
      <xdr:nvSpPr>
        <xdr:cNvPr id="639" name="テキスト ボックス 638"/>
        <xdr:cNvSpPr txBox="1"/>
      </xdr:nvSpPr>
      <xdr:spPr>
        <a:xfrm>
          <a:off x="15181795" y="1272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122550</xdr:rowOff>
    </xdr:from>
    <xdr:to>
      <xdr:col>76</xdr:col>
      <xdr:colOff>165100</xdr:colOff>
      <xdr:row>76</xdr:row>
      <xdr:rowOff>52701</xdr:rowOff>
    </xdr:to>
    <xdr:sp macro="" textlink="">
      <xdr:nvSpPr>
        <xdr:cNvPr id="640" name="楕円 639"/>
        <xdr:cNvSpPr/>
      </xdr:nvSpPr>
      <xdr:spPr>
        <a:xfrm>
          <a:off x="14541500" y="12981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69227</xdr:rowOff>
    </xdr:from>
    <xdr:ext cx="599010" cy="259045"/>
    <xdr:sp macro="" textlink="">
      <xdr:nvSpPr>
        <xdr:cNvPr id="641" name="テキスト ボックス 640"/>
        <xdr:cNvSpPr txBox="1"/>
      </xdr:nvSpPr>
      <xdr:spPr>
        <a:xfrm>
          <a:off x="14292795" y="1275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708</xdr:rowOff>
    </xdr:from>
    <xdr:to>
      <xdr:col>72</xdr:col>
      <xdr:colOff>38100</xdr:colOff>
      <xdr:row>76</xdr:row>
      <xdr:rowOff>102308</xdr:rowOff>
    </xdr:to>
    <xdr:sp macro="" textlink="">
      <xdr:nvSpPr>
        <xdr:cNvPr id="642" name="楕円 641"/>
        <xdr:cNvSpPr/>
      </xdr:nvSpPr>
      <xdr:spPr>
        <a:xfrm>
          <a:off x="13652500" y="130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118835</xdr:rowOff>
    </xdr:from>
    <xdr:ext cx="599010" cy="259045"/>
    <xdr:sp macro="" textlink="">
      <xdr:nvSpPr>
        <xdr:cNvPr id="643" name="テキスト ボックス 642"/>
        <xdr:cNvSpPr txBox="1"/>
      </xdr:nvSpPr>
      <xdr:spPr>
        <a:xfrm>
          <a:off x="13403795" y="1280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21475</xdr:rowOff>
    </xdr:from>
    <xdr:to>
      <xdr:col>67</xdr:col>
      <xdr:colOff>101600</xdr:colOff>
      <xdr:row>76</xdr:row>
      <xdr:rowOff>123075</xdr:rowOff>
    </xdr:to>
    <xdr:sp macro="" textlink="">
      <xdr:nvSpPr>
        <xdr:cNvPr id="644" name="楕円 643"/>
        <xdr:cNvSpPr/>
      </xdr:nvSpPr>
      <xdr:spPr>
        <a:xfrm>
          <a:off x="12763500" y="13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139602</xdr:rowOff>
    </xdr:from>
    <xdr:ext cx="599010" cy="259045"/>
    <xdr:sp macro="" textlink="">
      <xdr:nvSpPr>
        <xdr:cNvPr id="645" name="テキスト ボックス 644"/>
        <xdr:cNvSpPr txBox="1"/>
      </xdr:nvSpPr>
      <xdr:spPr>
        <a:xfrm>
          <a:off x="12514795" y="128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9" name="直線コネクタ 668"/>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0"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1" name="直線コネクタ 670"/>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2"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3" name="直線コネクタ 672"/>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55180</xdr:rowOff>
    </xdr:from>
    <xdr:to>
      <xdr:col>85</xdr:col>
      <xdr:colOff>127000</xdr:colOff>
      <xdr:row>97</xdr:row>
      <xdr:rowOff>143878</xdr:rowOff>
    </xdr:to>
    <xdr:cxnSp macro="">
      <xdr:nvCxnSpPr>
        <xdr:cNvPr id="674" name="直線コネクタ 673"/>
        <xdr:cNvCxnSpPr/>
      </xdr:nvCxnSpPr>
      <xdr:spPr>
        <a:xfrm flipV="1">
          <a:off x="15481300" y="16514380"/>
          <a:ext cx="838200" cy="2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5" name="積立金平均値テキスト"/>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6" name="フローチャート: 判断 675"/>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143878</xdr:rowOff>
    </xdr:from>
    <xdr:to>
      <xdr:col>81</xdr:col>
      <xdr:colOff>50800</xdr:colOff>
      <xdr:row>98</xdr:row>
      <xdr:rowOff>143321</xdr:rowOff>
    </xdr:to>
    <xdr:cxnSp macro="">
      <xdr:nvCxnSpPr>
        <xdr:cNvPr id="677" name="直線コネクタ 676"/>
        <xdr:cNvCxnSpPr/>
      </xdr:nvCxnSpPr>
      <xdr:spPr>
        <a:xfrm flipV="1">
          <a:off x="14592300" y="16774528"/>
          <a:ext cx="889000" cy="17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21017</xdr:rowOff>
    </xdr:from>
    <xdr:to>
      <xdr:col>81</xdr:col>
      <xdr:colOff>101600</xdr:colOff>
      <xdr:row>98</xdr:row>
      <xdr:rowOff>122617</xdr:rowOff>
    </xdr:to>
    <xdr:sp macro="" textlink="">
      <xdr:nvSpPr>
        <xdr:cNvPr id="678" name="フローチャート: 判断 677"/>
        <xdr:cNvSpPr/>
      </xdr:nvSpPr>
      <xdr:spPr>
        <a:xfrm>
          <a:off x="15430500" y="168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113744</xdr:rowOff>
    </xdr:from>
    <xdr:ext cx="534377" cy="259045"/>
    <xdr:sp macro="" textlink="">
      <xdr:nvSpPr>
        <xdr:cNvPr id="679" name="テキスト ボックス 678"/>
        <xdr:cNvSpPr txBox="1"/>
      </xdr:nvSpPr>
      <xdr:spPr>
        <a:xfrm>
          <a:off x="15214111" y="169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143321</xdr:rowOff>
    </xdr:from>
    <xdr:to>
      <xdr:col>76</xdr:col>
      <xdr:colOff>114300</xdr:colOff>
      <xdr:row>99</xdr:row>
      <xdr:rowOff>11195</xdr:rowOff>
    </xdr:to>
    <xdr:cxnSp macro="">
      <xdr:nvCxnSpPr>
        <xdr:cNvPr id="680" name="直線コネクタ 679"/>
        <xdr:cNvCxnSpPr/>
      </xdr:nvCxnSpPr>
      <xdr:spPr>
        <a:xfrm flipV="1">
          <a:off x="13703300" y="16945421"/>
          <a:ext cx="889000" cy="3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1324</xdr:rowOff>
    </xdr:from>
    <xdr:to>
      <xdr:col>76</xdr:col>
      <xdr:colOff>165100</xdr:colOff>
      <xdr:row>98</xdr:row>
      <xdr:rowOff>102924</xdr:rowOff>
    </xdr:to>
    <xdr:sp macro="" textlink="">
      <xdr:nvSpPr>
        <xdr:cNvPr id="681" name="フローチャート: 判断 680"/>
        <xdr:cNvSpPr/>
      </xdr:nvSpPr>
      <xdr:spPr>
        <a:xfrm>
          <a:off x="14541500" y="1680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119451</xdr:rowOff>
    </xdr:from>
    <xdr:ext cx="534377" cy="259045"/>
    <xdr:sp macro="" textlink="">
      <xdr:nvSpPr>
        <xdr:cNvPr id="682" name="テキスト ボックス 681"/>
        <xdr:cNvSpPr txBox="1"/>
      </xdr:nvSpPr>
      <xdr:spPr>
        <a:xfrm>
          <a:off x="14325111" y="165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150881</xdr:rowOff>
    </xdr:from>
    <xdr:to>
      <xdr:col>71</xdr:col>
      <xdr:colOff>177800</xdr:colOff>
      <xdr:row>99</xdr:row>
      <xdr:rowOff>11195</xdr:rowOff>
    </xdr:to>
    <xdr:cxnSp macro="">
      <xdr:nvCxnSpPr>
        <xdr:cNvPr id="683" name="直線コネクタ 682"/>
        <xdr:cNvCxnSpPr/>
      </xdr:nvCxnSpPr>
      <xdr:spPr>
        <a:xfrm>
          <a:off x="12814300" y="16952981"/>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2459</xdr:rowOff>
    </xdr:from>
    <xdr:to>
      <xdr:col>72</xdr:col>
      <xdr:colOff>38100</xdr:colOff>
      <xdr:row>98</xdr:row>
      <xdr:rowOff>104059</xdr:rowOff>
    </xdr:to>
    <xdr:sp macro="" textlink="">
      <xdr:nvSpPr>
        <xdr:cNvPr id="684" name="フローチャート: 判断 683"/>
        <xdr:cNvSpPr/>
      </xdr:nvSpPr>
      <xdr:spPr>
        <a:xfrm>
          <a:off x="13652500" y="1680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120586</xdr:rowOff>
    </xdr:from>
    <xdr:ext cx="534377" cy="259045"/>
    <xdr:sp macro="" textlink="">
      <xdr:nvSpPr>
        <xdr:cNvPr id="685" name="テキスト ボックス 684"/>
        <xdr:cNvSpPr txBox="1"/>
      </xdr:nvSpPr>
      <xdr:spPr>
        <a:xfrm>
          <a:off x="13436111" y="165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28789</xdr:rowOff>
    </xdr:from>
    <xdr:to>
      <xdr:col>67</xdr:col>
      <xdr:colOff>101600</xdr:colOff>
      <xdr:row>98</xdr:row>
      <xdr:rowOff>130389</xdr:rowOff>
    </xdr:to>
    <xdr:sp macro="" textlink="">
      <xdr:nvSpPr>
        <xdr:cNvPr id="686" name="フローチャート: 判断 685"/>
        <xdr:cNvSpPr/>
      </xdr:nvSpPr>
      <xdr:spPr>
        <a:xfrm>
          <a:off x="12763500" y="168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146916</xdr:rowOff>
    </xdr:from>
    <xdr:ext cx="534377" cy="259045"/>
    <xdr:sp macro="" textlink="">
      <xdr:nvSpPr>
        <xdr:cNvPr id="687" name="テキスト ボックス 686"/>
        <xdr:cNvSpPr txBox="1"/>
      </xdr:nvSpPr>
      <xdr:spPr>
        <a:xfrm>
          <a:off x="12547111" y="166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4380</xdr:rowOff>
    </xdr:from>
    <xdr:to>
      <xdr:col>85</xdr:col>
      <xdr:colOff>177800</xdr:colOff>
      <xdr:row>96</xdr:row>
      <xdr:rowOff>105980</xdr:rowOff>
    </xdr:to>
    <xdr:sp macro="" textlink="">
      <xdr:nvSpPr>
        <xdr:cNvPr id="693" name="楕円 692"/>
        <xdr:cNvSpPr/>
      </xdr:nvSpPr>
      <xdr:spPr>
        <a:xfrm>
          <a:off x="16268700" y="164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27257</xdr:rowOff>
    </xdr:from>
    <xdr:ext cx="599010" cy="259045"/>
    <xdr:sp macro="" textlink="">
      <xdr:nvSpPr>
        <xdr:cNvPr id="694" name="積立金該当値テキスト"/>
        <xdr:cNvSpPr txBox="1"/>
      </xdr:nvSpPr>
      <xdr:spPr>
        <a:xfrm>
          <a:off x="16370300" y="1631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93078</xdr:rowOff>
    </xdr:from>
    <xdr:to>
      <xdr:col>81</xdr:col>
      <xdr:colOff>101600</xdr:colOff>
      <xdr:row>98</xdr:row>
      <xdr:rowOff>23228</xdr:rowOff>
    </xdr:to>
    <xdr:sp macro="" textlink="">
      <xdr:nvSpPr>
        <xdr:cNvPr id="695" name="楕円 694"/>
        <xdr:cNvSpPr/>
      </xdr:nvSpPr>
      <xdr:spPr>
        <a:xfrm>
          <a:off x="15430500" y="167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39755</xdr:rowOff>
    </xdr:from>
    <xdr:ext cx="599010" cy="259045"/>
    <xdr:sp macro="" textlink="">
      <xdr:nvSpPr>
        <xdr:cNvPr id="696" name="テキスト ボックス 695"/>
        <xdr:cNvSpPr txBox="1"/>
      </xdr:nvSpPr>
      <xdr:spPr>
        <a:xfrm>
          <a:off x="15181795" y="164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92521</xdr:rowOff>
    </xdr:from>
    <xdr:to>
      <xdr:col>76</xdr:col>
      <xdr:colOff>165100</xdr:colOff>
      <xdr:row>99</xdr:row>
      <xdr:rowOff>22671</xdr:rowOff>
    </xdr:to>
    <xdr:sp macro="" textlink="">
      <xdr:nvSpPr>
        <xdr:cNvPr id="697" name="楕円 696"/>
        <xdr:cNvSpPr/>
      </xdr:nvSpPr>
      <xdr:spPr>
        <a:xfrm>
          <a:off x="14541500" y="168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13798</xdr:rowOff>
    </xdr:from>
    <xdr:ext cx="534377" cy="259045"/>
    <xdr:sp macro="" textlink="">
      <xdr:nvSpPr>
        <xdr:cNvPr id="698" name="テキスト ボックス 697"/>
        <xdr:cNvSpPr txBox="1"/>
      </xdr:nvSpPr>
      <xdr:spPr>
        <a:xfrm>
          <a:off x="14325111" y="169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131845</xdr:rowOff>
    </xdr:from>
    <xdr:to>
      <xdr:col>72</xdr:col>
      <xdr:colOff>38100</xdr:colOff>
      <xdr:row>99</xdr:row>
      <xdr:rowOff>61995</xdr:rowOff>
    </xdr:to>
    <xdr:sp macro="" textlink="">
      <xdr:nvSpPr>
        <xdr:cNvPr id="699" name="楕円 698"/>
        <xdr:cNvSpPr/>
      </xdr:nvSpPr>
      <xdr:spPr>
        <a:xfrm>
          <a:off x="13652500" y="169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53122</xdr:rowOff>
    </xdr:from>
    <xdr:ext cx="534377" cy="259045"/>
    <xdr:sp macro="" textlink="">
      <xdr:nvSpPr>
        <xdr:cNvPr id="700" name="テキスト ボックス 699"/>
        <xdr:cNvSpPr txBox="1"/>
      </xdr:nvSpPr>
      <xdr:spPr>
        <a:xfrm>
          <a:off x="13436111" y="1702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100081</xdr:rowOff>
    </xdr:from>
    <xdr:to>
      <xdr:col>67</xdr:col>
      <xdr:colOff>101600</xdr:colOff>
      <xdr:row>99</xdr:row>
      <xdr:rowOff>30231</xdr:rowOff>
    </xdr:to>
    <xdr:sp macro="" textlink="">
      <xdr:nvSpPr>
        <xdr:cNvPr id="701" name="楕円 700"/>
        <xdr:cNvSpPr/>
      </xdr:nvSpPr>
      <xdr:spPr>
        <a:xfrm>
          <a:off x="12763500" y="169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21358</xdr:rowOff>
    </xdr:from>
    <xdr:ext cx="534377" cy="259045"/>
    <xdr:sp macro="" textlink="">
      <xdr:nvSpPr>
        <xdr:cNvPr id="702" name="テキスト ボックス 701"/>
        <xdr:cNvSpPr txBox="1"/>
      </xdr:nvSpPr>
      <xdr:spPr>
        <a:xfrm>
          <a:off x="12547111" y="169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6" name="直線コネクタ 725"/>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9"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0" name="直線コネクタ 729"/>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2"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3" name="フローチャート: 判断 732"/>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115062</xdr:rowOff>
    </xdr:from>
    <xdr:to>
      <xdr:col>112</xdr:col>
      <xdr:colOff>38100</xdr:colOff>
      <xdr:row>38</xdr:row>
      <xdr:rowOff>45212</xdr:rowOff>
    </xdr:to>
    <xdr:sp macro="" textlink="">
      <xdr:nvSpPr>
        <xdr:cNvPr id="735" name="フローチャート: 判断 734"/>
        <xdr:cNvSpPr/>
      </xdr:nvSpPr>
      <xdr:spPr>
        <a:xfrm>
          <a:off x="21272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61739</xdr:rowOff>
    </xdr:from>
    <xdr:ext cx="469744" cy="259045"/>
    <xdr:sp macro="" textlink="">
      <xdr:nvSpPr>
        <xdr:cNvPr id="736" name="テキスト ボックス 735"/>
        <xdr:cNvSpPr txBox="1"/>
      </xdr:nvSpPr>
      <xdr:spPr>
        <a:xfrm>
          <a:off x="21088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99441</xdr:rowOff>
    </xdr:from>
    <xdr:to>
      <xdr:col>107</xdr:col>
      <xdr:colOff>101600</xdr:colOff>
      <xdr:row>38</xdr:row>
      <xdr:rowOff>29590</xdr:rowOff>
    </xdr:to>
    <xdr:sp macro="" textlink="">
      <xdr:nvSpPr>
        <xdr:cNvPr id="738" name="フローチャート: 判断 737"/>
        <xdr:cNvSpPr/>
      </xdr:nvSpPr>
      <xdr:spPr>
        <a:xfrm>
          <a:off x="20383500" y="64430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46118</xdr:rowOff>
    </xdr:from>
    <xdr:ext cx="469744" cy="259045"/>
    <xdr:sp macro="" textlink="">
      <xdr:nvSpPr>
        <xdr:cNvPr id="739" name="テキスト ボックス 738"/>
        <xdr:cNvSpPr txBox="1"/>
      </xdr:nvSpPr>
      <xdr:spPr>
        <a:xfrm>
          <a:off x="20199428" y="62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741" name="フローチャート: 判断 740"/>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162577</xdr:rowOff>
    </xdr:from>
    <xdr:ext cx="469744" cy="259045"/>
    <xdr:sp macro="" textlink="">
      <xdr:nvSpPr>
        <xdr:cNvPr id="742" name="テキスト ボックス 741"/>
        <xdr:cNvSpPr txBox="1"/>
      </xdr:nvSpPr>
      <xdr:spPr>
        <a:xfrm>
          <a:off x="19310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83312</xdr:rowOff>
    </xdr:from>
    <xdr:to>
      <xdr:col>98</xdr:col>
      <xdr:colOff>38100</xdr:colOff>
      <xdr:row>39</xdr:row>
      <xdr:rowOff>13462</xdr:rowOff>
    </xdr:to>
    <xdr:sp macro="" textlink="">
      <xdr:nvSpPr>
        <xdr:cNvPr id="743" name="フローチャート: 判断 742"/>
        <xdr:cNvSpPr/>
      </xdr:nvSpPr>
      <xdr:spPr>
        <a:xfrm>
          <a:off x="18605500" y="659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29989</xdr:rowOff>
    </xdr:from>
    <xdr:ext cx="378565" cy="259045"/>
    <xdr:sp macro="" textlink="">
      <xdr:nvSpPr>
        <xdr:cNvPr id="744" name="テキスト ボックス 743"/>
        <xdr:cNvSpPr txBox="1"/>
      </xdr:nvSpPr>
      <xdr:spPr>
        <a:xfrm>
          <a:off x="18467017" y="637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1" name="直線コネクタ 780"/>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4"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5" name="直線コネクタ 784"/>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128750</xdr:rowOff>
    </xdr:from>
    <xdr:to>
      <xdr:col>116</xdr:col>
      <xdr:colOff>63500</xdr:colOff>
      <xdr:row>58</xdr:row>
      <xdr:rowOff>139700</xdr:rowOff>
    </xdr:to>
    <xdr:cxnSp macro="">
      <xdr:nvCxnSpPr>
        <xdr:cNvPr id="786" name="直線コネクタ 785"/>
        <xdr:cNvCxnSpPr/>
      </xdr:nvCxnSpPr>
      <xdr:spPr>
        <a:xfrm>
          <a:off x="21323300" y="10072850"/>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7"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8" name="フローチャート: 判断 787"/>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128750</xdr:rowOff>
    </xdr:from>
    <xdr:to>
      <xdr:col>111</xdr:col>
      <xdr:colOff>177800</xdr:colOff>
      <xdr:row>58</xdr:row>
      <xdr:rowOff>129139</xdr:rowOff>
    </xdr:to>
    <xdr:cxnSp macro="">
      <xdr:nvCxnSpPr>
        <xdr:cNvPr id="789" name="直線コネクタ 788"/>
        <xdr:cNvCxnSpPr/>
      </xdr:nvCxnSpPr>
      <xdr:spPr>
        <a:xfrm flipV="1">
          <a:off x="20434300" y="1007285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108971</xdr:rowOff>
    </xdr:from>
    <xdr:to>
      <xdr:col>112</xdr:col>
      <xdr:colOff>38100</xdr:colOff>
      <xdr:row>58</xdr:row>
      <xdr:rowOff>39121</xdr:rowOff>
    </xdr:to>
    <xdr:sp macro="" textlink="">
      <xdr:nvSpPr>
        <xdr:cNvPr id="790" name="フローチャート: 判断 789"/>
        <xdr:cNvSpPr/>
      </xdr:nvSpPr>
      <xdr:spPr>
        <a:xfrm>
          <a:off x="21272500" y="98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55648</xdr:rowOff>
    </xdr:from>
    <xdr:ext cx="469744" cy="259045"/>
    <xdr:sp macro="" textlink="">
      <xdr:nvSpPr>
        <xdr:cNvPr id="791" name="テキスト ボックス 790"/>
        <xdr:cNvSpPr txBox="1"/>
      </xdr:nvSpPr>
      <xdr:spPr>
        <a:xfrm>
          <a:off x="21088428" y="96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124223</xdr:rowOff>
    </xdr:from>
    <xdr:to>
      <xdr:col>107</xdr:col>
      <xdr:colOff>50800</xdr:colOff>
      <xdr:row>58</xdr:row>
      <xdr:rowOff>129139</xdr:rowOff>
    </xdr:to>
    <xdr:cxnSp macro="">
      <xdr:nvCxnSpPr>
        <xdr:cNvPr id="792" name="直線コネクタ 791"/>
        <xdr:cNvCxnSpPr/>
      </xdr:nvCxnSpPr>
      <xdr:spPr>
        <a:xfrm>
          <a:off x="19545300" y="1006832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128768</xdr:rowOff>
    </xdr:from>
    <xdr:to>
      <xdr:col>107</xdr:col>
      <xdr:colOff>101600</xdr:colOff>
      <xdr:row>58</xdr:row>
      <xdr:rowOff>58918</xdr:rowOff>
    </xdr:to>
    <xdr:sp macro="" textlink="">
      <xdr:nvSpPr>
        <xdr:cNvPr id="793" name="フローチャート: 判断 792"/>
        <xdr:cNvSpPr/>
      </xdr:nvSpPr>
      <xdr:spPr>
        <a:xfrm>
          <a:off x="203835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75445</xdr:rowOff>
    </xdr:from>
    <xdr:ext cx="469744" cy="259045"/>
    <xdr:sp macro="" textlink="">
      <xdr:nvSpPr>
        <xdr:cNvPr id="794" name="テキスト ボックス 793"/>
        <xdr:cNvSpPr txBox="1"/>
      </xdr:nvSpPr>
      <xdr:spPr>
        <a:xfrm>
          <a:off x="20199428" y="96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124223</xdr:rowOff>
    </xdr:from>
    <xdr:to>
      <xdr:col>102</xdr:col>
      <xdr:colOff>114300</xdr:colOff>
      <xdr:row>58</xdr:row>
      <xdr:rowOff>125870</xdr:rowOff>
    </xdr:to>
    <xdr:cxnSp macro="">
      <xdr:nvCxnSpPr>
        <xdr:cNvPr id="795" name="直線コネクタ 794"/>
        <xdr:cNvCxnSpPr/>
      </xdr:nvCxnSpPr>
      <xdr:spPr>
        <a:xfrm flipV="1">
          <a:off x="18656300" y="10068323"/>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3175</xdr:rowOff>
    </xdr:from>
    <xdr:to>
      <xdr:col>102</xdr:col>
      <xdr:colOff>165100</xdr:colOff>
      <xdr:row>58</xdr:row>
      <xdr:rowOff>104775</xdr:rowOff>
    </xdr:to>
    <xdr:sp macro="" textlink="">
      <xdr:nvSpPr>
        <xdr:cNvPr id="796" name="フローチャート: 判断 795"/>
        <xdr:cNvSpPr/>
      </xdr:nvSpPr>
      <xdr:spPr>
        <a:xfrm>
          <a:off x="19494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121302</xdr:rowOff>
    </xdr:from>
    <xdr:ext cx="469744" cy="259045"/>
    <xdr:sp macro="" textlink="">
      <xdr:nvSpPr>
        <xdr:cNvPr id="797" name="テキスト ボックス 796"/>
        <xdr:cNvSpPr txBox="1"/>
      </xdr:nvSpPr>
      <xdr:spPr>
        <a:xfrm>
          <a:off x="19310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11930</xdr:rowOff>
    </xdr:from>
    <xdr:to>
      <xdr:col>98</xdr:col>
      <xdr:colOff>38100</xdr:colOff>
      <xdr:row>58</xdr:row>
      <xdr:rowOff>113530</xdr:rowOff>
    </xdr:to>
    <xdr:sp macro="" textlink="">
      <xdr:nvSpPr>
        <xdr:cNvPr id="798" name="フローチャート: 判断 797"/>
        <xdr:cNvSpPr/>
      </xdr:nvSpPr>
      <xdr:spPr>
        <a:xfrm>
          <a:off x="18605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130057</xdr:rowOff>
    </xdr:from>
    <xdr:ext cx="469744" cy="259045"/>
    <xdr:sp macro="" textlink="">
      <xdr:nvSpPr>
        <xdr:cNvPr id="799" name="テキスト ボックス 798"/>
        <xdr:cNvSpPr txBox="1"/>
      </xdr:nvSpPr>
      <xdr:spPr>
        <a:xfrm>
          <a:off x="18421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77950</xdr:rowOff>
    </xdr:from>
    <xdr:to>
      <xdr:col>112</xdr:col>
      <xdr:colOff>38100</xdr:colOff>
      <xdr:row>59</xdr:row>
      <xdr:rowOff>8100</xdr:rowOff>
    </xdr:to>
    <xdr:sp macro="" textlink="">
      <xdr:nvSpPr>
        <xdr:cNvPr id="807" name="楕円 806"/>
        <xdr:cNvSpPr/>
      </xdr:nvSpPr>
      <xdr:spPr>
        <a:xfrm>
          <a:off x="21272500" y="10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170677</xdr:rowOff>
    </xdr:from>
    <xdr:ext cx="378565" cy="259045"/>
    <xdr:sp macro="" textlink="">
      <xdr:nvSpPr>
        <xdr:cNvPr id="808" name="テキスト ボックス 807"/>
        <xdr:cNvSpPr txBox="1"/>
      </xdr:nvSpPr>
      <xdr:spPr>
        <a:xfrm>
          <a:off x="21134017" y="1011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78339</xdr:rowOff>
    </xdr:from>
    <xdr:to>
      <xdr:col>107</xdr:col>
      <xdr:colOff>101600</xdr:colOff>
      <xdr:row>59</xdr:row>
      <xdr:rowOff>8489</xdr:rowOff>
    </xdr:to>
    <xdr:sp macro="" textlink="">
      <xdr:nvSpPr>
        <xdr:cNvPr id="809" name="楕円 808"/>
        <xdr:cNvSpPr/>
      </xdr:nvSpPr>
      <xdr:spPr>
        <a:xfrm>
          <a:off x="20383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171066</xdr:rowOff>
    </xdr:from>
    <xdr:ext cx="378565" cy="259045"/>
    <xdr:sp macro="" textlink="">
      <xdr:nvSpPr>
        <xdr:cNvPr id="810" name="テキスト ボックス 809"/>
        <xdr:cNvSpPr txBox="1"/>
      </xdr:nvSpPr>
      <xdr:spPr>
        <a:xfrm>
          <a:off x="20245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73423</xdr:rowOff>
    </xdr:from>
    <xdr:to>
      <xdr:col>102</xdr:col>
      <xdr:colOff>165100</xdr:colOff>
      <xdr:row>59</xdr:row>
      <xdr:rowOff>3573</xdr:rowOff>
    </xdr:to>
    <xdr:sp macro="" textlink="">
      <xdr:nvSpPr>
        <xdr:cNvPr id="811" name="楕円 810"/>
        <xdr:cNvSpPr/>
      </xdr:nvSpPr>
      <xdr:spPr>
        <a:xfrm>
          <a:off x="19494500" y="100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166150</xdr:rowOff>
    </xdr:from>
    <xdr:ext cx="378565" cy="259045"/>
    <xdr:sp macro="" textlink="">
      <xdr:nvSpPr>
        <xdr:cNvPr id="812" name="テキスト ボックス 811"/>
        <xdr:cNvSpPr txBox="1"/>
      </xdr:nvSpPr>
      <xdr:spPr>
        <a:xfrm>
          <a:off x="19356017" y="1011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75070</xdr:rowOff>
    </xdr:from>
    <xdr:to>
      <xdr:col>98</xdr:col>
      <xdr:colOff>38100</xdr:colOff>
      <xdr:row>59</xdr:row>
      <xdr:rowOff>5220</xdr:rowOff>
    </xdr:to>
    <xdr:sp macro="" textlink="">
      <xdr:nvSpPr>
        <xdr:cNvPr id="813" name="楕円 812"/>
        <xdr:cNvSpPr/>
      </xdr:nvSpPr>
      <xdr:spPr>
        <a:xfrm>
          <a:off x="18605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167797</xdr:rowOff>
    </xdr:from>
    <xdr:ext cx="378565" cy="259045"/>
    <xdr:sp macro="" textlink="">
      <xdr:nvSpPr>
        <xdr:cNvPr id="814" name="テキスト ボックス 813"/>
        <xdr:cNvSpPr txBox="1"/>
      </xdr:nvSpPr>
      <xdr:spPr>
        <a:xfrm>
          <a:off x="18467017" y="1011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6" name="テキスト ボックス 82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0" name="テキスト ボックス 829"/>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8" name="直線コネクタ 837"/>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9"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0" name="直線コネクタ 839"/>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1"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2" name="直線コネクタ 841"/>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94361</xdr:rowOff>
    </xdr:from>
    <xdr:to>
      <xdr:col>116</xdr:col>
      <xdr:colOff>63500</xdr:colOff>
      <xdr:row>74</xdr:row>
      <xdr:rowOff>19685</xdr:rowOff>
    </xdr:to>
    <xdr:cxnSp macro="">
      <xdr:nvCxnSpPr>
        <xdr:cNvPr id="843" name="直線コネクタ 842"/>
        <xdr:cNvCxnSpPr/>
      </xdr:nvCxnSpPr>
      <xdr:spPr>
        <a:xfrm>
          <a:off x="21323300" y="12610211"/>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4" name="繰出金平均値テキスト"/>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5" name="フローチャート: 判断 844"/>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27960</xdr:rowOff>
    </xdr:from>
    <xdr:to>
      <xdr:col>111</xdr:col>
      <xdr:colOff>177800</xdr:colOff>
      <xdr:row>73</xdr:row>
      <xdr:rowOff>94361</xdr:rowOff>
    </xdr:to>
    <xdr:cxnSp macro="">
      <xdr:nvCxnSpPr>
        <xdr:cNvPr id="846" name="直線コネクタ 845"/>
        <xdr:cNvCxnSpPr/>
      </xdr:nvCxnSpPr>
      <xdr:spPr>
        <a:xfrm>
          <a:off x="20434300" y="12543810"/>
          <a:ext cx="889000" cy="6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78408</xdr:rowOff>
    </xdr:from>
    <xdr:to>
      <xdr:col>112</xdr:col>
      <xdr:colOff>38100</xdr:colOff>
      <xdr:row>74</xdr:row>
      <xdr:rowOff>8558</xdr:rowOff>
    </xdr:to>
    <xdr:sp macro="" textlink="">
      <xdr:nvSpPr>
        <xdr:cNvPr id="847" name="フローチャート: 判断 846"/>
        <xdr:cNvSpPr/>
      </xdr:nvSpPr>
      <xdr:spPr>
        <a:xfrm>
          <a:off x="21272500" y="125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171135</xdr:rowOff>
    </xdr:from>
    <xdr:ext cx="599010" cy="259045"/>
    <xdr:sp macro="" textlink="">
      <xdr:nvSpPr>
        <xdr:cNvPr id="848" name="テキスト ボックス 847"/>
        <xdr:cNvSpPr txBox="1"/>
      </xdr:nvSpPr>
      <xdr:spPr>
        <a:xfrm>
          <a:off x="21023795" y="1268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27960</xdr:rowOff>
    </xdr:from>
    <xdr:to>
      <xdr:col>107</xdr:col>
      <xdr:colOff>50800</xdr:colOff>
      <xdr:row>73</xdr:row>
      <xdr:rowOff>31839</xdr:rowOff>
    </xdr:to>
    <xdr:cxnSp macro="">
      <xdr:nvCxnSpPr>
        <xdr:cNvPr id="849" name="直線コネクタ 848"/>
        <xdr:cNvCxnSpPr/>
      </xdr:nvCxnSpPr>
      <xdr:spPr>
        <a:xfrm flipV="1">
          <a:off x="19545300" y="12543810"/>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83147</xdr:rowOff>
    </xdr:from>
    <xdr:to>
      <xdr:col>107</xdr:col>
      <xdr:colOff>101600</xdr:colOff>
      <xdr:row>74</xdr:row>
      <xdr:rowOff>13297</xdr:rowOff>
    </xdr:to>
    <xdr:sp macro="" textlink="">
      <xdr:nvSpPr>
        <xdr:cNvPr id="850" name="フローチャート: 判断 849"/>
        <xdr:cNvSpPr/>
      </xdr:nvSpPr>
      <xdr:spPr>
        <a:xfrm>
          <a:off x="20383500" y="125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4424</xdr:rowOff>
    </xdr:from>
    <xdr:ext cx="599010" cy="259045"/>
    <xdr:sp macro="" textlink="">
      <xdr:nvSpPr>
        <xdr:cNvPr id="851" name="テキスト ボックス 850"/>
        <xdr:cNvSpPr txBox="1"/>
      </xdr:nvSpPr>
      <xdr:spPr>
        <a:xfrm>
          <a:off x="20134795" y="1269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169669</xdr:rowOff>
    </xdr:from>
    <xdr:to>
      <xdr:col>102</xdr:col>
      <xdr:colOff>114300</xdr:colOff>
      <xdr:row>73</xdr:row>
      <xdr:rowOff>31839</xdr:rowOff>
    </xdr:to>
    <xdr:cxnSp macro="">
      <xdr:nvCxnSpPr>
        <xdr:cNvPr id="852" name="直線コネクタ 851"/>
        <xdr:cNvCxnSpPr/>
      </xdr:nvCxnSpPr>
      <xdr:spPr>
        <a:xfrm>
          <a:off x="18656300" y="12342619"/>
          <a:ext cx="889000" cy="20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49650</xdr:rowOff>
    </xdr:from>
    <xdr:to>
      <xdr:col>102</xdr:col>
      <xdr:colOff>165100</xdr:colOff>
      <xdr:row>73</xdr:row>
      <xdr:rowOff>151250</xdr:rowOff>
    </xdr:to>
    <xdr:sp macro="" textlink="">
      <xdr:nvSpPr>
        <xdr:cNvPr id="853" name="フローチャート: 判断 852"/>
        <xdr:cNvSpPr/>
      </xdr:nvSpPr>
      <xdr:spPr>
        <a:xfrm>
          <a:off x="19494500" y="1256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142377</xdr:rowOff>
    </xdr:from>
    <xdr:ext cx="599010" cy="259045"/>
    <xdr:sp macro="" textlink="">
      <xdr:nvSpPr>
        <xdr:cNvPr id="854" name="テキスト ボックス 853"/>
        <xdr:cNvSpPr txBox="1"/>
      </xdr:nvSpPr>
      <xdr:spPr>
        <a:xfrm>
          <a:off x="19245795" y="1265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114861</xdr:rowOff>
    </xdr:from>
    <xdr:to>
      <xdr:col>98</xdr:col>
      <xdr:colOff>38100</xdr:colOff>
      <xdr:row>74</xdr:row>
      <xdr:rowOff>45011</xdr:rowOff>
    </xdr:to>
    <xdr:sp macro="" textlink="">
      <xdr:nvSpPr>
        <xdr:cNvPr id="855" name="フローチャート: 判断 854"/>
        <xdr:cNvSpPr/>
      </xdr:nvSpPr>
      <xdr:spPr>
        <a:xfrm>
          <a:off x="18605500" y="1263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36138</xdr:rowOff>
    </xdr:from>
    <xdr:ext cx="599010" cy="259045"/>
    <xdr:sp macro="" textlink="">
      <xdr:nvSpPr>
        <xdr:cNvPr id="856" name="テキスト ボックス 855"/>
        <xdr:cNvSpPr txBox="1"/>
      </xdr:nvSpPr>
      <xdr:spPr>
        <a:xfrm>
          <a:off x="18356795" y="1272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140335</xdr:rowOff>
    </xdr:from>
    <xdr:to>
      <xdr:col>116</xdr:col>
      <xdr:colOff>114300</xdr:colOff>
      <xdr:row>74</xdr:row>
      <xdr:rowOff>70485</xdr:rowOff>
    </xdr:to>
    <xdr:sp macro="" textlink="">
      <xdr:nvSpPr>
        <xdr:cNvPr id="862" name="楕円 861"/>
        <xdr:cNvSpPr/>
      </xdr:nvSpPr>
      <xdr:spPr>
        <a:xfrm>
          <a:off x="22110700" y="126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163212</xdr:rowOff>
    </xdr:from>
    <xdr:ext cx="599010" cy="259045"/>
    <xdr:sp macro="" textlink="">
      <xdr:nvSpPr>
        <xdr:cNvPr id="863" name="繰出金該当値テキスト"/>
        <xdr:cNvSpPr txBox="1"/>
      </xdr:nvSpPr>
      <xdr:spPr>
        <a:xfrm>
          <a:off x="22212300" y="125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43561</xdr:rowOff>
    </xdr:from>
    <xdr:to>
      <xdr:col>112</xdr:col>
      <xdr:colOff>38100</xdr:colOff>
      <xdr:row>73</xdr:row>
      <xdr:rowOff>145161</xdr:rowOff>
    </xdr:to>
    <xdr:sp macro="" textlink="">
      <xdr:nvSpPr>
        <xdr:cNvPr id="864" name="楕円 863"/>
        <xdr:cNvSpPr/>
      </xdr:nvSpPr>
      <xdr:spPr>
        <a:xfrm>
          <a:off x="21272500" y="125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161688</xdr:rowOff>
    </xdr:from>
    <xdr:ext cx="599010" cy="259045"/>
    <xdr:sp macro="" textlink="">
      <xdr:nvSpPr>
        <xdr:cNvPr id="865" name="テキスト ボックス 864"/>
        <xdr:cNvSpPr txBox="1"/>
      </xdr:nvSpPr>
      <xdr:spPr>
        <a:xfrm>
          <a:off x="21023795" y="123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148610</xdr:rowOff>
    </xdr:from>
    <xdr:to>
      <xdr:col>107</xdr:col>
      <xdr:colOff>101600</xdr:colOff>
      <xdr:row>73</xdr:row>
      <xdr:rowOff>78760</xdr:rowOff>
    </xdr:to>
    <xdr:sp macro="" textlink="">
      <xdr:nvSpPr>
        <xdr:cNvPr id="866" name="楕円 865"/>
        <xdr:cNvSpPr/>
      </xdr:nvSpPr>
      <xdr:spPr>
        <a:xfrm>
          <a:off x="20383500" y="124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95287</xdr:rowOff>
    </xdr:from>
    <xdr:ext cx="599010" cy="259045"/>
    <xdr:sp macro="" textlink="">
      <xdr:nvSpPr>
        <xdr:cNvPr id="867" name="テキスト ボックス 866"/>
        <xdr:cNvSpPr txBox="1"/>
      </xdr:nvSpPr>
      <xdr:spPr>
        <a:xfrm>
          <a:off x="20134795" y="1226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152489</xdr:rowOff>
    </xdr:from>
    <xdr:to>
      <xdr:col>102</xdr:col>
      <xdr:colOff>165100</xdr:colOff>
      <xdr:row>73</xdr:row>
      <xdr:rowOff>82639</xdr:rowOff>
    </xdr:to>
    <xdr:sp macro="" textlink="">
      <xdr:nvSpPr>
        <xdr:cNvPr id="868" name="楕円 867"/>
        <xdr:cNvSpPr/>
      </xdr:nvSpPr>
      <xdr:spPr>
        <a:xfrm>
          <a:off x="19494500" y="124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99166</xdr:rowOff>
    </xdr:from>
    <xdr:ext cx="599010" cy="259045"/>
    <xdr:sp macro="" textlink="">
      <xdr:nvSpPr>
        <xdr:cNvPr id="869" name="テキスト ボックス 868"/>
        <xdr:cNvSpPr txBox="1"/>
      </xdr:nvSpPr>
      <xdr:spPr>
        <a:xfrm>
          <a:off x="19245795" y="1227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118869</xdr:rowOff>
    </xdr:from>
    <xdr:to>
      <xdr:col>98</xdr:col>
      <xdr:colOff>38100</xdr:colOff>
      <xdr:row>72</xdr:row>
      <xdr:rowOff>49019</xdr:rowOff>
    </xdr:to>
    <xdr:sp macro="" textlink="">
      <xdr:nvSpPr>
        <xdr:cNvPr id="870" name="楕円 869"/>
        <xdr:cNvSpPr/>
      </xdr:nvSpPr>
      <xdr:spPr>
        <a:xfrm>
          <a:off x="18605500" y="1229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65546</xdr:rowOff>
    </xdr:from>
    <xdr:ext cx="599010" cy="259045"/>
    <xdr:sp macro="" textlink="">
      <xdr:nvSpPr>
        <xdr:cNvPr id="871" name="テキスト ボックス 870"/>
        <xdr:cNvSpPr txBox="1"/>
      </xdr:nvSpPr>
      <xdr:spPr>
        <a:xfrm>
          <a:off x="18356795" y="1206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殆どの項目で類</a:t>
          </a:r>
          <a:r>
            <a:rPr kumimoji="1" lang="ja-JP" altLang="ja-JP" sz="1100">
              <a:solidFill>
                <a:schemeClr val="dk1"/>
              </a:solidFill>
              <a:effectLst/>
              <a:latin typeface="+mn-lt"/>
              <a:ea typeface="+mn-ea"/>
              <a:cs typeface="+mn-cs"/>
            </a:rPr>
            <a:t>似団体平均を上回っている。これは、人口が少なく、</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㎢と行政区域が広大かつ集落が点在している地勢的問題により行政効率が悪いことが要因となっている。</a:t>
          </a:r>
          <a:endParaRPr lang="ja-JP" altLang="ja-JP" sz="1400">
            <a:effectLst/>
          </a:endParaRPr>
        </a:p>
        <a:p>
          <a:r>
            <a:rPr kumimoji="1" lang="ja-JP" altLang="ja-JP" sz="1100">
              <a:solidFill>
                <a:schemeClr val="dk1"/>
              </a:solidFill>
              <a:effectLst/>
              <a:latin typeface="+mn-lt"/>
              <a:ea typeface="+mn-ea"/>
              <a:cs typeface="+mn-cs"/>
            </a:rPr>
            <a:t>物件費については、小学校複式学級解消に係る町単職員賃金、スクールバス運行事業などの教育振興関連や、地域振興・観光振興を目的とした町営施設指定管理事業、また、リニア発生土活用した道路改良事業に係る業務委託が多くを占めている。</a:t>
          </a:r>
          <a:endParaRPr lang="ja-JP" altLang="ja-JP" sz="1400">
            <a:effectLst/>
          </a:endParaRPr>
        </a:p>
        <a:p>
          <a:r>
            <a:rPr kumimoji="1" lang="ja-JP" altLang="ja-JP" sz="1100">
              <a:solidFill>
                <a:schemeClr val="dk1"/>
              </a:solidFill>
              <a:effectLst/>
              <a:latin typeface="+mn-lt"/>
              <a:ea typeface="+mn-ea"/>
              <a:cs typeface="+mn-cs"/>
            </a:rPr>
            <a:t>扶助費は、児童手当費、母子家庭医療費助成事業、老人保護措置費</a:t>
          </a:r>
          <a:r>
            <a:rPr kumimoji="1" lang="ja-JP" altLang="en-US" sz="1100">
              <a:solidFill>
                <a:schemeClr val="dk1"/>
              </a:solidFill>
              <a:effectLst/>
              <a:latin typeface="+mn-lt"/>
              <a:ea typeface="+mn-ea"/>
              <a:cs typeface="+mn-cs"/>
            </a:rPr>
            <a:t>等が挙げられる。</a:t>
          </a:r>
          <a:endParaRPr lang="ja-JP" altLang="ja-JP" sz="1400">
            <a:effectLst/>
          </a:endParaRPr>
        </a:p>
        <a:p>
          <a:r>
            <a:rPr kumimoji="1" lang="ja-JP" altLang="ja-JP" sz="1100">
              <a:solidFill>
                <a:schemeClr val="dk1"/>
              </a:solidFill>
              <a:effectLst/>
              <a:latin typeface="+mn-lt"/>
              <a:ea typeface="+mn-ea"/>
              <a:cs typeface="+mn-cs"/>
            </a:rPr>
            <a:t>普通建設事業費は、リニア関連工事である町道角瀬白糸線道路改良工事などの大型工事が</a:t>
          </a:r>
          <a:r>
            <a:rPr kumimoji="1" lang="ja-JP" altLang="en-US" sz="1100">
              <a:solidFill>
                <a:schemeClr val="dk1"/>
              </a:solidFill>
              <a:effectLst/>
              <a:latin typeface="+mn-lt"/>
              <a:ea typeface="+mn-ea"/>
              <a:cs typeface="+mn-cs"/>
            </a:rPr>
            <a:t>行われたため増加の数字となっている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今後もリニア関連事業の継続や町営住宅建設が見込まれるが、事業の検証を行い緊急性、必要性を判断することにより投資的経費の削減を図っていく。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57469</xdr:rowOff>
    </xdr:from>
    <xdr:to>
      <xdr:col>24</xdr:col>
      <xdr:colOff>63500</xdr:colOff>
      <xdr:row>32</xdr:row>
      <xdr:rowOff>106553</xdr:rowOff>
    </xdr:to>
    <xdr:cxnSp macro="">
      <xdr:nvCxnSpPr>
        <xdr:cNvPr id="62" name="直線コネクタ 61"/>
        <xdr:cNvCxnSpPr/>
      </xdr:nvCxnSpPr>
      <xdr:spPr>
        <a:xfrm flipV="1">
          <a:off x="3797300" y="5543869"/>
          <a:ext cx="8382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106553</xdr:rowOff>
    </xdr:from>
    <xdr:to>
      <xdr:col>19</xdr:col>
      <xdr:colOff>177800</xdr:colOff>
      <xdr:row>32</xdr:row>
      <xdr:rowOff>133560</xdr:rowOff>
    </xdr:to>
    <xdr:cxnSp macro="">
      <xdr:nvCxnSpPr>
        <xdr:cNvPr id="65" name="直線コネクタ 64"/>
        <xdr:cNvCxnSpPr/>
      </xdr:nvCxnSpPr>
      <xdr:spPr>
        <a:xfrm flipV="1">
          <a:off x="2908300" y="5592953"/>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6" name="フローチャート: 判断 65"/>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27290</xdr:rowOff>
    </xdr:from>
    <xdr:ext cx="534377" cy="259045"/>
    <xdr:sp macro="" textlink="">
      <xdr:nvSpPr>
        <xdr:cNvPr id="67" name="テキスト ボックス 66"/>
        <xdr:cNvSpPr txBox="1"/>
      </xdr:nvSpPr>
      <xdr:spPr>
        <a:xfrm>
          <a:off x="3530111" y="61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133560</xdr:rowOff>
    </xdr:from>
    <xdr:to>
      <xdr:col>15</xdr:col>
      <xdr:colOff>50800</xdr:colOff>
      <xdr:row>32</xdr:row>
      <xdr:rowOff>161515</xdr:rowOff>
    </xdr:to>
    <xdr:cxnSp macro="">
      <xdr:nvCxnSpPr>
        <xdr:cNvPr id="68" name="直線コネクタ 67"/>
        <xdr:cNvCxnSpPr/>
      </xdr:nvCxnSpPr>
      <xdr:spPr>
        <a:xfrm flipV="1">
          <a:off x="2019300" y="561996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80507</xdr:rowOff>
    </xdr:from>
    <xdr:to>
      <xdr:col>15</xdr:col>
      <xdr:colOff>101600</xdr:colOff>
      <xdr:row>36</xdr:row>
      <xdr:rowOff>10657</xdr:rowOff>
    </xdr:to>
    <xdr:sp macro="" textlink="">
      <xdr:nvSpPr>
        <xdr:cNvPr id="69" name="フローチャート: 判断 68"/>
        <xdr:cNvSpPr/>
      </xdr:nvSpPr>
      <xdr:spPr>
        <a:xfrm>
          <a:off x="2857500" y="608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1784</xdr:rowOff>
    </xdr:from>
    <xdr:ext cx="534377" cy="259045"/>
    <xdr:sp macro="" textlink="">
      <xdr:nvSpPr>
        <xdr:cNvPr id="70" name="テキスト ボックス 69"/>
        <xdr:cNvSpPr txBox="1"/>
      </xdr:nvSpPr>
      <xdr:spPr>
        <a:xfrm>
          <a:off x="2641111" y="61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154200</xdr:rowOff>
    </xdr:from>
    <xdr:to>
      <xdr:col>10</xdr:col>
      <xdr:colOff>114300</xdr:colOff>
      <xdr:row>32</xdr:row>
      <xdr:rowOff>161515</xdr:rowOff>
    </xdr:to>
    <xdr:cxnSp macro="">
      <xdr:nvCxnSpPr>
        <xdr:cNvPr id="71" name="直線コネクタ 70"/>
        <xdr:cNvCxnSpPr/>
      </xdr:nvCxnSpPr>
      <xdr:spPr>
        <a:xfrm>
          <a:off x="1130300" y="564060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92656</xdr:rowOff>
    </xdr:from>
    <xdr:to>
      <xdr:col>10</xdr:col>
      <xdr:colOff>165100</xdr:colOff>
      <xdr:row>36</xdr:row>
      <xdr:rowOff>22806</xdr:rowOff>
    </xdr:to>
    <xdr:sp macro="" textlink="">
      <xdr:nvSpPr>
        <xdr:cNvPr id="72" name="フローチャート: 判断 71"/>
        <xdr:cNvSpPr/>
      </xdr:nvSpPr>
      <xdr:spPr>
        <a:xfrm>
          <a:off x="1968500" y="60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13933</xdr:rowOff>
    </xdr:from>
    <xdr:ext cx="534377" cy="259045"/>
    <xdr:sp macro="" textlink="">
      <xdr:nvSpPr>
        <xdr:cNvPr id="73" name="テキスト ボックス 72"/>
        <xdr:cNvSpPr txBox="1"/>
      </xdr:nvSpPr>
      <xdr:spPr>
        <a:xfrm>
          <a:off x="1752111" y="61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72865</xdr:rowOff>
    </xdr:from>
    <xdr:to>
      <xdr:col>6</xdr:col>
      <xdr:colOff>38100</xdr:colOff>
      <xdr:row>36</xdr:row>
      <xdr:rowOff>3015</xdr:rowOff>
    </xdr:to>
    <xdr:sp macro="" textlink="">
      <xdr:nvSpPr>
        <xdr:cNvPr id="74" name="フローチャート: 判断 73"/>
        <xdr:cNvSpPr/>
      </xdr:nvSpPr>
      <xdr:spPr>
        <a:xfrm>
          <a:off x="1079500" y="60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165592</xdr:rowOff>
    </xdr:from>
    <xdr:ext cx="534377" cy="259045"/>
    <xdr:sp macro="" textlink="">
      <xdr:nvSpPr>
        <xdr:cNvPr id="75" name="テキスト ボックス 74"/>
        <xdr:cNvSpPr txBox="1"/>
      </xdr:nvSpPr>
      <xdr:spPr>
        <a:xfrm>
          <a:off x="863111" y="61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6669</xdr:rowOff>
    </xdr:from>
    <xdr:to>
      <xdr:col>24</xdr:col>
      <xdr:colOff>114300</xdr:colOff>
      <xdr:row>32</xdr:row>
      <xdr:rowOff>108269</xdr:rowOff>
    </xdr:to>
    <xdr:sp macro="" textlink="">
      <xdr:nvSpPr>
        <xdr:cNvPr id="81" name="楕円 80"/>
        <xdr:cNvSpPr/>
      </xdr:nvSpPr>
      <xdr:spPr>
        <a:xfrm>
          <a:off x="4584700" y="54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29546</xdr:rowOff>
    </xdr:from>
    <xdr:ext cx="534377" cy="259045"/>
    <xdr:sp macro="" textlink="">
      <xdr:nvSpPr>
        <xdr:cNvPr id="82" name="議会費該当値テキスト"/>
        <xdr:cNvSpPr txBox="1"/>
      </xdr:nvSpPr>
      <xdr:spPr>
        <a:xfrm>
          <a:off x="4686300" y="534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55753</xdr:rowOff>
    </xdr:from>
    <xdr:to>
      <xdr:col>20</xdr:col>
      <xdr:colOff>38100</xdr:colOff>
      <xdr:row>32</xdr:row>
      <xdr:rowOff>157353</xdr:rowOff>
    </xdr:to>
    <xdr:sp macro="" textlink="">
      <xdr:nvSpPr>
        <xdr:cNvPr id="83" name="楕円 82"/>
        <xdr:cNvSpPr/>
      </xdr:nvSpPr>
      <xdr:spPr>
        <a:xfrm>
          <a:off x="3746500" y="5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2430</xdr:rowOff>
    </xdr:from>
    <xdr:ext cx="534377" cy="259045"/>
    <xdr:sp macro="" textlink="">
      <xdr:nvSpPr>
        <xdr:cNvPr id="84" name="テキスト ボックス 83"/>
        <xdr:cNvSpPr txBox="1"/>
      </xdr:nvSpPr>
      <xdr:spPr>
        <a:xfrm>
          <a:off x="3530111" y="53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82760</xdr:rowOff>
    </xdr:from>
    <xdr:to>
      <xdr:col>15</xdr:col>
      <xdr:colOff>101600</xdr:colOff>
      <xdr:row>33</xdr:row>
      <xdr:rowOff>12910</xdr:rowOff>
    </xdr:to>
    <xdr:sp macro="" textlink="">
      <xdr:nvSpPr>
        <xdr:cNvPr id="85" name="楕円 84"/>
        <xdr:cNvSpPr/>
      </xdr:nvSpPr>
      <xdr:spPr>
        <a:xfrm>
          <a:off x="2857500" y="55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29437</xdr:rowOff>
    </xdr:from>
    <xdr:ext cx="534377" cy="259045"/>
    <xdr:sp macro="" textlink="">
      <xdr:nvSpPr>
        <xdr:cNvPr id="86" name="テキスト ボックス 85"/>
        <xdr:cNvSpPr txBox="1"/>
      </xdr:nvSpPr>
      <xdr:spPr>
        <a:xfrm>
          <a:off x="2641111" y="53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110715</xdr:rowOff>
    </xdr:from>
    <xdr:to>
      <xdr:col>10</xdr:col>
      <xdr:colOff>165100</xdr:colOff>
      <xdr:row>33</xdr:row>
      <xdr:rowOff>40865</xdr:rowOff>
    </xdr:to>
    <xdr:sp macro="" textlink="">
      <xdr:nvSpPr>
        <xdr:cNvPr id="87" name="楕円 86"/>
        <xdr:cNvSpPr/>
      </xdr:nvSpPr>
      <xdr:spPr>
        <a:xfrm>
          <a:off x="1968500" y="55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57392</xdr:rowOff>
    </xdr:from>
    <xdr:ext cx="534377" cy="259045"/>
    <xdr:sp macro="" textlink="">
      <xdr:nvSpPr>
        <xdr:cNvPr id="88" name="テキスト ボックス 87"/>
        <xdr:cNvSpPr txBox="1"/>
      </xdr:nvSpPr>
      <xdr:spPr>
        <a:xfrm>
          <a:off x="1752111" y="53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103400</xdr:rowOff>
    </xdr:from>
    <xdr:to>
      <xdr:col>6</xdr:col>
      <xdr:colOff>38100</xdr:colOff>
      <xdr:row>33</xdr:row>
      <xdr:rowOff>33550</xdr:rowOff>
    </xdr:to>
    <xdr:sp macro="" textlink="">
      <xdr:nvSpPr>
        <xdr:cNvPr id="89" name="楕円 88"/>
        <xdr:cNvSpPr/>
      </xdr:nvSpPr>
      <xdr:spPr>
        <a:xfrm>
          <a:off x="1079500" y="55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50077</xdr:rowOff>
    </xdr:from>
    <xdr:ext cx="534377" cy="259045"/>
    <xdr:sp macro="" textlink="">
      <xdr:nvSpPr>
        <xdr:cNvPr id="90" name="テキスト ボックス 89"/>
        <xdr:cNvSpPr txBox="1"/>
      </xdr:nvSpPr>
      <xdr:spPr>
        <a:xfrm>
          <a:off x="863111" y="53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47203</xdr:rowOff>
    </xdr:from>
    <xdr:to>
      <xdr:col>24</xdr:col>
      <xdr:colOff>63500</xdr:colOff>
      <xdr:row>54</xdr:row>
      <xdr:rowOff>137556</xdr:rowOff>
    </xdr:to>
    <xdr:cxnSp macro="">
      <xdr:nvCxnSpPr>
        <xdr:cNvPr id="119" name="直線コネクタ 118"/>
        <xdr:cNvCxnSpPr/>
      </xdr:nvCxnSpPr>
      <xdr:spPr>
        <a:xfrm>
          <a:off x="3797300" y="9305503"/>
          <a:ext cx="838200" cy="9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56424</xdr:rowOff>
    </xdr:from>
    <xdr:to>
      <xdr:col>19</xdr:col>
      <xdr:colOff>177800</xdr:colOff>
      <xdr:row>54</xdr:row>
      <xdr:rowOff>47203</xdr:rowOff>
    </xdr:to>
    <xdr:cxnSp macro="">
      <xdr:nvCxnSpPr>
        <xdr:cNvPr id="122" name="直線コネクタ 121"/>
        <xdr:cNvCxnSpPr/>
      </xdr:nvCxnSpPr>
      <xdr:spPr>
        <a:xfrm>
          <a:off x="2908300" y="9143274"/>
          <a:ext cx="889000" cy="1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93494</xdr:rowOff>
    </xdr:from>
    <xdr:to>
      <xdr:col>20</xdr:col>
      <xdr:colOff>38100</xdr:colOff>
      <xdr:row>56</xdr:row>
      <xdr:rowOff>23644</xdr:rowOff>
    </xdr:to>
    <xdr:sp macro="" textlink="">
      <xdr:nvSpPr>
        <xdr:cNvPr id="123" name="フローチャート: 判断 122"/>
        <xdr:cNvSpPr/>
      </xdr:nvSpPr>
      <xdr:spPr>
        <a:xfrm>
          <a:off x="3746500" y="952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14771</xdr:rowOff>
    </xdr:from>
    <xdr:ext cx="599010" cy="259045"/>
    <xdr:sp macro="" textlink="">
      <xdr:nvSpPr>
        <xdr:cNvPr id="124" name="テキスト ボックス 123"/>
        <xdr:cNvSpPr txBox="1"/>
      </xdr:nvSpPr>
      <xdr:spPr>
        <a:xfrm>
          <a:off x="3497795" y="961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56424</xdr:rowOff>
    </xdr:from>
    <xdr:to>
      <xdr:col>15</xdr:col>
      <xdr:colOff>50800</xdr:colOff>
      <xdr:row>53</xdr:row>
      <xdr:rowOff>132268</xdr:rowOff>
    </xdr:to>
    <xdr:cxnSp macro="">
      <xdr:nvCxnSpPr>
        <xdr:cNvPr id="125" name="直線コネクタ 124"/>
        <xdr:cNvCxnSpPr/>
      </xdr:nvCxnSpPr>
      <xdr:spPr>
        <a:xfrm flipV="1">
          <a:off x="2019300" y="9143274"/>
          <a:ext cx="889000" cy="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87169</xdr:rowOff>
    </xdr:from>
    <xdr:to>
      <xdr:col>15</xdr:col>
      <xdr:colOff>101600</xdr:colOff>
      <xdr:row>57</xdr:row>
      <xdr:rowOff>17319</xdr:rowOff>
    </xdr:to>
    <xdr:sp macro="" textlink="">
      <xdr:nvSpPr>
        <xdr:cNvPr id="126" name="フローチャート: 判断 125"/>
        <xdr:cNvSpPr/>
      </xdr:nvSpPr>
      <xdr:spPr>
        <a:xfrm>
          <a:off x="2857500" y="968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8446</xdr:rowOff>
    </xdr:from>
    <xdr:ext cx="599010" cy="259045"/>
    <xdr:sp macro="" textlink="">
      <xdr:nvSpPr>
        <xdr:cNvPr id="127" name="テキスト ボックス 126"/>
        <xdr:cNvSpPr txBox="1"/>
      </xdr:nvSpPr>
      <xdr:spPr>
        <a:xfrm>
          <a:off x="2608795" y="978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132268</xdr:rowOff>
    </xdr:from>
    <xdr:to>
      <xdr:col>10</xdr:col>
      <xdr:colOff>114300</xdr:colOff>
      <xdr:row>53</xdr:row>
      <xdr:rowOff>142398</xdr:rowOff>
    </xdr:to>
    <xdr:cxnSp macro="">
      <xdr:nvCxnSpPr>
        <xdr:cNvPr id="128" name="直線コネクタ 127"/>
        <xdr:cNvCxnSpPr/>
      </xdr:nvCxnSpPr>
      <xdr:spPr>
        <a:xfrm flipV="1">
          <a:off x="1130300" y="9219118"/>
          <a:ext cx="889000" cy="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76896</xdr:rowOff>
    </xdr:from>
    <xdr:to>
      <xdr:col>10</xdr:col>
      <xdr:colOff>165100</xdr:colOff>
      <xdr:row>57</xdr:row>
      <xdr:rowOff>7046</xdr:rowOff>
    </xdr:to>
    <xdr:sp macro="" textlink="">
      <xdr:nvSpPr>
        <xdr:cNvPr id="129" name="フローチャート: 判断 128"/>
        <xdr:cNvSpPr/>
      </xdr:nvSpPr>
      <xdr:spPr>
        <a:xfrm>
          <a:off x="1968500" y="967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169623</xdr:rowOff>
    </xdr:from>
    <xdr:ext cx="599010" cy="259045"/>
    <xdr:sp macro="" textlink="">
      <xdr:nvSpPr>
        <xdr:cNvPr id="130" name="テキスト ボックス 129"/>
        <xdr:cNvSpPr txBox="1"/>
      </xdr:nvSpPr>
      <xdr:spPr>
        <a:xfrm>
          <a:off x="1719795" y="977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77593</xdr:rowOff>
    </xdr:from>
    <xdr:to>
      <xdr:col>6</xdr:col>
      <xdr:colOff>38100</xdr:colOff>
      <xdr:row>57</xdr:row>
      <xdr:rowOff>7743</xdr:rowOff>
    </xdr:to>
    <xdr:sp macro="" textlink="">
      <xdr:nvSpPr>
        <xdr:cNvPr id="131" name="フローチャート: 判断 130"/>
        <xdr:cNvSpPr/>
      </xdr:nvSpPr>
      <xdr:spPr>
        <a:xfrm>
          <a:off x="1079500" y="96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170320</xdr:rowOff>
    </xdr:from>
    <xdr:ext cx="599010" cy="259045"/>
    <xdr:sp macro="" textlink="">
      <xdr:nvSpPr>
        <xdr:cNvPr id="132" name="テキスト ボックス 131"/>
        <xdr:cNvSpPr txBox="1"/>
      </xdr:nvSpPr>
      <xdr:spPr>
        <a:xfrm>
          <a:off x="830795" y="977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86756</xdr:rowOff>
    </xdr:from>
    <xdr:to>
      <xdr:col>24</xdr:col>
      <xdr:colOff>114300</xdr:colOff>
      <xdr:row>55</xdr:row>
      <xdr:rowOff>16906</xdr:rowOff>
    </xdr:to>
    <xdr:sp macro="" textlink="">
      <xdr:nvSpPr>
        <xdr:cNvPr id="138" name="楕円 137"/>
        <xdr:cNvSpPr/>
      </xdr:nvSpPr>
      <xdr:spPr>
        <a:xfrm>
          <a:off x="4584700" y="934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109633</xdr:rowOff>
    </xdr:from>
    <xdr:ext cx="599010" cy="259045"/>
    <xdr:sp macro="" textlink="">
      <xdr:nvSpPr>
        <xdr:cNvPr id="139" name="総務費該当値テキスト"/>
        <xdr:cNvSpPr txBox="1"/>
      </xdr:nvSpPr>
      <xdr:spPr>
        <a:xfrm>
          <a:off x="4686300" y="91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167853</xdr:rowOff>
    </xdr:from>
    <xdr:to>
      <xdr:col>20</xdr:col>
      <xdr:colOff>38100</xdr:colOff>
      <xdr:row>54</xdr:row>
      <xdr:rowOff>98003</xdr:rowOff>
    </xdr:to>
    <xdr:sp macro="" textlink="">
      <xdr:nvSpPr>
        <xdr:cNvPr id="140" name="楕円 139"/>
        <xdr:cNvSpPr/>
      </xdr:nvSpPr>
      <xdr:spPr>
        <a:xfrm>
          <a:off x="3746500" y="92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114530</xdr:rowOff>
    </xdr:from>
    <xdr:ext cx="599010" cy="259045"/>
    <xdr:sp macro="" textlink="">
      <xdr:nvSpPr>
        <xdr:cNvPr id="141" name="テキスト ボックス 140"/>
        <xdr:cNvSpPr txBox="1"/>
      </xdr:nvSpPr>
      <xdr:spPr>
        <a:xfrm>
          <a:off x="3497795" y="90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5624</xdr:rowOff>
    </xdr:from>
    <xdr:to>
      <xdr:col>15</xdr:col>
      <xdr:colOff>101600</xdr:colOff>
      <xdr:row>53</xdr:row>
      <xdr:rowOff>107224</xdr:rowOff>
    </xdr:to>
    <xdr:sp macro="" textlink="">
      <xdr:nvSpPr>
        <xdr:cNvPr id="142" name="楕円 141"/>
        <xdr:cNvSpPr/>
      </xdr:nvSpPr>
      <xdr:spPr>
        <a:xfrm>
          <a:off x="2857500" y="9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123751</xdr:rowOff>
    </xdr:from>
    <xdr:ext cx="599010" cy="259045"/>
    <xdr:sp macro="" textlink="">
      <xdr:nvSpPr>
        <xdr:cNvPr id="143" name="テキスト ボックス 142"/>
        <xdr:cNvSpPr txBox="1"/>
      </xdr:nvSpPr>
      <xdr:spPr>
        <a:xfrm>
          <a:off x="2608795" y="886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81468</xdr:rowOff>
    </xdr:from>
    <xdr:to>
      <xdr:col>10</xdr:col>
      <xdr:colOff>165100</xdr:colOff>
      <xdr:row>54</xdr:row>
      <xdr:rowOff>11618</xdr:rowOff>
    </xdr:to>
    <xdr:sp macro="" textlink="">
      <xdr:nvSpPr>
        <xdr:cNvPr id="144" name="楕円 143"/>
        <xdr:cNvSpPr/>
      </xdr:nvSpPr>
      <xdr:spPr>
        <a:xfrm>
          <a:off x="1968500" y="91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28145</xdr:rowOff>
    </xdr:from>
    <xdr:ext cx="599010" cy="259045"/>
    <xdr:sp macro="" textlink="">
      <xdr:nvSpPr>
        <xdr:cNvPr id="145" name="テキスト ボックス 144"/>
        <xdr:cNvSpPr txBox="1"/>
      </xdr:nvSpPr>
      <xdr:spPr>
        <a:xfrm>
          <a:off x="1719795" y="894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91598</xdr:rowOff>
    </xdr:from>
    <xdr:to>
      <xdr:col>6</xdr:col>
      <xdr:colOff>38100</xdr:colOff>
      <xdr:row>54</xdr:row>
      <xdr:rowOff>21748</xdr:rowOff>
    </xdr:to>
    <xdr:sp macro="" textlink="">
      <xdr:nvSpPr>
        <xdr:cNvPr id="146" name="楕円 145"/>
        <xdr:cNvSpPr/>
      </xdr:nvSpPr>
      <xdr:spPr>
        <a:xfrm>
          <a:off x="1079500" y="91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38275</xdr:rowOff>
    </xdr:from>
    <xdr:ext cx="599010" cy="259045"/>
    <xdr:sp macro="" textlink="">
      <xdr:nvSpPr>
        <xdr:cNvPr id="147" name="テキスト ボックス 146"/>
        <xdr:cNvSpPr txBox="1"/>
      </xdr:nvSpPr>
      <xdr:spPr>
        <a:xfrm>
          <a:off x="830795" y="895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88557</xdr:rowOff>
    </xdr:from>
    <xdr:to>
      <xdr:col>24</xdr:col>
      <xdr:colOff>63500</xdr:colOff>
      <xdr:row>72</xdr:row>
      <xdr:rowOff>59791</xdr:rowOff>
    </xdr:to>
    <xdr:cxnSp macro="">
      <xdr:nvCxnSpPr>
        <xdr:cNvPr id="175" name="直線コネクタ 174"/>
        <xdr:cNvCxnSpPr/>
      </xdr:nvCxnSpPr>
      <xdr:spPr>
        <a:xfrm>
          <a:off x="3797300" y="12261507"/>
          <a:ext cx="8382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88557</xdr:rowOff>
    </xdr:from>
    <xdr:to>
      <xdr:col>19</xdr:col>
      <xdr:colOff>177800</xdr:colOff>
      <xdr:row>74</xdr:row>
      <xdr:rowOff>22739</xdr:rowOff>
    </xdr:to>
    <xdr:cxnSp macro="">
      <xdr:nvCxnSpPr>
        <xdr:cNvPr id="178" name="直線コネクタ 177"/>
        <xdr:cNvCxnSpPr/>
      </xdr:nvCxnSpPr>
      <xdr:spPr>
        <a:xfrm flipV="1">
          <a:off x="2908300" y="12261507"/>
          <a:ext cx="889000" cy="4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100714</xdr:rowOff>
    </xdr:from>
    <xdr:to>
      <xdr:col>20</xdr:col>
      <xdr:colOff>38100</xdr:colOff>
      <xdr:row>75</xdr:row>
      <xdr:rowOff>30864</xdr:rowOff>
    </xdr:to>
    <xdr:sp macro="" textlink="">
      <xdr:nvSpPr>
        <xdr:cNvPr id="179" name="フローチャート: 判断 178"/>
        <xdr:cNvSpPr/>
      </xdr:nvSpPr>
      <xdr:spPr>
        <a:xfrm>
          <a:off x="3746500" y="1278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21991</xdr:rowOff>
    </xdr:from>
    <xdr:ext cx="599010" cy="259045"/>
    <xdr:sp macro="" textlink="">
      <xdr:nvSpPr>
        <xdr:cNvPr id="180" name="テキスト ボックス 179"/>
        <xdr:cNvSpPr txBox="1"/>
      </xdr:nvSpPr>
      <xdr:spPr>
        <a:xfrm>
          <a:off x="3497795" y="1288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129518</xdr:rowOff>
    </xdr:from>
    <xdr:to>
      <xdr:col>15</xdr:col>
      <xdr:colOff>50800</xdr:colOff>
      <xdr:row>74</xdr:row>
      <xdr:rowOff>22739</xdr:rowOff>
    </xdr:to>
    <xdr:cxnSp macro="">
      <xdr:nvCxnSpPr>
        <xdr:cNvPr id="181" name="直線コネクタ 180"/>
        <xdr:cNvCxnSpPr/>
      </xdr:nvCxnSpPr>
      <xdr:spPr>
        <a:xfrm>
          <a:off x="2019300" y="12645368"/>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156118</xdr:rowOff>
    </xdr:from>
    <xdr:to>
      <xdr:col>15</xdr:col>
      <xdr:colOff>101600</xdr:colOff>
      <xdr:row>75</xdr:row>
      <xdr:rowOff>86268</xdr:rowOff>
    </xdr:to>
    <xdr:sp macro="" textlink="">
      <xdr:nvSpPr>
        <xdr:cNvPr id="182" name="フローチャート: 判断 181"/>
        <xdr:cNvSpPr/>
      </xdr:nvSpPr>
      <xdr:spPr>
        <a:xfrm>
          <a:off x="2857500" y="1284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77395</xdr:rowOff>
    </xdr:from>
    <xdr:ext cx="599010" cy="259045"/>
    <xdr:sp macro="" textlink="">
      <xdr:nvSpPr>
        <xdr:cNvPr id="183" name="テキスト ボックス 182"/>
        <xdr:cNvSpPr txBox="1"/>
      </xdr:nvSpPr>
      <xdr:spPr>
        <a:xfrm>
          <a:off x="2608795" y="129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63667</xdr:rowOff>
    </xdr:from>
    <xdr:to>
      <xdr:col>10</xdr:col>
      <xdr:colOff>114300</xdr:colOff>
      <xdr:row>73</xdr:row>
      <xdr:rowOff>129518</xdr:rowOff>
    </xdr:to>
    <xdr:cxnSp macro="">
      <xdr:nvCxnSpPr>
        <xdr:cNvPr id="184" name="直線コネクタ 183"/>
        <xdr:cNvCxnSpPr/>
      </xdr:nvCxnSpPr>
      <xdr:spPr>
        <a:xfrm>
          <a:off x="1130300" y="12579517"/>
          <a:ext cx="889000" cy="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147170</xdr:rowOff>
    </xdr:from>
    <xdr:to>
      <xdr:col>10</xdr:col>
      <xdr:colOff>165100</xdr:colOff>
      <xdr:row>75</xdr:row>
      <xdr:rowOff>77320</xdr:rowOff>
    </xdr:to>
    <xdr:sp macro="" textlink="">
      <xdr:nvSpPr>
        <xdr:cNvPr id="185" name="フローチャート: 判断 184"/>
        <xdr:cNvSpPr/>
      </xdr:nvSpPr>
      <xdr:spPr>
        <a:xfrm>
          <a:off x="1968500" y="1283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68447</xdr:rowOff>
    </xdr:from>
    <xdr:ext cx="599010" cy="259045"/>
    <xdr:sp macro="" textlink="">
      <xdr:nvSpPr>
        <xdr:cNvPr id="186" name="テキスト ボックス 185"/>
        <xdr:cNvSpPr txBox="1"/>
      </xdr:nvSpPr>
      <xdr:spPr>
        <a:xfrm>
          <a:off x="1719795" y="1292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788</xdr:rowOff>
    </xdr:from>
    <xdr:to>
      <xdr:col>6</xdr:col>
      <xdr:colOff>38100</xdr:colOff>
      <xdr:row>75</xdr:row>
      <xdr:rowOff>102388</xdr:rowOff>
    </xdr:to>
    <xdr:sp macro="" textlink="">
      <xdr:nvSpPr>
        <xdr:cNvPr id="187" name="フローチャート: 判断 186"/>
        <xdr:cNvSpPr/>
      </xdr:nvSpPr>
      <xdr:spPr>
        <a:xfrm>
          <a:off x="1079500" y="128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93515</xdr:rowOff>
    </xdr:from>
    <xdr:ext cx="599010" cy="259045"/>
    <xdr:sp macro="" textlink="">
      <xdr:nvSpPr>
        <xdr:cNvPr id="188" name="テキスト ボックス 187"/>
        <xdr:cNvSpPr txBox="1"/>
      </xdr:nvSpPr>
      <xdr:spPr>
        <a:xfrm>
          <a:off x="830795" y="1295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8991</xdr:rowOff>
    </xdr:from>
    <xdr:to>
      <xdr:col>24</xdr:col>
      <xdr:colOff>114300</xdr:colOff>
      <xdr:row>72</xdr:row>
      <xdr:rowOff>110591</xdr:rowOff>
    </xdr:to>
    <xdr:sp macro="" textlink="">
      <xdr:nvSpPr>
        <xdr:cNvPr id="194" name="楕円 193"/>
        <xdr:cNvSpPr/>
      </xdr:nvSpPr>
      <xdr:spPr>
        <a:xfrm>
          <a:off x="4584700" y="123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31868</xdr:rowOff>
    </xdr:from>
    <xdr:ext cx="599010" cy="259045"/>
    <xdr:sp macro="" textlink="">
      <xdr:nvSpPr>
        <xdr:cNvPr id="195" name="民生費該当値テキスト"/>
        <xdr:cNvSpPr txBox="1"/>
      </xdr:nvSpPr>
      <xdr:spPr>
        <a:xfrm>
          <a:off x="4686300" y="1220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37757</xdr:rowOff>
    </xdr:from>
    <xdr:to>
      <xdr:col>20</xdr:col>
      <xdr:colOff>38100</xdr:colOff>
      <xdr:row>71</xdr:row>
      <xdr:rowOff>139357</xdr:rowOff>
    </xdr:to>
    <xdr:sp macro="" textlink="">
      <xdr:nvSpPr>
        <xdr:cNvPr id="196" name="楕円 195"/>
        <xdr:cNvSpPr/>
      </xdr:nvSpPr>
      <xdr:spPr>
        <a:xfrm>
          <a:off x="3746500" y="122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155884</xdr:rowOff>
    </xdr:from>
    <xdr:ext cx="599010" cy="259045"/>
    <xdr:sp macro="" textlink="">
      <xdr:nvSpPr>
        <xdr:cNvPr id="197" name="テキスト ボックス 196"/>
        <xdr:cNvSpPr txBox="1"/>
      </xdr:nvSpPr>
      <xdr:spPr>
        <a:xfrm>
          <a:off x="3497795" y="119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143389</xdr:rowOff>
    </xdr:from>
    <xdr:to>
      <xdr:col>15</xdr:col>
      <xdr:colOff>101600</xdr:colOff>
      <xdr:row>74</xdr:row>
      <xdr:rowOff>73539</xdr:rowOff>
    </xdr:to>
    <xdr:sp macro="" textlink="">
      <xdr:nvSpPr>
        <xdr:cNvPr id="198" name="楕円 197"/>
        <xdr:cNvSpPr/>
      </xdr:nvSpPr>
      <xdr:spPr>
        <a:xfrm>
          <a:off x="2857500" y="12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90066</xdr:rowOff>
    </xdr:from>
    <xdr:ext cx="599010" cy="259045"/>
    <xdr:sp macro="" textlink="">
      <xdr:nvSpPr>
        <xdr:cNvPr id="199" name="テキスト ボックス 198"/>
        <xdr:cNvSpPr txBox="1"/>
      </xdr:nvSpPr>
      <xdr:spPr>
        <a:xfrm>
          <a:off x="2608795" y="124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78718</xdr:rowOff>
    </xdr:from>
    <xdr:to>
      <xdr:col>10</xdr:col>
      <xdr:colOff>165100</xdr:colOff>
      <xdr:row>74</xdr:row>
      <xdr:rowOff>8868</xdr:rowOff>
    </xdr:to>
    <xdr:sp macro="" textlink="">
      <xdr:nvSpPr>
        <xdr:cNvPr id="200" name="楕円 199"/>
        <xdr:cNvSpPr/>
      </xdr:nvSpPr>
      <xdr:spPr>
        <a:xfrm>
          <a:off x="1968500" y="125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25395</xdr:rowOff>
    </xdr:from>
    <xdr:ext cx="599010" cy="259045"/>
    <xdr:sp macro="" textlink="">
      <xdr:nvSpPr>
        <xdr:cNvPr id="201" name="テキスト ボックス 200"/>
        <xdr:cNvSpPr txBox="1"/>
      </xdr:nvSpPr>
      <xdr:spPr>
        <a:xfrm>
          <a:off x="1719795" y="1236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12867</xdr:rowOff>
    </xdr:from>
    <xdr:to>
      <xdr:col>6</xdr:col>
      <xdr:colOff>38100</xdr:colOff>
      <xdr:row>73</xdr:row>
      <xdr:rowOff>114467</xdr:rowOff>
    </xdr:to>
    <xdr:sp macro="" textlink="">
      <xdr:nvSpPr>
        <xdr:cNvPr id="202" name="楕円 201"/>
        <xdr:cNvSpPr/>
      </xdr:nvSpPr>
      <xdr:spPr>
        <a:xfrm>
          <a:off x="1079500" y="12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130994</xdr:rowOff>
    </xdr:from>
    <xdr:ext cx="599010" cy="259045"/>
    <xdr:sp macro="" textlink="">
      <xdr:nvSpPr>
        <xdr:cNvPr id="203" name="テキスト ボックス 202"/>
        <xdr:cNvSpPr txBox="1"/>
      </xdr:nvSpPr>
      <xdr:spPr>
        <a:xfrm>
          <a:off x="830795" y="123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155828</xdr:rowOff>
    </xdr:from>
    <xdr:to>
      <xdr:col>24</xdr:col>
      <xdr:colOff>63500</xdr:colOff>
      <xdr:row>97</xdr:row>
      <xdr:rowOff>25752</xdr:rowOff>
    </xdr:to>
    <xdr:cxnSp macro="">
      <xdr:nvCxnSpPr>
        <xdr:cNvPr id="232" name="直線コネクタ 231"/>
        <xdr:cNvCxnSpPr/>
      </xdr:nvCxnSpPr>
      <xdr:spPr>
        <a:xfrm flipV="1">
          <a:off x="3797300" y="16615028"/>
          <a:ext cx="838200" cy="4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20007</xdr:rowOff>
    </xdr:from>
    <xdr:to>
      <xdr:col>19</xdr:col>
      <xdr:colOff>177800</xdr:colOff>
      <xdr:row>97</xdr:row>
      <xdr:rowOff>25752</xdr:rowOff>
    </xdr:to>
    <xdr:cxnSp macro="">
      <xdr:nvCxnSpPr>
        <xdr:cNvPr id="235" name="直線コネクタ 234"/>
        <xdr:cNvCxnSpPr/>
      </xdr:nvCxnSpPr>
      <xdr:spPr>
        <a:xfrm>
          <a:off x="2908300" y="1665065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79149</xdr:rowOff>
    </xdr:from>
    <xdr:to>
      <xdr:col>20</xdr:col>
      <xdr:colOff>38100</xdr:colOff>
      <xdr:row>98</xdr:row>
      <xdr:rowOff>9299</xdr:rowOff>
    </xdr:to>
    <xdr:sp macro="" textlink="">
      <xdr:nvSpPr>
        <xdr:cNvPr id="236" name="フローチャート: 判断 235"/>
        <xdr:cNvSpPr/>
      </xdr:nvSpPr>
      <xdr:spPr>
        <a:xfrm>
          <a:off x="3746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426</xdr:rowOff>
    </xdr:from>
    <xdr:ext cx="599010" cy="259045"/>
    <xdr:sp macro="" textlink="">
      <xdr:nvSpPr>
        <xdr:cNvPr id="237" name="テキスト ボックス 236"/>
        <xdr:cNvSpPr txBox="1"/>
      </xdr:nvSpPr>
      <xdr:spPr>
        <a:xfrm>
          <a:off x="3497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20007</xdr:rowOff>
    </xdr:from>
    <xdr:to>
      <xdr:col>15</xdr:col>
      <xdr:colOff>50800</xdr:colOff>
      <xdr:row>97</xdr:row>
      <xdr:rowOff>54025</xdr:rowOff>
    </xdr:to>
    <xdr:cxnSp macro="">
      <xdr:nvCxnSpPr>
        <xdr:cNvPr id="238" name="直線コネクタ 237"/>
        <xdr:cNvCxnSpPr/>
      </xdr:nvCxnSpPr>
      <xdr:spPr>
        <a:xfrm flipV="1">
          <a:off x="2019300" y="16650657"/>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77510</xdr:rowOff>
    </xdr:from>
    <xdr:to>
      <xdr:col>15</xdr:col>
      <xdr:colOff>101600</xdr:colOff>
      <xdr:row>98</xdr:row>
      <xdr:rowOff>7660</xdr:rowOff>
    </xdr:to>
    <xdr:sp macro="" textlink="">
      <xdr:nvSpPr>
        <xdr:cNvPr id="239" name="フローチャート: 判断 238"/>
        <xdr:cNvSpPr/>
      </xdr:nvSpPr>
      <xdr:spPr>
        <a:xfrm>
          <a:off x="2857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170237</xdr:rowOff>
    </xdr:from>
    <xdr:ext cx="599010" cy="259045"/>
    <xdr:sp macro="" textlink="">
      <xdr:nvSpPr>
        <xdr:cNvPr id="240" name="テキスト ボックス 239"/>
        <xdr:cNvSpPr txBox="1"/>
      </xdr:nvSpPr>
      <xdr:spPr>
        <a:xfrm>
          <a:off x="2608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105153</xdr:rowOff>
    </xdr:from>
    <xdr:to>
      <xdr:col>10</xdr:col>
      <xdr:colOff>114300</xdr:colOff>
      <xdr:row>97</xdr:row>
      <xdr:rowOff>54025</xdr:rowOff>
    </xdr:to>
    <xdr:cxnSp macro="">
      <xdr:nvCxnSpPr>
        <xdr:cNvPr id="241" name="直線コネクタ 240"/>
        <xdr:cNvCxnSpPr/>
      </xdr:nvCxnSpPr>
      <xdr:spPr>
        <a:xfrm>
          <a:off x="1130300" y="16564353"/>
          <a:ext cx="889000" cy="1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52591</xdr:rowOff>
    </xdr:from>
    <xdr:to>
      <xdr:col>10</xdr:col>
      <xdr:colOff>165100</xdr:colOff>
      <xdr:row>97</xdr:row>
      <xdr:rowOff>154191</xdr:rowOff>
    </xdr:to>
    <xdr:sp macro="" textlink="">
      <xdr:nvSpPr>
        <xdr:cNvPr id="242" name="フローチャート: 判断 241"/>
        <xdr:cNvSpPr/>
      </xdr:nvSpPr>
      <xdr:spPr>
        <a:xfrm>
          <a:off x="1968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145318</xdr:rowOff>
    </xdr:from>
    <xdr:ext cx="599010" cy="259045"/>
    <xdr:sp macro="" textlink="">
      <xdr:nvSpPr>
        <xdr:cNvPr id="243" name="テキスト ボックス 242"/>
        <xdr:cNvSpPr txBox="1"/>
      </xdr:nvSpPr>
      <xdr:spPr>
        <a:xfrm>
          <a:off x="1719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43842</xdr:rowOff>
    </xdr:from>
    <xdr:to>
      <xdr:col>6</xdr:col>
      <xdr:colOff>38100</xdr:colOff>
      <xdr:row>97</xdr:row>
      <xdr:rowOff>145442</xdr:rowOff>
    </xdr:to>
    <xdr:sp macro="" textlink="">
      <xdr:nvSpPr>
        <xdr:cNvPr id="244" name="フローチャート: 判断 243"/>
        <xdr:cNvSpPr/>
      </xdr:nvSpPr>
      <xdr:spPr>
        <a:xfrm>
          <a:off x="1079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136569</xdr:rowOff>
    </xdr:from>
    <xdr:ext cx="599010" cy="259045"/>
    <xdr:sp macro="" textlink="">
      <xdr:nvSpPr>
        <xdr:cNvPr id="245" name="テキスト ボックス 244"/>
        <xdr:cNvSpPr txBox="1"/>
      </xdr:nvSpPr>
      <xdr:spPr>
        <a:xfrm>
          <a:off x="830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105028</xdr:rowOff>
    </xdr:from>
    <xdr:to>
      <xdr:col>24</xdr:col>
      <xdr:colOff>114300</xdr:colOff>
      <xdr:row>97</xdr:row>
      <xdr:rowOff>35178</xdr:rowOff>
    </xdr:to>
    <xdr:sp macro="" textlink="">
      <xdr:nvSpPr>
        <xdr:cNvPr id="251" name="楕円 250"/>
        <xdr:cNvSpPr/>
      </xdr:nvSpPr>
      <xdr:spPr>
        <a:xfrm>
          <a:off x="4584700" y="165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127905</xdr:rowOff>
    </xdr:from>
    <xdr:ext cx="599010" cy="259045"/>
    <xdr:sp macro="" textlink="">
      <xdr:nvSpPr>
        <xdr:cNvPr id="252" name="衛生費該当値テキスト"/>
        <xdr:cNvSpPr txBox="1"/>
      </xdr:nvSpPr>
      <xdr:spPr>
        <a:xfrm>
          <a:off x="4686300" y="164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146402</xdr:rowOff>
    </xdr:from>
    <xdr:to>
      <xdr:col>20</xdr:col>
      <xdr:colOff>38100</xdr:colOff>
      <xdr:row>97</xdr:row>
      <xdr:rowOff>76552</xdr:rowOff>
    </xdr:to>
    <xdr:sp macro="" textlink="">
      <xdr:nvSpPr>
        <xdr:cNvPr id="253" name="楕円 252"/>
        <xdr:cNvSpPr/>
      </xdr:nvSpPr>
      <xdr:spPr>
        <a:xfrm>
          <a:off x="3746500" y="166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93079</xdr:rowOff>
    </xdr:from>
    <xdr:ext cx="599010" cy="259045"/>
    <xdr:sp macro="" textlink="">
      <xdr:nvSpPr>
        <xdr:cNvPr id="254" name="テキスト ボックス 253"/>
        <xdr:cNvSpPr txBox="1"/>
      </xdr:nvSpPr>
      <xdr:spPr>
        <a:xfrm>
          <a:off x="3497795" y="163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140657</xdr:rowOff>
    </xdr:from>
    <xdr:to>
      <xdr:col>15</xdr:col>
      <xdr:colOff>101600</xdr:colOff>
      <xdr:row>97</xdr:row>
      <xdr:rowOff>70807</xdr:rowOff>
    </xdr:to>
    <xdr:sp macro="" textlink="">
      <xdr:nvSpPr>
        <xdr:cNvPr id="255" name="楕円 254"/>
        <xdr:cNvSpPr/>
      </xdr:nvSpPr>
      <xdr:spPr>
        <a:xfrm>
          <a:off x="2857500" y="165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87334</xdr:rowOff>
    </xdr:from>
    <xdr:ext cx="599010" cy="259045"/>
    <xdr:sp macro="" textlink="">
      <xdr:nvSpPr>
        <xdr:cNvPr id="256" name="テキスト ボックス 255"/>
        <xdr:cNvSpPr txBox="1"/>
      </xdr:nvSpPr>
      <xdr:spPr>
        <a:xfrm>
          <a:off x="2608795" y="1637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3225</xdr:rowOff>
    </xdr:from>
    <xdr:to>
      <xdr:col>10</xdr:col>
      <xdr:colOff>165100</xdr:colOff>
      <xdr:row>97</xdr:row>
      <xdr:rowOff>104825</xdr:rowOff>
    </xdr:to>
    <xdr:sp macro="" textlink="">
      <xdr:nvSpPr>
        <xdr:cNvPr id="257" name="楕円 256"/>
        <xdr:cNvSpPr/>
      </xdr:nvSpPr>
      <xdr:spPr>
        <a:xfrm>
          <a:off x="1968500" y="166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121352</xdr:rowOff>
    </xdr:from>
    <xdr:ext cx="599010" cy="259045"/>
    <xdr:sp macro="" textlink="">
      <xdr:nvSpPr>
        <xdr:cNvPr id="258" name="テキスト ボックス 257"/>
        <xdr:cNvSpPr txBox="1"/>
      </xdr:nvSpPr>
      <xdr:spPr>
        <a:xfrm>
          <a:off x="1719795" y="164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54353</xdr:rowOff>
    </xdr:from>
    <xdr:to>
      <xdr:col>6</xdr:col>
      <xdr:colOff>38100</xdr:colOff>
      <xdr:row>96</xdr:row>
      <xdr:rowOff>155953</xdr:rowOff>
    </xdr:to>
    <xdr:sp macro="" textlink="">
      <xdr:nvSpPr>
        <xdr:cNvPr id="259" name="楕円 258"/>
        <xdr:cNvSpPr/>
      </xdr:nvSpPr>
      <xdr:spPr>
        <a:xfrm>
          <a:off x="1079500" y="16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1030</xdr:rowOff>
    </xdr:from>
    <xdr:ext cx="599010" cy="259045"/>
    <xdr:sp macro="" textlink="">
      <xdr:nvSpPr>
        <xdr:cNvPr id="260" name="テキスト ボックス 259"/>
        <xdr:cNvSpPr txBox="1"/>
      </xdr:nvSpPr>
      <xdr:spPr>
        <a:xfrm>
          <a:off x="830795" y="1628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167132</xdr:rowOff>
    </xdr:from>
    <xdr:to>
      <xdr:col>55</xdr:col>
      <xdr:colOff>0</xdr:colOff>
      <xdr:row>39</xdr:row>
      <xdr:rowOff>21082</xdr:rowOff>
    </xdr:to>
    <xdr:cxnSp macro="">
      <xdr:nvCxnSpPr>
        <xdr:cNvPr id="289" name="直線コネクタ 288"/>
        <xdr:cNvCxnSpPr/>
      </xdr:nvCxnSpPr>
      <xdr:spPr>
        <a:xfrm flipV="1">
          <a:off x="9639300" y="6682232"/>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21082</xdr:rowOff>
    </xdr:from>
    <xdr:to>
      <xdr:col>50</xdr:col>
      <xdr:colOff>114300</xdr:colOff>
      <xdr:row>39</xdr:row>
      <xdr:rowOff>38354</xdr:rowOff>
    </xdr:to>
    <xdr:cxnSp macro="">
      <xdr:nvCxnSpPr>
        <xdr:cNvPr id="292" name="直線コネクタ 291"/>
        <xdr:cNvCxnSpPr/>
      </xdr:nvCxnSpPr>
      <xdr:spPr>
        <a:xfrm flipV="1">
          <a:off x="8750300" y="670763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103505</xdr:rowOff>
    </xdr:from>
    <xdr:to>
      <xdr:col>50</xdr:col>
      <xdr:colOff>165100</xdr:colOff>
      <xdr:row>37</xdr:row>
      <xdr:rowOff>33655</xdr:rowOff>
    </xdr:to>
    <xdr:sp macro="" textlink="">
      <xdr:nvSpPr>
        <xdr:cNvPr id="293" name="フローチャート: 判断 292"/>
        <xdr:cNvSpPr/>
      </xdr:nvSpPr>
      <xdr:spPr>
        <a:xfrm>
          <a:off x="958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50182</xdr:rowOff>
    </xdr:from>
    <xdr:ext cx="469744" cy="259045"/>
    <xdr:sp macro="" textlink="">
      <xdr:nvSpPr>
        <xdr:cNvPr id="294" name="テキスト ボックス 293"/>
        <xdr:cNvSpPr txBox="1"/>
      </xdr:nvSpPr>
      <xdr:spPr>
        <a:xfrm>
          <a:off x="9404428"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155067</xdr:rowOff>
    </xdr:from>
    <xdr:to>
      <xdr:col>45</xdr:col>
      <xdr:colOff>177800</xdr:colOff>
      <xdr:row>39</xdr:row>
      <xdr:rowOff>38354</xdr:rowOff>
    </xdr:to>
    <xdr:cxnSp macro="">
      <xdr:nvCxnSpPr>
        <xdr:cNvPr id="295" name="直線コネクタ 294"/>
        <xdr:cNvCxnSpPr/>
      </xdr:nvCxnSpPr>
      <xdr:spPr>
        <a:xfrm>
          <a:off x="7861300" y="6670167"/>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67183</xdr:rowOff>
    </xdr:from>
    <xdr:to>
      <xdr:col>46</xdr:col>
      <xdr:colOff>38100</xdr:colOff>
      <xdr:row>36</xdr:row>
      <xdr:rowOff>168783</xdr:rowOff>
    </xdr:to>
    <xdr:sp macro="" textlink="">
      <xdr:nvSpPr>
        <xdr:cNvPr id="296" name="フローチャート: 判断 295"/>
        <xdr:cNvSpPr/>
      </xdr:nvSpPr>
      <xdr:spPr>
        <a:xfrm>
          <a:off x="8699500" y="623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13860</xdr:rowOff>
    </xdr:from>
    <xdr:ext cx="469744" cy="259045"/>
    <xdr:sp macro="" textlink="">
      <xdr:nvSpPr>
        <xdr:cNvPr id="297" name="テキスト ボックス 296"/>
        <xdr:cNvSpPr txBox="1"/>
      </xdr:nvSpPr>
      <xdr:spPr>
        <a:xfrm>
          <a:off x="8515428" y="60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112776</xdr:rowOff>
    </xdr:from>
    <xdr:to>
      <xdr:col>41</xdr:col>
      <xdr:colOff>50800</xdr:colOff>
      <xdr:row>38</xdr:row>
      <xdr:rowOff>155067</xdr:rowOff>
    </xdr:to>
    <xdr:cxnSp macro="">
      <xdr:nvCxnSpPr>
        <xdr:cNvPr id="298" name="直線コネクタ 297"/>
        <xdr:cNvCxnSpPr/>
      </xdr:nvCxnSpPr>
      <xdr:spPr>
        <a:xfrm>
          <a:off x="6972300" y="662787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156337</xdr:rowOff>
    </xdr:from>
    <xdr:to>
      <xdr:col>41</xdr:col>
      <xdr:colOff>101600</xdr:colOff>
      <xdr:row>37</xdr:row>
      <xdr:rowOff>86487</xdr:rowOff>
    </xdr:to>
    <xdr:sp macro="" textlink="">
      <xdr:nvSpPr>
        <xdr:cNvPr id="299" name="フローチャート: 判断 298"/>
        <xdr:cNvSpPr/>
      </xdr:nvSpPr>
      <xdr:spPr>
        <a:xfrm>
          <a:off x="7810500" y="63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103014</xdr:rowOff>
    </xdr:from>
    <xdr:ext cx="469744" cy="259045"/>
    <xdr:sp macro="" textlink="">
      <xdr:nvSpPr>
        <xdr:cNvPr id="300" name="テキスト ボックス 299"/>
        <xdr:cNvSpPr txBox="1"/>
      </xdr:nvSpPr>
      <xdr:spPr>
        <a:xfrm>
          <a:off x="7626428" y="61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110998</xdr:rowOff>
    </xdr:from>
    <xdr:to>
      <xdr:col>36</xdr:col>
      <xdr:colOff>165100</xdr:colOff>
      <xdr:row>38</xdr:row>
      <xdr:rowOff>41148</xdr:rowOff>
    </xdr:to>
    <xdr:sp macro="" textlink="">
      <xdr:nvSpPr>
        <xdr:cNvPr id="301" name="フローチャート: 判断 300"/>
        <xdr:cNvSpPr/>
      </xdr:nvSpPr>
      <xdr:spPr>
        <a:xfrm>
          <a:off x="69215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57675</xdr:rowOff>
    </xdr:from>
    <xdr:ext cx="469744" cy="259045"/>
    <xdr:sp macro="" textlink="">
      <xdr:nvSpPr>
        <xdr:cNvPr id="302" name="テキスト ボックス 301"/>
        <xdr:cNvSpPr txBox="1"/>
      </xdr:nvSpPr>
      <xdr:spPr>
        <a:xfrm>
          <a:off x="6737428" y="62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08" name="楕円 307"/>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41165</xdr:rowOff>
    </xdr:from>
    <xdr:ext cx="378565" cy="259045"/>
    <xdr:sp macro="" textlink="">
      <xdr:nvSpPr>
        <xdr:cNvPr id="309" name="労働費該当値テキスト"/>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141732</xdr:rowOff>
    </xdr:from>
    <xdr:to>
      <xdr:col>50</xdr:col>
      <xdr:colOff>165100</xdr:colOff>
      <xdr:row>39</xdr:row>
      <xdr:rowOff>71882</xdr:rowOff>
    </xdr:to>
    <xdr:sp macro="" textlink="">
      <xdr:nvSpPr>
        <xdr:cNvPr id="310" name="楕円 309"/>
        <xdr:cNvSpPr/>
      </xdr:nvSpPr>
      <xdr:spPr>
        <a:xfrm>
          <a:off x="95885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63009</xdr:rowOff>
    </xdr:from>
    <xdr:ext cx="378565" cy="259045"/>
    <xdr:sp macro="" textlink="">
      <xdr:nvSpPr>
        <xdr:cNvPr id="311" name="テキスト ボックス 310"/>
        <xdr:cNvSpPr txBox="1"/>
      </xdr:nvSpPr>
      <xdr:spPr>
        <a:xfrm>
          <a:off x="9450017" y="6749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159004</xdr:rowOff>
    </xdr:from>
    <xdr:to>
      <xdr:col>46</xdr:col>
      <xdr:colOff>38100</xdr:colOff>
      <xdr:row>39</xdr:row>
      <xdr:rowOff>89154</xdr:rowOff>
    </xdr:to>
    <xdr:sp macro="" textlink="">
      <xdr:nvSpPr>
        <xdr:cNvPr id="312" name="楕円 311"/>
        <xdr:cNvSpPr/>
      </xdr:nvSpPr>
      <xdr:spPr>
        <a:xfrm>
          <a:off x="8699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80281</xdr:rowOff>
    </xdr:from>
    <xdr:ext cx="313932" cy="259045"/>
    <xdr:sp macro="" textlink="">
      <xdr:nvSpPr>
        <xdr:cNvPr id="313" name="テキスト ボックス 312"/>
        <xdr:cNvSpPr txBox="1"/>
      </xdr:nvSpPr>
      <xdr:spPr>
        <a:xfrm>
          <a:off x="8593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104267</xdr:rowOff>
    </xdr:from>
    <xdr:to>
      <xdr:col>41</xdr:col>
      <xdr:colOff>101600</xdr:colOff>
      <xdr:row>39</xdr:row>
      <xdr:rowOff>34417</xdr:rowOff>
    </xdr:to>
    <xdr:sp macro="" textlink="">
      <xdr:nvSpPr>
        <xdr:cNvPr id="314" name="楕円 313"/>
        <xdr:cNvSpPr/>
      </xdr:nvSpPr>
      <xdr:spPr>
        <a:xfrm>
          <a:off x="7810500" y="66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25544</xdr:rowOff>
    </xdr:from>
    <xdr:ext cx="378565" cy="259045"/>
    <xdr:sp macro="" textlink="">
      <xdr:nvSpPr>
        <xdr:cNvPr id="315" name="テキスト ボックス 314"/>
        <xdr:cNvSpPr txBox="1"/>
      </xdr:nvSpPr>
      <xdr:spPr>
        <a:xfrm>
          <a:off x="7672017" y="6712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61976</xdr:rowOff>
    </xdr:from>
    <xdr:to>
      <xdr:col>36</xdr:col>
      <xdr:colOff>165100</xdr:colOff>
      <xdr:row>38</xdr:row>
      <xdr:rowOff>163576</xdr:rowOff>
    </xdr:to>
    <xdr:sp macro="" textlink="">
      <xdr:nvSpPr>
        <xdr:cNvPr id="316" name="楕円 315"/>
        <xdr:cNvSpPr/>
      </xdr:nvSpPr>
      <xdr:spPr>
        <a:xfrm>
          <a:off x="6921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154703</xdr:rowOff>
    </xdr:from>
    <xdr:ext cx="378565" cy="259045"/>
    <xdr:sp macro="" textlink="">
      <xdr:nvSpPr>
        <xdr:cNvPr id="317" name="テキスト ボックス 316"/>
        <xdr:cNvSpPr txBox="1"/>
      </xdr:nvSpPr>
      <xdr:spPr>
        <a:xfrm>
          <a:off x="6783017" y="66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84545</xdr:rowOff>
    </xdr:from>
    <xdr:to>
      <xdr:col>55</xdr:col>
      <xdr:colOff>0</xdr:colOff>
      <xdr:row>58</xdr:row>
      <xdr:rowOff>105084</xdr:rowOff>
    </xdr:to>
    <xdr:cxnSp macro="">
      <xdr:nvCxnSpPr>
        <xdr:cNvPr id="348" name="直線コネクタ 347"/>
        <xdr:cNvCxnSpPr/>
      </xdr:nvCxnSpPr>
      <xdr:spPr>
        <a:xfrm flipV="1">
          <a:off x="9639300" y="10028645"/>
          <a:ext cx="838200" cy="2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27974</xdr:rowOff>
    </xdr:from>
    <xdr:ext cx="599010" cy="259045"/>
    <xdr:sp macro="" textlink="">
      <xdr:nvSpPr>
        <xdr:cNvPr id="349" name="農林水産業費平均値テキスト"/>
        <xdr:cNvSpPr txBox="1"/>
      </xdr:nvSpPr>
      <xdr:spPr>
        <a:xfrm>
          <a:off x="10528300" y="997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105084</xdr:rowOff>
    </xdr:from>
    <xdr:to>
      <xdr:col>50</xdr:col>
      <xdr:colOff>114300</xdr:colOff>
      <xdr:row>58</xdr:row>
      <xdr:rowOff>144801</xdr:rowOff>
    </xdr:to>
    <xdr:cxnSp macro="">
      <xdr:nvCxnSpPr>
        <xdr:cNvPr id="351" name="直線コネクタ 350"/>
        <xdr:cNvCxnSpPr/>
      </xdr:nvCxnSpPr>
      <xdr:spPr>
        <a:xfrm flipV="1">
          <a:off x="8750300" y="10049184"/>
          <a:ext cx="8890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78996</xdr:rowOff>
    </xdr:from>
    <xdr:to>
      <xdr:col>50</xdr:col>
      <xdr:colOff>165100</xdr:colOff>
      <xdr:row>59</xdr:row>
      <xdr:rowOff>9146</xdr:rowOff>
    </xdr:to>
    <xdr:sp macro="" textlink="">
      <xdr:nvSpPr>
        <xdr:cNvPr id="352" name="フローチャート: 判断 351"/>
        <xdr:cNvSpPr/>
      </xdr:nvSpPr>
      <xdr:spPr>
        <a:xfrm>
          <a:off x="9588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273</xdr:rowOff>
    </xdr:from>
    <xdr:ext cx="599010" cy="259045"/>
    <xdr:sp macro="" textlink="">
      <xdr:nvSpPr>
        <xdr:cNvPr id="353" name="テキスト ボックス 352"/>
        <xdr:cNvSpPr txBox="1"/>
      </xdr:nvSpPr>
      <xdr:spPr>
        <a:xfrm>
          <a:off x="9339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112877</xdr:rowOff>
    </xdr:from>
    <xdr:to>
      <xdr:col>45</xdr:col>
      <xdr:colOff>177800</xdr:colOff>
      <xdr:row>58</xdr:row>
      <xdr:rowOff>144801</xdr:rowOff>
    </xdr:to>
    <xdr:cxnSp macro="">
      <xdr:nvCxnSpPr>
        <xdr:cNvPr id="354" name="直線コネクタ 353"/>
        <xdr:cNvCxnSpPr/>
      </xdr:nvCxnSpPr>
      <xdr:spPr>
        <a:xfrm>
          <a:off x="7861300" y="10056977"/>
          <a:ext cx="889000" cy="3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93539</xdr:rowOff>
    </xdr:from>
    <xdr:to>
      <xdr:col>46</xdr:col>
      <xdr:colOff>38100</xdr:colOff>
      <xdr:row>59</xdr:row>
      <xdr:rowOff>23689</xdr:rowOff>
    </xdr:to>
    <xdr:sp macro="" textlink="">
      <xdr:nvSpPr>
        <xdr:cNvPr id="355" name="フローチャート: 判断 354"/>
        <xdr:cNvSpPr/>
      </xdr:nvSpPr>
      <xdr:spPr>
        <a:xfrm>
          <a:off x="8699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40216</xdr:rowOff>
    </xdr:from>
    <xdr:ext cx="599010" cy="259045"/>
    <xdr:sp macro="" textlink="">
      <xdr:nvSpPr>
        <xdr:cNvPr id="356" name="テキスト ボックス 355"/>
        <xdr:cNvSpPr txBox="1"/>
      </xdr:nvSpPr>
      <xdr:spPr>
        <a:xfrm>
          <a:off x="8450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112877</xdr:rowOff>
    </xdr:from>
    <xdr:to>
      <xdr:col>41</xdr:col>
      <xdr:colOff>50800</xdr:colOff>
      <xdr:row>58</xdr:row>
      <xdr:rowOff>123423</xdr:rowOff>
    </xdr:to>
    <xdr:cxnSp macro="">
      <xdr:nvCxnSpPr>
        <xdr:cNvPr id="357" name="直線コネクタ 356"/>
        <xdr:cNvCxnSpPr/>
      </xdr:nvCxnSpPr>
      <xdr:spPr>
        <a:xfrm flipV="1">
          <a:off x="6972300" y="10056977"/>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99778</xdr:rowOff>
    </xdr:from>
    <xdr:to>
      <xdr:col>41</xdr:col>
      <xdr:colOff>101600</xdr:colOff>
      <xdr:row>59</xdr:row>
      <xdr:rowOff>29928</xdr:rowOff>
    </xdr:to>
    <xdr:sp macro="" textlink="">
      <xdr:nvSpPr>
        <xdr:cNvPr id="358" name="フローチャート: 判断 357"/>
        <xdr:cNvSpPr/>
      </xdr:nvSpPr>
      <xdr:spPr>
        <a:xfrm>
          <a:off x="7810500" y="100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21055</xdr:rowOff>
    </xdr:from>
    <xdr:ext cx="599010" cy="259045"/>
    <xdr:sp macro="" textlink="">
      <xdr:nvSpPr>
        <xdr:cNvPr id="359" name="テキスト ボックス 358"/>
        <xdr:cNvSpPr txBox="1"/>
      </xdr:nvSpPr>
      <xdr:spPr>
        <a:xfrm>
          <a:off x="7561795" y="1013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100726</xdr:rowOff>
    </xdr:from>
    <xdr:to>
      <xdr:col>36</xdr:col>
      <xdr:colOff>165100</xdr:colOff>
      <xdr:row>59</xdr:row>
      <xdr:rowOff>30876</xdr:rowOff>
    </xdr:to>
    <xdr:sp macro="" textlink="">
      <xdr:nvSpPr>
        <xdr:cNvPr id="360" name="フローチャート: 判断 359"/>
        <xdr:cNvSpPr/>
      </xdr:nvSpPr>
      <xdr:spPr>
        <a:xfrm>
          <a:off x="6921500" y="100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22003</xdr:rowOff>
    </xdr:from>
    <xdr:ext cx="599010" cy="259045"/>
    <xdr:sp macro="" textlink="">
      <xdr:nvSpPr>
        <xdr:cNvPr id="361" name="テキスト ボックス 360"/>
        <xdr:cNvSpPr txBox="1"/>
      </xdr:nvSpPr>
      <xdr:spPr>
        <a:xfrm>
          <a:off x="6672795" y="1013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33745</xdr:rowOff>
    </xdr:from>
    <xdr:to>
      <xdr:col>55</xdr:col>
      <xdr:colOff>50800</xdr:colOff>
      <xdr:row>58</xdr:row>
      <xdr:rowOff>135345</xdr:rowOff>
    </xdr:to>
    <xdr:sp macro="" textlink="">
      <xdr:nvSpPr>
        <xdr:cNvPr id="367" name="楕円 366"/>
        <xdr:cNvSpPr/>
      </xdr:nvSpPr>
      <xdr:spPr>
        <a:xfrm>
          <a:off x="10426700" y="99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56622</xdr:rowOff>
    </xdr:from>
    <xdr:ext cx="599010" cy="259045"/>
    <xdr:sp macro="" textlink="">
      <xdr:nvSpPr>
        <xdr:cNvPr id="368" name="農林水産業費該当値テキスト"/>
        <xdr:cNvSpPr txBox="1"/>
      </xdr:nvSpPr>
      <xdr:spPr>
        <a:xfrm>
          <a:off x="10528300" y="982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54284</xdr:rowOff>
    </xdr:from>
    <xdr:to>
      <xdr:col>50</xdr:col>
      <xdr:colOff>165100</xdr:colOff>
      <xdr:row>58</xdr:row>
      <xdr:rowOff>155884</xdr:rowOff>
    </xdr:to>
    <xdr:sp macro="" textlink="">
      <xdr:nvSpPr>
        <xdr:cNvPr id="369" name="楕円 368"/>
        <xdr:cNvSpPr/>
      </xdr:nvSpPr>
      <xdr:spPr>
        <a:xfrm>
          <a:off x="9588500" y="99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961</xdr:rowOff>
    </xdr:from>
    <xdr:ext cx="599010" cy="259045"/>
    <xdr:sp macro="" textlink="">
      <xdr:nvSpPr>
        <xdr:cNvPr id="370" name="テキスト ボックス 369"/>
        <xdr:cNvSpPr txBox="1"/>
      </xdr:nvSpPr>
      <xdr:spPr>
        <a:xfrm>
          <a:off x="9339795" y="97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94001</xdr:rowOff>
    </xdr:from>
    <xdr:to>
      <xdr:col>46</xdr:col>
      <xdr:colOff>38100</xdr:colOff>
      <xdr:row>59</xdr:row>
      <xdr:rowOff>24151</xdr:rowOff>
    </xdr:to>
    <xdr:sp macro="" textlink="">
      <xdr:nvSpPr>
        <xdr:cNvPr id="371" name="楕円 370"/>
        <xdr:cNvSpPr/>
      </xdr:nvSpPr>
      <xdr:spPr>
        <a:xfrm>
          <a:off x="8699500" y="100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15278</xdr:rowOff>
    </xdr:from>
    <xdr:ext cx="599010" cy="259045"/>
    <xdr:sp macro="" textlink="">
      <xdr:nvSpPr>
        <xdr:cNvPr id="372" name="テキスト ボックス 371"/>
        <xdr:cNvSpPr txBox="1"/>
      </xdr:nvSpPr>
      <xdr:spPr>
        <a:xfrm>
          <a:off x="8450795" y="101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62077</xdr:rowOff>
    </xdr:from>
    <xdr:to>
      <xdr:col>41</xdr:col>
      <xdr:colOff>101600</xdr:colOff>
      <xdr:row>58</xdr:row>
      <xdr:rowOff>163677</xdr:rowOff>
    </xdr:to>
    <xdr:sp macro="" textlink="">
      <xdr:nvSpPr>
        <xdr:cNvPr id="373" name="楕円 372"/>
        <xdr:cNvSpPr/>
      </xdr:nvSpPr>
      <xdr:spPr>
        <a:xfrm>
          <a:off x="7810500" y="100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8754</xdr:rowOff>
    </xdr:from>
    <xdr:ext cx="599010" cy="259045"/>
    <xdr:sp macro="" textlink="">
      <xdr:nvSpPr>
        <xdr:cNvPr id="374" name="テキスト ボックス 373"/>
        <xdr:cNvSpPr txBox="1"/>
      </xdr:nvSpPr>
      <xdr:spPr>
        <a:xfrm>
          <a:off x="7561795" y="978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72623</xdr:rowOff>
    </xdr:from>
    <xdr:to>
      <xdr:col>36</xdr:col>
      <xdr:colOff>165100</xdr:colOff>
      <xdr:row>59</xdr:row>
      <xdr:rowOff>2773</xdr:rowOff>
    </xdr:to>
    <xdr:sp macro="" textlink="">
      <xdr:nvSpPr>
        <xdr:cNvPr id="375" name="楕円 374"/>
        <xdr:cNvSpPr/>
      </xdr:nvSpPr>
      <xdr:spPr>
        <a:xfrm>
          <a:off x="6921500" y="100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19300</xdr:rowOff>
    </xdr:from>
    <xdr:ext cx="599010" cy="259045"/>
    <xdr:sp macro="" textlink="">
      <xdr:nvSpPr>
        <xdr:cNvPr id="376" name="テキスト ボックス 375"/>
        <xdr:cNvSpPr txBox="1"/>
      </xdr:nvSpPr>
      <xdr:spPr>
        <a:xfrm>
          <a:off x="6672795" y="979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96773</xdr:rowOff>
    </xdr:from>
    <xdr:to>
      <xdr:col>55</xdr:col>
      <xdr:colOff>0</xdr:colOff>
      <xdr:row>76</xdr:row>
      <xdr:rowOff>170991</xdr:rowOff>
    </xdr:to>
    <xdr:cxnSp macro="">
      <xdr:nvCxnSpPr>
        <xdr:cNvPr id="403" name="直線コネクタ 402"/>
        <xdr:cNvCxnSpPr/>
      </xdr:nvCxnSpPr>
      <xdr:spPr>
        <a:xfrm>
          <a:off x="9639300" y="12955523"/>
          <a:ext cx="838200" cy="2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96773</xdr:rowOff>
    </xdr:from>
    <xdr:to>
      <xdr:col>50</xdr:col>
      <xdr:colOff>114300</xdr:colOff>
      <xdr:row>77</xdr:row>
      <xdr:rowOff>28949</xdr:rowOff>
    </xdr:to>
    <xdr:cxnSp macro="">
      <xdr:nvCxnSpPr>
        <xdr:cNvPr id="406" name="直線コネクタ 405"/>
        <xdr:cNvCxnSpPr/>
      </xdr:nvCxnSpPr>
      <xdr:spPr>
        <a:xfrm flipV="1">
          <a:off x="8750300" y="12955523"/>
          <a:ext cx="889000" cy="2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127204</xdr:rowOff>
    </xdr:from>
    <xdr:to>
      <xdr:col>50</xdr:col>
      <xdr:colOff>165100</xdr:colOff>
      <xdr:row>76</xdr:row>
      <xdr:rowOff>57355</xdr:rowOff>
    </xdr:to>
    <xdr:sp macro="" textlink="">
      <xdr:nvSpPr>
        <xdr:cNvPr id="407" name="フローチャート: 判断 406"/>
        <xdr:cNvSpPr/>
      </xdr:nvSpPr>
      <xdr:spPr>
        <a:xfrm>
          <a:off x="9588500" y="129859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48482</xdr:rowOff>
    </xdr:from>
    <xdr:ext cx="599010" cy="259045"/>
    <xdr:sp macro="" textlink="">
      <xdr:nvSpPr>
        <xdr:cNvPr id="408" name="テキスト ボックス 407"/>
        <xdr:cNvSpPr txBox="1"/>
      </xdr:nvSpPr>
      <xdr:spPr>
        <a:xfrm>
          <a:off x="9339795" y="1307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75226</xdr:rowOff>
    </xdr:from>
    <xdr:to>
      <xdr:col>45</xdr:col>
      <xdr:colOff>177800</xdr:colOff>
      <xdr:row>77</xdr:row>
      <xdr:rowOff>28949</xdr:rowOff>
    </xdr:to>
    <xdr:cxnSp macro="">
      <xdr:nvCxnSpPr>
        <xdr:cNvPr id="409" name="直線コネクタ 408"/>
        <xdr:cNvCxnSpPr/>
      </xdr:nvCxnSpPr>
      <xdr:spPr>
        <a:xfrm>
          <a:off x="7861300" y="12762526"/>
          <a:ext cx="889000" cy="46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62488</xdr:rowOff>
    </xdr:from>
    <xdr:to>
      <xdr:col>46</xdr:col>
      <xdr:colOff>38100</xdr:colOff>
      <xdr:row>76</xdr:row>
      <xdr:rowOff>164088</xdr:rowOff>
    </xdr:to>
    <xdr:sp macro="" textlink="">
      <xdr:nvSpPr>
        <xdr:cNvPr id="410" name="フローチャート: 判断 409"/>
        <xdr:cNvSpPr/>
      </xdr:nvSpPr>
      <xdr:spPr>
        <a:xfrm>
          <a:off x="8699500" y="1309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9165</xdr:rowOff>
    </xdr:from>
    <xdr:ext cx="534377" cy="259045"/>
    <xdr:sp macro="" textlink="">
      <xdr:nvSpPr>
        <xdr:cNvPr id="411" name="テキスト ボックス 410"/>
        <xdr:cNvSpPr txBox="1"/>
      </xdr:nvSpPr>
      <xdr:spPr>
        <a:xfrm>
          <a:off x="8483111" y="128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75226</xdr:rowOff>
    </xdr:from>
    <xdr:to>
      <xdr:col>41</xdr:col>
      <xdr:colOff>50800</xdr:colOff>
      <xdr:row>76</xdr:row>
      <xdr:rowOff>53248</xdr:rowOff>
    </xdr:to>
    <xdr:cxnSp macro="">
      <xdr:nvCxnSpPr>
        <xdr:cNvPr id="412" name="直線コネクタ 411"/>
        <xdr:cNvCxnSpPr/>
      </xdr:nvCxnSpPr>
      <xdr:spPr>
        <a:xfrm flipV="1">
          <a:off x="6972300" y="12762526"/>
          <a:ext cx="889000" cy="32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79949</xdr:rowOff>
    </xdr:from>
    <xdr:to>
      <xdr:col>41</xdr:col>
      <xdr:colOff>101600</xdr:colOff>
      <xdr:row>77</xdr:row>
      <xdr:rowOff>10099</xdr:rowOff>
    </xdr:to>
    <xdr:sp macro="" textlink="">
      <xdr:nvSpPr>
        <xdr:cNvPr id="413" name="フローチャート: 判断 412"/>
        <xdr:cNvSpPr/>
      </xdr:nvSpPr>
      <xdr:spPr>
        <a:xfrm>
          <a:off x="7810500" y="1311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1226</xdr:rowOff>
    </xdr:from>
    <xdr:ext cx="534377" cy="259045"/>
    <xdr:sp macro="" textlink="">
      <xdr:nvSpPr>
        <xdr:cNvPr id="414" name="テキスト ボックス 413"/>
        <xdr:cNvSpPr txBox="1"/>
      </xdr:nvSpPr>
      <xdr:spPr>
        <a:xfrm>
          <a:off x="7594111" y="132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96983</xdr:rowOff>
    </xdr:from>
    <xdr:to>
      <xdr:col>36</xdr:col>
      <xdr:colOff>165100</xdr:colOff>
      <xdr:row>77</xdr:row>
      <xdr:rowOff>27133</xdr:rowOff>
    </xdr:to>
    <xdr:sp macro="" textlink="">
      <xdr:nvSpPr>
        <xdr:cNvPr id="415" name="フローチャート: 判断 414"/>
        <xdr:cNvSpPr/>
      </xdr:nvSpPr>
      <xdr:spPr>
        <a:xfrm>
          <a:off x="6921500" y="1312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18260</xdr:rowOff>
    </xdr:from>
    <xdr:ext cx="534377" cy="259045"/>
    <xdr:sp macro="" textlink="">
      <xdr:nvSpPr>
        <xdr:cNvPr id="416" name="テキスト ボックス 415"/>
        <xdr:cNvSpPr txBox="1"/>
      </xdr:nvSpPr>
      <xdr:spPr>
        <a:xfrm>
          <a:off x="6705111" y="132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120191</xdr:rowOff>
    </xdr:from>
    <xdr:to>
      <xdr:col>55</xdr:col>
      <xdr:colOff>50800</xdr:colOff>
      <xdr:row>77</xdr:row>
      <xdr:rowOff>50341</xdr:rowOff>
    </xdr:to>
    <xdr:sp macro="" textlink="">
      <xdr:nvSpPr>
        <xdr:cNvPr id="422" name="楕円 421"/>
        <xdr:cNvSpPr/>
      </xdr:nvSpPr>
      <xdr:spPr>
        <a:xfrm>
          <a:off x="10426700" y="131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143068</xdr:rowOff>
    </xdr:from>
    <xdr:ext cx="534377" cy="259045"/>
    <xdr:sp macro="" textlink="">
      <xdr:nvSpPr>
        <xdr:cNvPr id="423" name="商工費該当値テキスト"/>
        <xdr:cNvSpPr txBox="1"/>
      </xdr:nvSpPr>
      <xdr:spPr>
        <a:xfrm>
          <a:off x="10528300" y="130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45973</xdr:rowOff>
    </xdr:from>
    <xdr:to>
      <xdr:col>50</xdr:col>
      <xdr:colOff>165100</xdr:colOff>
      <xdr:row>75</xdr:row>
      <xdr:rowOff>147572</xdr:rowOff>
    </xdr:to>
    <xdr:sp macro="" textlink="">
      <xdr:nvSpPr>
        <xdr:cNvPr id="424" name="楕円 423"/>
        <xdr:cNvSpPr/>
      </xdr:nvSpPr>
      <xdr:spPr>
        <a:xfrm>
          <a:off x="9588500" y="12904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164100</xdr:rowOff>
    </xdr:from>
    <xdr:ext cx="599010" cy="259045"/>
    <xdr:sp macro="" textlink="">
      <xdr:nvSpPr>
        <xdr:cNvPr id="425" name="テキスト ボックス 424"/>
        <xdr:cNvSpPr txBox="1"/>
      </xdr:nvSpPr>
      <xdr:spPr>
        <a:xfrm>
          <a:off x="9339795" y="1267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149599</xdr:rowOff>
    </xdr:from>
    <xdr:to>
      <xdr:col>46</xdr:col>
      <xdr:colOff>38100</xdr:colOff>
      <xdr:row>77</xdr:row>
      <xdr:rowOff>79749</xdr:rowOff>
    </xdr:to>
    <xdr:sp macro="" textlink="">
      <xdr:nvSpPr>
        <xdr:cNvPr id="426" name="楕円 425"/>
        <xdr:cNvSpPr/>
      </xdr:nvSpPr>
      <xdr:spPr>
        <a:xfrm>
          <a:off x="8699500" y="131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70876</xdr:rowOff>
    </xdr:from>
    <xdr:ext cx="534377" cy="259045"/>
    <xdr:sp macro="" textlink="">
      <xdr:nvSpPr>
        <xdr:cNvPr id="427" name="テキスト ボックス 426"/>
        <xdr:cNvSpPr txBox="1"/>
      </xdr:nvSpPr>
      <xdr:spPr>
        <a:xfrm>
          <a:off x="8483111" y="132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24426</xdr:rowOff>
    </xdr:from>
    <xdr:to>
      <xdr:col>41</xdr:col>
      <xdr:colOff>101600</xdr:colOff>
      <xdr:row>74</xdr:row>
      <xdr:rowOff>126026</xdr:rowOff>
    </xdr:to>
    <xdr:sp macro="" textlink="">
      <xdr:nvSpPr>
        <xdr:cNvPr id="428" name="楕円 427"/>
        <xdr:cNvSpPr/>
      </xdr:nvSpPr>
      <xdr:spPr>
        <a:xfrm>
          <a:off x="7810500" y="127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142553</xdr:rowOff>
    </xdr:from>
    <xdr:ext cx="599010" cy="259045"/>
    <xdr:sp macro="" textlink="">
      <xdr:nvSpPr>
        <xdr:cNvPr id="429" name="テキスト ボックス 428"/>
        <xdr:cNvSpPr txBox="1"/>
      </xdr:nvSpPr>
      <xdr:spPr>
        <a:xfrm>
          <a:off x="7561795" y="124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2448</xdr:rowOff>
    </xdr:from>
    <xdr:to>
      <xdr:col>36</xdr:col>
      <xdr:colOff>165100</xdr:colOff>
      <xdr:row>76</xdr:row>
      <xdr:rowOff>104048</xdr:rowOff>
    </xdr:to>
    <xdr:sp macro="" textlink="">
      <xdr:nvSpPr>
        <xdr:cNvPr id="430" name="楕円 429"/>
        <xdr:cNvSpPr/>
      </xdr:nvSpPr>
      <xdr:spPr>
        <a:xfrm>
          <a:off x="6921500" y="130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120575</xdr:rowOff>
    </xdr:from>
    <xdr:ext cx="534377" cy="259045"/>
    <xdr:sp macro="" textlink="">
      <xdr:nvSpPr>
        <xdr:cNvPr id="431" name="テキスト ボックス 430"/>
        <xdr:cNvSpPr txBox="1"/>
      </xdr:nvSpPr>
      <xdr:spPr>
        <a:xfrm>
          <a:off x="6705111" y="1280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139004</xdr:rowOff>
    </xdr:from>
    <xdr:to>
      <xdr:col>55</xdr:col>
      <xdr:colOff>0</xdr:colOff>
      <xdr:row>94</xdr:row>
      <xdr:rowOff>123944</xdr:rowOff>
    </xdr:to>
    <xdr:cxnSp macro="">
      <xdr:nvCxnSpPr>
        <xdr:cNvPr id="460" name="直線コネクタ 459"/>
        <xdr:cNvCxnSpPr/>
      </xdr:nvCxnSpPr>
      <xdr:spPr>
        <a:xfrm flipV="1">
          <a:off x="9639300" y="15398054"/>
          <a:ext cx="838200" cy="8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35398</xdr:rowOff>
    </xdr:from>
    <xdr:to>
      <xdr:col>50</xdr:col>
      <xdr:colOff>114300</xdr:colOff>
      <xdr:row>94</xdr:row>
      <xdr:rowOff>123944</xdr:rowOff>
    </xdr:to>
    <xdr:cxnSp macro="">
      <xdr:nvCxnSpPr>
        <xdr:cNvPr id="463" name="直線コネクタ 462"/>
        <xdr:cNvCxnSpPr/>
      </xdr:nvCxnSpPr>
      <xdr:spPr>
        <a:xfrm>
          <a:off x="8750300" y="15980248"/>
          <a:ext cx="889000" cy="25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26285</xdr:rowOff>
    </xdr:from>
    <xdr:to>
      <xdr:col>50</xdr:col>
      <xdr:colOff>165100</xdr:colOff>
      <xdr:row>97</xdr:row>
      <xdr:rowOff>127885</xdr:rowOff>
    </xdr:to>
    <xdr:sp macro="" textlink="">
      <xdr:nvSpPr>
        <xdr:cNvPr id="464" name="フローチャート: 判断 463"/>
        <xdr:cNvSpPr/>
      </xdr:nvSpPr>
      <xdr:spPr>
        <a:xfrm>
          <a:off x="9588500" y="166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119012</xdr:rowOff>
    </xdr:from>
    <xdr:ext cx="599010" cy="259045"/>
    <xdr:sp macro="" textlink="">
      <xdr:nvSpPr>
        <xdr:cNvPr id="465" name="テキスト ボックス 464"/>
        <xdr:cNvSpPr txBox="1"/>
      </xdr:nvSpPr>
      <xdr:spPr>
        <a:xfrm>
          <a:off x="9339795" y="1674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35398</xdr:rowOff>
    </xdr:from>
    <xdr:to>
      <xdr:col>45</xdr:col>
      <xdr:colOff>177800</xdr:colOff>
      <xdr:row>95</xdr:row>
      <xdr:rowOff>4570</xdr:rowOff>
    </xdr:to>
    <xdr:cxnSp macro="">
      <xdr:nvCxnSpPr>
        <xdr:cNvPr id="466" name="直線コネクタ 465"/>
        <xdr:cNvCxnSpPr/>
      </xdr:nvCxnSpPr>
      <xdr:spPr>
        <a:xfrm flipV="1">
          <a:off x="7861300" y="15980248"/>
          <a:ext cx="889000" cy="3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18512</xdr:rowOff>
    </xdr:from>
    <xdr:to>
      <xdr:col>46</xdr:col>
      <xdr:colOff>38100</xdr:colOff>
      <xdr:row>97</xdr:row>
      <xdr:rowOff>120112</xdr:rowOff>
    </xdr:to>
    <xdr:sp macro="" textlink="">
      <xdr:nvSpPr>
        <xdr:cNvPr id="467" name="フローチャート: 判断 466"/>
        <xdr:cNvSpPr/>
      </xdr:nvSpPr>
      <xdr:spPr>
        <a:xfrm>
          <a:off x="8699500" y="1664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111239</xdr:rowOff>
    </xdr:from>
    <xdr:ext cx="599010" cy="259045"/>
    <xdr:sp macro="" textlink="">
      <xdr:nvSpPr>
        <xdr:cNvPr id="468" name="テキスト ボックス 467"/>
        <xdr:cNvSpPr txBox="1"/>
      </xdr:nvSpPr>
      <xdr:spPr>
        <a:xfrm>
          <a:off x="8450795" y="1674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4570</xdr:rowOff>
    </xdr:from>
    <xdr:to>
      <xdr:col>41</xdr:col>
      <xdr:colOff>50800</xdr:colOff>
      <xdr:row>96</xdr:row>
      <xdr:rowOff>137728</xdr:rowOff>
    </xdr:to>
    <xdr:cxnSp macro="">
      <xdr:nvCxnSpPr>
        <xdr:cNvPr id="469" name="直線コネクタ 468"/>
        <xdr:cNvCxnSpPr/>
      </xdr:nvCxnSpPr>
      <xdr:spPr>
        <a:xfrm flipV="1">
          <a:off x="6972300" y="16292320"/>
          <a:ext cx="889000" cy="3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29504</xdr:rowOff>
    </xdr:from>
    <xdr:to>
      <xdr:col>41</xdr:col>
      <xdr:colOff>101600</xdr:colOff>
      <xdr:row>97</xdr:row>
      <xdr:rowOff>131104</xdr:rowOff>
    </xdr:to>
    <xdr:sp macro="" textlink="">
      <xdr:nvSpPr>
        <xdr:cNvPr id="470" name="フローチャート: 判断 469"/>
        <xdr:cNvSpPr/>
      </xdr:nvSpPr>
      <xdr:spPr>
        <a:xfrm>
          <a:off x="7810500" y="1666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122231</xdr:rowOff>
    </xdr:from>
    <xdr:ext cx="599010" cy="259045"/>
    <xdr:sp macro="" textlink="">
      <xdr:nvSpPr>
        <xdr:cNvPr id="471" name="テキスト ボックス 470"/>
        <xdr:cNvSpPr txBox="1"/>
      </xdr:nvSpPr>
      <xdr:spPr>
        <a:xfrm>
          <a:off x="7561795" y="1675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28164</xdr:rowOff>
    </xdr:from>
    <xdr:to>
      <xdr:col>36</xdr:col>
      <xdr:colOff>165100</xdr:colOff>
      <xdr:row>97</xdr:row>
      <xdr:rowOff>129764</xdr:rowOff>
    </xdr:to>
    <xdr:sp macro="" textlink="">
      <xdr:nvSpPr>
        <xdr:cNvPr id="472" name="フローチャート: 判断 471"/>
        <xdr:cNvSpPr/>
      </xdr:nvSpPr>
      <xdr:spPr>
        <a:xfrm>
          <a:off x="6921500" y="166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120891</xdr:rowOff>
    </xdr:from>
    <xdr:ext cx="599010" cy="259045"/>
    <xdr:sp macro="" textlink="">
      <xdr:nvSpPr>
        <xdr:cNvPr id="473" name="テキスト ボックス 472"/>
        <xdr:cNvSpPr txBox="1"/>
      </xdr:nvSpPr>
      <xdr:spPr>
        <a:xfrm>
          <a:off x="6672795" y="1675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88204</xdr:rowOff>
    </xdr:from>
    <xdr:to>
      <xdr:col>55</xdr:col>
      <xdr:colOff>50800</xdr:colOff>
      <xdr:row>90</xdr:row>
      <xdr:rowOff>18354</xdr:rowOff>
    </xdr:to>
    <xdr:sp macro="" textlink="">
      <xdr:nvSpPr>
        <xdr:cNvPr id="479" name="楕円 478"/>
        <xdr:cNvSpPr/>
      </xdr:nvSpPr>
      <xdr:spPr>
        <a:xfrm>
          <a:off x="10426700" y="153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41231</xdr:rowOff>
    </xdr:from>
    <xdr:ext cx="599010" cy="259045"/>
    <xdr:sp macro="" textlink="">
      <xdr:nvSpPr>
        <xdr:cNvPr id="480" name="土木費該当値テキスト"/>
        <xdr:cNvSpPr txBox="1"/>
      </xdr:nvSpPr>
      <xdr:spPr>
        <a:xfrm>
          <a:off x="10528300" y="1530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73144</xdr:rowOff>
    </xdr:from>
    <xdr:to>
      <xdr:col>50</xdr:col>
      <xdr:colOff>165100</xdr:colOff>
      <xdr:row>95</xdr:row>
      <xdr:rowOff>3294</xdr:rowOff>
    </xdr:to>
    <xdr:sp macro="" textlink="">
      <xdr:nvSpPr>
        <xdr:cNvPr id="481" name="楕円 480"/>
        <xdr:cNvSpPr/>
      </xdr:nvSpPr>
      <xdr:spPr>
        <a:xfrm>
          <a:off x="9588500" y="161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19821</xdr:rowOff>
    </xdr:from>
    <xdr:ext cx="599010" cy="259045"/>
    <xdr:sp macro="" textlink="">
      <xdr:nvSpPr>
        <xdr:cNvPr id="482" name="テキスト ボックス 481"/>
        <xdr:cNvSpPr txBox="1"/>
      </xdr:nvSpPr>
      <xdr:spPr>
        <a:xfrm>
          <a:off x="9339795" y="1596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156048</xdr:rowOff>
    </xdr:from>
    <xdr:to>
      <xdr:col>46</xdr:col>
      <xdr:colOff>38100</xdr:colOff>
      <xdr:row>93</xdr:row>
      <xdr:rowOff>86198</xdr:rowOff>
    </xdr:to>
    <xdr:sp macro="" textlink="">
      <xdr:nvSpPr>
        <xdr:cNvPr id="483" name="楕円 482"/>
        <xdr:cNvSpPr/>
      </xdr:nvSpPr>
      <xdr:spPr>
        <a:xfrm>
          <a:off x="8699500" y="159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102725</xdr:rowOff>
    </xdr:from>
    <xdr:ext cx="599010" cy="259045"/>
    <xdr:sp macro="" textlink="">
      <xdr:nvSpPr>
        <xdr:cNvPr id="484" name="テキスト ボックス 483"/>
        <xdr:cNvSpPr txBox="1"/>
      </xdr:nvSpPr>
      <xdr:spPr>
        <a:xfrm>
          <a:off x="8450795" y="1570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125220</xdr:rowOff>
    </xdr:from>
    <xdr:to>
      <xdr:col>41</xdr:col>
      <xdr:colOff>101600</xdr:colOff>
      <xdr:row>95</xdr:row>
      <xdr:rowOff>55370</xdr:rowOff>
    </xdr:to>
    <xdr:sp macro="" textlink="">
      <xdr:nvSpPr>
        <xdr:cNvPr id="485" name="楕円 484"/>
        <xdr:cNvSpPr/>
      </xdr:nvSpPr>
      <xdr:spPr>
        <a:xfrm>
          <a:off x="7810500" y="162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71897</xdr:rowOff>
    </xdr:from>
    <xdr:ext cx="599010" cy="259045"/>
    <xdr:sp macro="" textlink="">
      <xdr:nvSpPr>
        <xdr:cNvPr id="486" name="テキスト ボックス 485"/>
        <xdr:cNvSpPr txBox="1"/>
      </xdr:nvSpPr>
      <xdr:spPr>
        <a:xfrm>
          <a:off x="7561795" y="1601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86928</xdr:rowOff>
    </xdr:from>
    <xdr:to>
      <xdr:col>36</xdr:col>
      <xdr:colOff>165100</xdr:colOff>
      <xdr:row>97</xdr:row>
      <xdr:rowOff>17078</xdr:rowOff>
    </xdr:to>
    <xdr:sp macro="" textlink="">
      <xdr:nvSpPr>
        <xdr:cNvPr id="487" name="楕円 486"/>
        <xdr:cNvSpPr/>
      </xdr:nvSpPr>
      <xdr:spPr>
        <a:xfrm>
          <a:off x="6921500" y="165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33605</xdr:rowOff>
    </xdr:from>
    <xdr:ext cx="599010" cy="259045"/>
    <xdr:sp macro="" textlink="">
      <xdr:nvSpPr>
        <xdr:cNvPr id="488" name="テキスト ボックス 487"/>
        <xdr:cNvSpPr txBox="1"/>
      </xdr:nvSpPr>
      <xdr:spPr>
        <a:xfrm>
          <a:off x="6672795" y="1632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42679</xdr:rowOff>
    </xdr:from>
    <xdr:to>
      <xdr:col>85</xdr:col>
      <xdr:colOff>127000</xdr:colOff>
      <xdr:row>33</xdr:row>
      <xdr:rowOff>87412</xdr:rowOff>
    </xdr:to>
    <xdr:cxnSp macro="">
      <xdr:nvCxnSpPr>
        <xdr:cNvPr id="519" name="直線コネクタ 518"/>
        <xdr:cNvCxnSpPr/>
      </xdr:nvCxnSpPr>
      <xdr:spPr>
        <a:xfrm flipV="1">
          <a:off x="15481300" y="5186179"/>
          <a:ext cx="838200" cy="55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68752</xdr:rowOff>
    </xdr:from>
    <xdr:to>
      <xdr:col>81</xdr:col>
      <xdr:colOff>50800</xdr:colOff>
      <xdr:row>33</xdr:row>
      <xdr:rowOff>87412</xdr:rowOff>
    </xdr:to>
    <xdr:cxnSp macro="">
      <xdr:nvCxnSpPr>
        <xdr:cNvPr id="522" name="直線コネクタ 521"/>
        <xdr:cNvCxnSpPr/>
      </xdr:nvCxnSpPr>
      <xdr:spPr>
        <a:xfrm>
          <a:off x="14592300" y="5555152"/>
          <a:ext cx="889000" cy="19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144211</xdr:rowOff>
    </xdr:from>
    <xdr:to>
      <xdr:col>81</xdr:col>
      <xdr:colOff>101600</xdr:colOff>
      <xdr:row>38</xdr:row>
      <xdr:rowOff>74361</xdr:rowOff>
    </xdr:to>
    <xdr:sp macro="" textlink="">
      <xdr:nvSpPr>
        <xdr:cNvPr id="523" name="フローチャート: 判断 522"/>
        <xdr:cNvSpPr/>
      </xdr:nvSpPr>
      <xdr:spPr>
        <a:xfrm>
          <a:off x="15430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65488</xdr:rowOff>
    </xdr:from>
    <xdr:ext cx="534377" cy="259045"/>
    <xdr:sp macro="" textlink="">
      <xdr:nvSpPr>
        <xdr:cNvPr id="524" name="テキスト ボックス 523"/>
        <xdr:cNvSpPr txBox="1"/>
      </xdr:nvSpPr>
      <xdr:spPr>
        <a:xfrm>
          <a:off x="15214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68752</xdr:rowOff>
    </xdr:from>
    <xdr:to>
      <xdr:col>76</xdr:col>
      <xdr:colOff>114300</xdr:colOff>
      <xdr:row>38</xdr:row>
      <xdr:rowOff>66571</xdr:rowOff>
    </xdr:to>
    <xdr:cxnSp macro="">
      <xdr:nvCxnSpPr>
        <xdr:cNvPr id="525" name="直線コネクタ 524"/>
        <xdr:cNvCxnSpPr/>
      </xdr:nvCxnSpPr>
      <xdr:spPr>
        <a:xfrm flipV="1">
          <a:off x="13703300" y="5555152"/>
          <a:ext cx="889000" cy="10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141919</xdr:rowOff>
    </xdr:from>
    <xdr:to>
      <xdr:col>76</xdr:col>
      <xdr:colOff>165100</xdr:colOff>
      <xdr:row>38</xdr:row>
      <xdr:rowOff>72068</xdr:rowOff>
    </xdr:to>
    <xdr:sp macro="" textlink="">
      <xdr:nvSpPr>
        <xdr:cNvPr id="526" name="フローチャート: 判断 525"/>
        <xdr:cNvSpPr/>
      </xdr:nvSpPr>
      <xdr:spPr>
        <a:xfrm>
          <a:off x="14541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63196</xdr:rowOff>
    </xdr:from>
    <xdr:ext cx="534377" cy="259045"/>
    <xdr:sp macro="" textlink="">
      <xdr:nvSpPr>
        <xdr:cNvPr id="527" name="テキスト ボックス 526"/>
        <xdr:cNvSpPr txBox="1"/>
      </xdr:nvSpPr>
      <xdr:spPr>
        <a:xfrm>
          <a:off x="14325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40670</xdr:rowOff>
    </xdr:from>
    <xdr:to>
      <xdr:col>71</xdr:col>
      <xdr:colOff>177800</xdr:colOff>
      <xdr:row>38</xdr:row>
      <xdr:rowOff>66571</xdr:rowOff>
    </xdr:to>
    <xdr:cxnSp macro="">
      <xdr:nvCxnSpPr>
        <xdr:cNvPr id="528" name="直線コネクタ 527"/>
        <xdr:cNvCxnSpPr/>
      </xdr:nvCxnSpPr>
      <xdr:spPr>
        <a:xfrm>
          <a:off x="12814300" y="6555770"/>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4621</xdr:rowOff>
    </xdr:from>
    <xdr:to>
      <xdr:col>72</xdr:col>
      <xdr:colOff>38100</xdr:colOff>
      <xdr:row>38</xdr:row>
      <xdr:rowOff>106221</xdr:rowOff>
    </xdr:to>
    <xdr:sp macro="" textlink="">
      <xdr:nvSpPr>
        <xdr:cNvPr id="529" name="フローチャート: 判断 528"/>
        <xdr:cNvSpPr/>
      </xdr:nvSpPr>
      <xdr:spPr>
        <a:xfrm>
          <a:off x="13652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122749</xdr:rowOff>
    </xdr:from>
    <xdr:ext cx="534377" cy="259045"/>
    <xdr:sp macro="" textlink="">
      <xdr:nvSpPr>
        <xdr:cNvPr id="530" name="テキスト ボックス 529"/>
        <xdr:cNvSpPr txBox="1"/>
      </xdr:nvSpPr>
      <xdr:spPr>
        <a:xfrm>
          <a:off x="13436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16404</xdr:rowOff>
    </xdr:from>
    <xdr:to>
      <xdr:col>67</xdr:col>
      <xdr:colOff>101600</xdr:colOff>
      <xdr:row>38</xdr:row>
      <xdr:rowOff>118004</xdr:rowOff>
    </xdr:to>
    <xdr:sp macro="" textlink="">
      <xdr:nvSpPr>
        <xdr:cNvPr id="531" name="フローチャート: 判断 530"/>
        <xdr:cNvSpPr/>
      </xdr:nvSpPr>
      <xdr:spPr>
        <a:xfrm>
          <a:off x="12763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109131</xdr:rowOff>
    </xdr:from>
    <xdr:ext cx="534377" cy="259045"/>
    <xdr:sp macro="" textlink="">
      <xdr:nvSpPr>
        <xdr:cNvPr id="532" name="テキスト ボックス 531"/>
        <xdr:cNvSpPr txBox="1"/>
      </xdr:nvSpPr>
      <xdr:spPr>
        <a:xfrm>
          <a:off x="12547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163329</xdr:rowOff>
    </xdr:from>
    <xdr:to>
      <xdr:col>85</xdr:col>
      <xdr:colOff>177800</xdr:colOff>
      <xdr:row>30</xdr:row>
      <xdr:rowOff>93479</xdr:rowOff>
    </xdr:to>
    <xdr:sp macro="" textlink="">
      <xdr:nvSpPr>
        <xdr:cNvPr id="538" name="楕円 537"/>
        <xdr:cNvSpPr/>
      </xdr:nvSpPr>
      <xdr:spPr>
        <a:xfrm>
          <a:off x="16268700" y="51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116356</xdr:rowOff>
    </xdr:from>
    <xdr:ext cx="599010" cy="259045"/>
    <xdr:sp macro="" textlink="">
      <xdr:nvSpPr>
        <xdr:cNvPr id="539" name="消防費該当値テキスト"/>
        <xdr:cNvSpPr txBox="1"/>
      </xdr:nvSpPr>
      <xdr:spPr>
        <a:xfrm>
          <a:off x="16370300" y="508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36612</xdr:rowOff>
    </xdr:from>
    <xdr:to>
      <xdr:col>81</xdr:col>
      <xdr:colOff>101600</xdr:colOff>
      <xdr:row>33</xdr:row>
      <xdr:rowOff>138212</xdr:rowOff>
    </xdr:to>
    <xdr:sp macro="" textlink="">
      <xdr:nvSpPr>
        <xdr:cNvPr id="540" name="楕円 539"/>
        <xdr:cNvSpPr/>
      </xdr:nvSpPr>
      <xdr:spPr>
        <a:xfrm>
          <a:off x="15430500" y="5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154739</xdr:rowOff>
    </xdr:from>
    <xdr:ext cx="599010" cy="259045"/>
    <xdr:sp macro="" textlink="">
      <xdr:nvSpPr>
        <xdr:cNvPr id="541" name="テキスト ボックス 540"/>
        <xdr:cNvSpPr txBox="1"/>
      </xdr:nvSpPr>
      <xdr:spPr>
        <a:xfrm>
          <a:off x="15181795" y="546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17952</xdr:rowOff>
    </xdr:from>
    <xdr:to>
      <xdr:col>76</xdr:col>
      <xdr:colOff>165100</xdr:colOff>
      <xdr:row>32</xdr:row>
      <xdr:rowOff>119552</xdr:rowOff>
    </xdr:to>
    <xdr:sp macro="" textlink="">
      <xdr:nvSpPr>
        <xdr:cNvPr id="542" name="楕円 541"/>
        <xdr:cNvSpPr/>
      </xdr:nvSpPr>
      <xdr:spPr>
        <a:xfrm>
          <a:off x="14541500" y="55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136079</xdr:rowOff>
    </xdr:from>
    <xdr:ext cx="599010" cy="259045"/>
    <xdr:sp macro="" textlink="">
      <xdr:nvSpPr>
        <xdr:cNvPr id="543" name="テキスト ボックス 542"/>
        <xdr:cNvSpPr txBox="1"/>
      </xdr:nvSpPr>
      <xdr:spPr>
        <a:xfrm>
          <a:off x="14292795" y="527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15771</xdr:rowOff>
    </xdr:from>
    <xdr:to>
      <xdr:col>72</xdr:col>
      <xdr:colOff>38100</xdr:colOff>
      <xdr:row>38</xdr:row>
      <xdr:rowOff>117371</xdr:rowOff>
    </xdr:to>
    <xdr:sp macro="" textlink="">
      <xdr:nvSpPr>
        <xdr:cNvPr id="544" name="楕円 543"/>
        <xdr:cNvSpPr/>
      </xdr:nvSpPr>
      <xdr:spPr>
        <a:xfrm>
          <a:off x="13652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108498</xdr:rowOff>
    </xdr:from>
    <xdr:ext cx="534377" cy="259045"/>
    <xdr:sp macro="" textlink="">
      <xdr:nvSpPr>
        <xdr:cNvPr id="545" name="テキスト ボックス 544"/>
        <xdr:cNvSpPr txBox="1"/>
      </xdr:nvSpPr>
      <xdr:spPr>
        <a:xfrm>
          <a:off x="13436111" y="66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161320</xdr:rowOff>
    </xdr:from>
    <xdr:to>
      <xdr:col>67</xdr:col>
      <xdr:colOff>101600</xdr:colOff>
      <xdr:row>38</xdr:row>
      <xdr:rowOff>91470</xdr:rowOff>
    </xdr:to>
    <xdr:sp macro="" textlink="">
      <xdr:nvSpPr>
        <xdr:cNvPr id="546" name="楕円 545"/>
        <xdr:cNvSpPr/>
      </xdr:nvSpPr>
      <xdr:spPr>
        <a:xfrm>
          <a:off x="12763500" y="65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107997</xdr:rowOff>
    </xdr:from>
    <xdr:ext cx="534377" cy="259045"/>
    <xdr:sp macro="" textlink="">
      <xdr:nvSpPr>
        <xdr:cNvPr id="547" name="テキスト ボックス 546"/>
        <xdr:cNvSpPr txBox="1"/>
      </xdr:nvSpPr>
      <xdr:spPr>
        <a:xfrm>
          <a:off x="12547111" y="62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148511</xdr:rowOff>
    </xdr:from>
    <xdr:to>
      <xdr:col>85</xdr:col>
      <xdr:colOff>127000</xdr:colOff>
      <xdr:row>54</xdr:row>
      <xdr:rowOff>14502</xdr:rowOff>
    </xdr:to>
    <xdr:cxnSp macro="">
      <xdr:nvCxnSpPr>
        <xdr:cNvPr id="578" name="直線コネクタ 577"/>
        <xdr:cNvCxnSpPr/>
      </xdr:nvCxnSpPr>
      <xdr:spPr>
        <a:xfrm flipV="1">
          <a:off x="15481300" y="9235361"/>
          <a:ext cx="8382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14502</xdr:rowOff>
    </xdr:from>
    <xdr:to>
      <xdr:col>81</xdr:col>
      <xdr:colOff>50800</xdr:colOff>
      <xdr:row>55</xdr:row>
      <xdr:rowOff>116987</xdr:rowOff>
    </xdr:to>
    <xdr:cxnSp macro="">
      <xdr:nvCxnSpPr>
        <xdr:cNvPr id="581" name="直線コネクタ 580"/>
        <xdr:cNvCxnSpPr/>
      </xdr:nvCxnSpPr>
      <xdr:spPr>
        <a:xfrm flipV="1">
          <a:off x="14592300" y="9272802"/>
          <a:ext cx="889000" cy="27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132742</xdr:rowOff>
    </xdr:from>
    <xdr:to>
      <xdr:col>81</xdr:col>
      <xdr:colOff>101600</xdr:colOff>
      <xdr:row>57</xdr:row>
      <xdr:rowOff>62892</xdr:rowOff>
    </xdr:to>
    <xdr:sp macro="" textlink="">
      <xdr:nvSpPr>
        <xdr:cNvPr id="582" name="フローチャート: 判断 581"/>
        <xdr:cNvSpPr/>
      </xdr:nvSpPr>
      <xdr:spPr>
        <a:xfrm>
          <a:off x="15430500" y="973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54019</xdr:rowOff>
    </xdr:from>
    <xdr:ext cx="599010" cy="259045"/>
    <xdr:sp macro="" textlink="">
      <xdr:nvSpPr>
        <xdr:cNvPr id="583" name="テキスト ボックス 582"/>
        <xdr:cNvSpPr txBox="1"/>
      </xdr:nvSpPr>
      <xdr:spPr>
        <a:xfrm>
          <a:off x="15181795" y="982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129456</xdr:rowOff>
    </xdr:from>
    <xdr:to>
      <xdr:col>76</xdr:col>
      <xdr:colOff>114300</xdr:colOff>
      <xdr:row>55</xdr:row>
      <xdr:rowOff>116987</xdr:rowOff>
    </xdr:to>
    <xdr:cxnSp macro="">
      <xdr:nvCxnSpPr>
        <xdr:cNvPr id="584" name="直線コネクタ 583"/>
        <xdr:cNvCxnSpPr/>
      </xdr:nvCxnSpPr>
      <xdr:spPr>
        <a:xfrm>
          <a:off x="13703300" y="9387756"/>
          <a:ext cx="889000" cy="15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87264</xdr:rowOff>
    </xdr:from>
    <xdr:to>
      <xdr:col>76</xdr:col>
      <xdr:colOff>165100</xdr:colOff>
      <xdr:row>57</xdr:row>
      <xdr:rowOff>17414</xdr:rowOff>
    </xdr:to>
    <xdr:sp macro="" textlink="">
      <xdr:nvSpPr>
        <xdr:cNvPr id="585" name="フローチャート: 判断 584"/>
        <xdr:cNvSpPr/>
      </xdr:nvSpPr>
      <xdr:spPr>
        <a:xfrm>
          <a:off x="14541500" y="968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8541</xdr:rowOff>
    </xdr:from>
    <xdr:ext cx="599010" cy="259045"/>
    <xdr:sp macro="" textlink="">
      <xdr:nvSpPr>
        <xdr:cNvPr id="586" name="テキスト ボックス 585"/>
        <xdr:cNvSpPr txBox="1"/>
      </xdr:nvSpPr>
      <xdr:spPr>
        <a:xfrm>
          <a:off x="14292795" y="978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129456</xdr:rowOff>
    </xdr:from>
    <xdr:to>
      <xdr:col>71</xdr:col>
      <xdr:colOff>177800</xdr:colOff>
      <xdr:row>55</xdr:row>
      <xdr:rowOff>41373</xdr:rowOff>
    </xdr:to>
    <xdr:cxnSp macro="">
      <xdr:nvCxnSpPr>
        <xdr:cNvPr id="587" name="直線コネクタ 586"/>
        <xdr:cNvCxnSpPr/>
      </xdr:nvCxnSpPr>
      <xdr:spPr>
        <a:xfrm flipV="1">
          <a:off x="12814300" y="9387756"/>
          <a:ext cx="8890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4406</xdr:rowOff>
    </xdr:from>
    <xdr:to>
      <xdr:col>72</xdr:col>
      <xdr:colOff>38100</xdr:colOff>
      <xdr:row>57</xdr:row>
      <xdr:rowOff>106006</xdr:rowOff>
    </xdr:to>
    <xdr:sp macro="" textlink="">
      <xdr:nvSpPr>
        <xdr:cNvPr id="588" name="フローチャート: 判断 587"/>
        <xdr:cNvSpPr/>
      </xdr:nvSpPr>
      <xdr:spPr>
        <a:xfrm>
          <a:off x="13652500" y="97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97133</xdr:rowOff>
    </xdr:from>
    <xdr:ext cx="599010" cy="259045"/>
    <xdr:sp macro="" textlink="">
      <xdr:nvSpPr>
        <xdr:cNvPr id="589" name="テキスト ボックス 588"/>
        <xdr:cNvSpPr txBox="1"/>
      </xdr:nvSpPr>
      <xdr:spPr>
        <a:xfrm>
          <a:off x="13403795" y="986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153492</xdr:rowOff>
    </xdr:from>
    <xdr:to>
      <xdr:col>67</xdr:col>
      <xdr:colOff>101600</xdr:colOff>
      <xdr:row>57</xdr:row>
      <xdr:rowOff>83642</xdr:rowOff>
    </xdr:to>
    <xdr:sp macro="" textlink="">
      <xdr:nvSpPr>
        <xdr:cNvPr id="590" name="フローチャート: 判断 589"/>
        <xdr:cNvSpPr/>
      </xdr:nvSpPr>
      <xdr:spPr>
        <a:xfrm>
          <a:off x="12763500" y="97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74769</xdr:rowOff>
    </xdr:from>
    <xdr:ext cx="599010" cy="259045"/>
    <xdr:sp macro="" textlink="">
      <xdr:nvSpPr>
        <xdr:cNvPr id="591" name="テキスト ボックス 590"/>
        <xdr:cNvSpPr txBox="1"/>
      </xdr:nvSpPr>
      <xdr:spPr>
        <a:xfrm>
          <a:off x="12514795" y="98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97711</xdr:rowOff>
    </xdr:from>
    <xdr:to>
      <xdr:col>85</xdr:col>
      <xdr:colOff>177800</xdr:colOff>
      <xdr:row>54</xdr:row>
      <xdr:rowOff>27861</xdr:rowOff>
    </xdr:to>
    <xdr:sp macro="" textlink="">
      <xdr:nvSpPr>
        <xdr:cNvPr id="597" name="楕円 596"/>
        <xdr:cNvSpPr/>
      </xdr:nvSpPr>
      <xdr:spPr>
        <a:xfrm>
          <a:off x="16268700" y="91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120588</xdr:rowOff>
    </xdr:from>
    <xdr:ext cx="599010" cy="259045"/>
    <xdr:sp macro="" textlink="">
      <xdr:nvSpPr>
        <xdr:cNvPr id="598" name="教育費該当値テキスト"/>
        <xdr:cNvSpPr txBox="1"/>
      </xdr:nvSpPr>
      <xdr:spPr>
        <a:xfrm>
          <a:off x="16370300" y="90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135152</xdr:rowOff>
    </xdr:from>
    <xdr:to>
      <xdr:col>81</xdr:col>
      <xdr:colOff>101600</xdr:colOff>
      <xdr:row>54</xdr:row>
      <xdr:rowOff>65302</xdr:rowOff>
    </xdr:to>
    <xdr:sp macro="" textlink="">
      <xdr:nvSpPr>
        <xdr:cNvPr id="599" name="楕円 598"/>
        <xdr:cNvSpPr/>
      </xdr:nvSpPr>
      <xdr:spPr>
        <a:xfrm>
          <a:off x="15430500" y="92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81829</xdr:rowOff>
    </xdr:from>
    <xdr:ext cx="599010" cy="259045"/>
    <xdr:sp macro="" textlink="">
      <xdr:nvSpPr>
        <xdr:cNvPr id="600" name="テキスト ボックス 599"/>
        <xdr:cNvSpPr txBox="1"/>
      </xdr:nvSpPr>
      <xdr:spPr>
        <a:xfrm>
          <a:off x="15181795" y="899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66187</xdr:rowOff>
    </xdr:from>
    <xdr:to>
      <xdr:col>76</xdr:col>
      <xdr:colOff>165100</xdr:colOff>
      <xdr:row>55</xdr:row>
      <xdr:rowOff>167787</xdr:rowOff>
    </xdr:to>
    <xdr:sp macro="" textlink="">
      <xdr:nvSpPr>
        <xdr:cNvPr id="601" name="楕円 600"/>
        <xdr:cNvSpPr/>
      </xdr:nvSpPr>
      <xdr:spPr>
        <a:xfrm>
          <a:off x="14541500" y="94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12864</xdr:rowOff>
    </xdr:from>
    <xdr:ext cx="599010" cy="259045"/>
    <xdr:sp macro="" textlink="">
      <xdr:nvSpPr>
        <xdr:cNvPr id="602" name="テキスト ボックス 601"/>
        <xdr:cNvSpPr txBox="1"/>
      </xdr:nvSpPr>
      <xdr:spPr>
        <a:xfrm>
          <a:off x="14292795" y="927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78656</xdr:rowOff>
    </xdr:from>
    <xdr:to>
      <xdr:col>72</xdr:col>
      <xdr:colOff>38100</xdr:colOff>
      <xdr:row>55</xdr:row>
      <xdr:rowOff>8806</xdr:rowOff>
    </xdr:to>
    <xdr:sp macro="" textlink="">
      <xdr:nvSpPr>
        <xdr:cNvPr id="603" name="楕円 602"/>
        <xdr:cNvSpPr/>
      </xdr:nvSpPr>
      <xdr:spPr>
        <a:xfrm>
          <a:off x="13652500" y="9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25333</xdr:rowOff>
    </xdr:from>
    <xdr:ext cx="599010" cy="259045"/>
    <xdr:sp macro="" textlink="">
      <xdr:nvSpPr>
        <xdr:cNvPr id="604" name="テキスト ボックス 603"/>
        <xdr:cNvSpPr txBox="1"/>
      </xdr:nvSpPr>
      <xdr:spPr>
        <a:xfrm>
          <a:off x="13403795" y="911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162023</xdr:rowOff>
    </xdr:from>
    <xdr:to>
      <xdr:col>67</xdr:col>
      <xdr:colOff>101600</xdr:colOff>
      <xdr:row>55</xdr:row>
      <xdr:rowOff>92173</xdr:rowOff>
    </xdr:to>
    <xdr:sp macro="" textlink="">
      <xdr:nvSpPr>
        <xdr:cNvPr id="605" name="楕円 604"/>
        <xdr:cNvSpPr/>
      </xdr:nvSpPr>
      <xdr:spPr>
        <a:xfrm>
          <a:off x="12763500" y="94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108700</xdr:rowOff>
    </xdr:from>
    <xdr:ext cx="599010" cy="259045"/>
    <xdr:sp macro="" textlink="">
      <xdr:nvSpPr>
        <xdr:cNvPr id="606" name="テキスト ボックス 605"/>
        <xdr:cNvSpPr txBox="1"/>
      </xdr:nvSpPr>
      <xdr:spPr>
        <a:xfrm>
          <a:off x="12514795" y="919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6397</xdr:rowOff>
    </xdr:from>
    <xdr:to>
      <xdr:col>85</xdr:col>
      <xdr:colOff>127000</xdr:colOff>
      <xdr:row>78</xdr:row>
      <xdr:rowOff>139700</xdr:rowOff>
    </xdr:to>
    <xdr:cxnSp macro="">
      <xdr:nvCxnSpPr>
        <xdr:cNvPr id="633" name="直線コネクタ 632"/>
        <xdr:cNvCxnSpPr/>
      </xdr:nvCxnSpPr>
      <xdr:spPr>
        <a:xfrm>
          <a:off x="15481300" y="13379497"/>
          <a:ext cx="838200" cy="1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3674</xdr:rowOff>
    </xdr:from>
    <xdr:to>
      <xdr:col>81</xdr:col>
      <xdr:colOff>50800</xdr:colOff>
      <xdr:row>78</xdr:row>
      <xdr:rowOff>6397</xdr:rowOff>
    </xdr:to>
    <xdr:cxnSp macro="">
      <xdr:nvCxnSpPr>
        <xdr:cNvPr id="636" name="直線コネクタ 635"/>
        <xdr:cNvCxnSpPr/>
      </xdr:nvCxnSpPr>
      <xdr:spPr>
        <a:xfrm>
          <a:off x="14592300" y="13376774"/>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7" name="フローチャート: 判断 636"/>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8" name="テキスト ボックス 637"/>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3674</xdr:rowOff>
    </xdr:from>
    <xdr:to>
      <xdr:col>76</xdr:col>
      <xdr:colOff>114300</xdr:colOff>
      <xdr:row>78</xdr:row>
      <xdr:rowOff>130849</xdr:rowOff>
    </xdr:to>
    <xdr:cxnSp macro="">
      <xdr:nvCxnSpPr>
        <xdr:cNvPr id="639" name="直線コネクタ 638"/>
        <xdr:cNvCxnSpPr/>
      </xdr:nvCxnSpPr>
      <xdr:spPr>
        <a:xfrm flipV="1">
          <a:off x="13703300" y="13376774"/>
          <a:ext cx="8890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40" name="フローチャート: 判断 639"/>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41" name="テキスト ボックス 640"/>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130849</xdr:rowOff>
    </xdr:from>
    <xdr:to>
      <xdr:col>71</xdr:col>
      <xdr:colOff>177800</xdr:colOff>
      <xdr:row>78</xdr:row>
      <xdr:rowOff>139700</xdr:rowOff>
    </xdr:to>
    <xdr:cxnSp macro="">
      <xdr:nvCxnSpPr>
        <xdr:cNvPr id="642" name="直線コネクタ 641"/>
        <xdr:cNvCxnSpPr/>
      </xdr:nvCxnSpPr>
      <xdr:spPr>
        <a:xfrm flipV="1">
          <a:off x="12814300" y="1350394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43" name="フローチャート: 判断 642"/>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44" name="テキスト ボックス 643"/>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45" name="フローチャート: 判断 644"/>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46" name="テキスト ボックス 645"/>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127047</xdr:rowOff>
    </xdr:from>
    <xdr:to>
      <xdr:col>81</xdr:col>
      <xdr:colOff>101600</xdr:colOff>
      <xdr:row>78</xdr:row>
      <xdr:rowOff>57197</xdr:rowOff>
    </xdr:to>
    <xdr:sp macro="" textlink="">
      <xdr:nvSpPr>
        <xdr:cNvPr id="654" name="楕円 653"/>
        <xdr:cNvSpPr/>
      </xdr:nvSpPr>
      <xdr:spPr>
        <a:xfrm>
          <a:off x="15430500" y="133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73724</xdr:rowOff>
    </xdr:from>
    <xdr:ext cx="534377" cy="259045"/>
    <xdr:sp macro="" textlink="">
      <xdr:nvSpPr>
        <xdr:cNvPr id="655" name="テキスト ボックス 654"/>
        <xdr:cNvSpPr txBox="1"/>
      </xdr:nvSpPr>
      <xdr:spPr>
        <a:xfrm>
          <a:off x="15214111" y="131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124324</xdr:rowOff>
    </xdr:from>
    <xdr:to>
      <xdr:col>76</xdr:col>
      <xdr:colOff>165100</xdr:colOff>
      <xdr:row>78</xdr:row>
      <xdr:rowOff>54474</xdr:rowOff>
    </xdr:to>
    <xdr:sp macro="" textlink="">
      <xdr:nvSpPr>
        <xdr:cNvPr id="656" name="楕円 655"/>
        <xdr:cNvSpPr/>
      </xdr:nvSpPr>
      <xdr:spPr>
        <a:xfrm>
          <a:off x="14541500" y="133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71001</xdr:rowOff>
    </xdr:from>
    <xdr:ext cx="534377" cy="259045"/>
    <xdr:sp macro="" textlink="">
      <xdr:nvSpPr>
        <xdr:cNvPr id="657" name="テキスト ボックス 656"/>
        <xdr:cNvSpPr txBox="1"/>
      </xdr:nvSpPr>
      <xdr:spPr>
        <a:xfrm>
          <a:off x="14325111" y="13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80049</xdr:rowOff>
    </xdr:from>
    <xdr:to>
      <xdr:col>72</xdr:col>
      <xdr:colOff>38100</xdr:colOff>
      <xdr:row>79</xdr:row>
      <xdr:rowOff>10199</xdr:rowOff>
    </xdr:to>
    <xdr:sp macro="" textlink="">
      <xdr:nvSpPr>
        <xdr:cNvPr id="658" name="楕円 657"/>
        <xdr:cNvSpPr/>
      </xdr:nvSpPr>
      <xdr:spPr>
        <a:xfrm>
          <a:off x="13652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1326</xdr:rowOff>
    </xdr:from>
    <xdr:ext cx="469744" cy="259045"/>
    <xdr:sp macro="" textlink="">
      <xdr:nvSpPr>
        <xdr:cNvPr id="659" name="テキスト ボックス 658"/>
        <xdr:cNvSpPr txBox="1"/>
      </xdr:nvSpPr>
      <xdr:spPr>
        <a:xfrm>
          <a:off x="13468428" y="135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45055</xdr:rowOff>
    </xdr:from>
    <xdr:to>
      <xdr:col>85</xdr:col>
      <xdr:colOff>127000</xdr:colOff>
      <xdr:row>95</xdr:row>
      <xdr:rowOff>137909</xdr:rowOff>
    </xdr:to>
    <xdr:cxnSp macro="">
      <xdr:nvCxnSpPr>
        <xdr:cNvPr id="688" name="直線コネクタ 687"/>
        <xdr:cNvCxnSpPr/>
      </xdr:nvCxnSpPr>
      <xdr:spPr>
        <a:xfrm flipV="1">
          <a:off x="15481300" y="16332805"/>
          <a:ext cx="838200" cy="9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137909</xdr:rowOff>
    </xdr:from>
    <xdr:to>
      <xdr:col>81</xdr:col>
      <xdr:colOff>50800</xdr:colOff>
      <xdr:row>96</xdr:row>
      <xdr:rowOff>1901</xdr:rowOff>
    </xdr:to>
    <xdr:cxnSp macro="">
      <xdr:nvCxnSpPr>
        <xdr:cNvPr id="691" name="直線コネクタ 690"/>
        <xdr:cNvCxnSpPr/>
      </xdr:nvCxnSpPr>
      <xdr:spPr>
        <a:xfrm flipV="1">
          <a:off x="14592300" y="16425659"/>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83316</xdr:rowOff>
    </xdr:from>
    <xdr:to>
      <xdr:col>81</xdr:col>
      <xdr:colOff>101600</xdr:colOff>
      <xdr:row>97</xdr:row>
      <xdr:rowOff>13466</xdr:rowOff>
    </xdr:to>
    <xdr:sp macro="" textlink="">
      <xdr:nvSpPr>
        <xdr:cNvPr id="692" name="フローチャート: 判断 691"/>
        <xdr:cNvSpPr/>
      </xdr:nvSpPr>
      <xdr:spPr>
        <a:xfrm>
          <a:off x="15430500" y="165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4593</xdr:rowOff>
    </xdr:from>
    <xdr:ext cx="599010" cy="259045"/>
    <xdr:sp macro="" textlink="">
      <xdr:nvSpPr>
        <xdr:cNvPr id="693" name="テキスト ボックス 692"/>
        <xdr:cNvSpPr txBox="1"/>
      </xdr:nvSpPr>
      <xdr:spPr>
        <a:xfrm>
          <a:off x="15181795" y="1663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1901</xdr:rowOff>
    </xdr:from>
    <xdr:to>
      <xdr:col>76</xdr:col>
      <xdr:colOff>114300</xdr:colOff>
      <xdr:row>96</xdr:row>
      <xdr:rowOff>51508</xdr:rowOff>
    </xdr:to>
    <xdr:cxnSp macro="">
      <xdr:nvCxnSpPr>
        <xdr:cNvPr id="694" name="直線コネクタ 693"/>
        <xdr:cNvCxnSpPr/>
      </xdr:nvCxnSpPr>
      <xdr:spPr>
        <a:xfrm flipV="1">
          <a:off x="13703300" y="16461101"/>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52801</xdr:rowOff>
    </xdr:from>
    <xdr:to>
      <xdr:col>76</xdr:col>
      <xdr:colOff>165100</xdr:colOff>
      <xdr:row>96</xdr:row>
      <xdr:rowOff>154401</xdr:rowOff>
    </xdr:to>
    <xdr:sp macro="" textlink="">
      <xdr:nvSpPr>
        <xdr:cNvPr id="695" name="フローチャート: 判断 694"/>
        <xdr:cNvSpPr/>
      </xdr:nvSpPr>
      <xdr:spPr>
        <a:xfrm>
          <a:off x="14541500" y="1651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145528</xdr:rowOff>
    </xdr:from>
    <xdr:ext cx="599010" cy="259045"/>
    <xdr:sp macro="" textlink="">
      <xdr:nvSpPr>
        <xdr:cNvPr id="696" name="テキスト ボックス 695"/>
        <xdr:cNvSpPr txBox="1"/>
      </xdr:nvSpPr>
      <xdr:spPr>
        <a:xfrm>
          <a:off x="14292795" y="1660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51508</xdr:rowOff>
    </xdr:from>
    <xdr:to>
      <xdr:col>71</xdr:col>
      <xdr:colOff>177800</xdr:colOff>
      <xdr:row>96</xdr:row>
      <xdr:rowOff>72275</xdr:rowOff>
    </xdr:to>
    <xdr:cxnSp macro="">
      <xdr:nvCxnSpPr>
        <xdr:cNvPr id="697" name="直線コネクタ 696"/>
        <xdr:cNvCxnSpPr/>
      </xdr:nvCxnSpPr>
      <xdr:spPr>
        <a:xfrm flipV="1">
          <a:off x="12814300" y="16510708"/>
          <a:ext cx="8890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79487</xdr:rowOff>
    </xdr:from>
    <xdr:to>
      <xdr:col>72</xdr:col>
      <xdr:colOff>38100</xdr:colOff>
      <xdr:row>97</xdr:row>
      <xdr:rowOff>9637</xdr:rowOff>
    </xdr:to>
    <xdr:sp macro="" textlink="">
      <xdr:nvSpPr>
        <xdr:cNvPr id="698" name="フローチャート: 判断 697"/>
        <xdr:cNvSpPr/>
      </xdr:nvSpPr>
      <xdr:spPr>
        <a:xfrm>
          <a:off x="13652500" y="1653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764</xdr:rowOff>
    </xdr:from>
    <xdr:ext cx="599010" cy="259045"/>
    <xdr:sp macro="" textlink="">
      <xdr:nvSpPr>
        <xdr:cNvPr id="699" name="テキスト ボックス 698"/>
        <xdr:cNvSpPr txBox="1"/>
      </xdr:nvSpPr>
      <xdr:spPr>
        <a:xfrm>
          <a:off x="13403795" y="1663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66746</xdr:rowOff>
    </xdr:from>
    <xdr:to>
      <xdr:col>67</xdr:col>
      <xdr:colOff>101600</xdr:colOff>
      <xdr:row>96</xdr:row>
      <xdr:rowOff>168346</xdr:rowOff>
    </xdr:to>
    <xdr:sp macro="" textlink="">
      <xdr:nvSpPr>
        <xdr:cNvPr id="700" name="フローチャート: 判断 699"/>
        <xdr:cNvSpPr/>
      </xdr:nvSpPr>
      <xdr:spPr>
        <a:xfrm>
          <a:off x="12763500" y="165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159473</xdr:rowOff>
    </xdr:from>
    <xdr:ext cx="599010" cy="259045"/>
    <xdr:sp macro="" textlink="">
      <xdr:nvSpPr>
        <xdr:cNvPr id="701" name="テキスト ボックス 700"/>
        <xdr:cNvSpPr txBox="1"/>
      </xdr:nvSpPr>
      <xdr:spPr>
        <a:xfrm>
          <a:off x="12514795" y="1661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165705</xdr:rowOff>
    </xdr:from>
    <xdr:to>
      <xdr:col>85</xdr:col>
      <xdr:colOff>177800</xdr:colOff>
      <xdr:row>95</xdr:row>
      <xdr:rowOff>95855</xdr:rowOff>
    </xdr:to>
    <xdr:sp macro="" textlink="">
      <xdr:nvSpPr>
        <xdr:cNvPr id="707" name="楕円 706"/>
        <xdr:cNvSpPr/>
      </xdr:nvSpPr>
      <xdr:spPr>
        <a:xfrm>
          <a:off x="16268700" y="162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17132</xdr:rowOff>
    </xdr:from>
    <xdr:ext cx="599010" cy="259045"/>
    <xdr:sp macro="" textlink="">
      <xdr:nvSpPr>
        <xdr:cNvPr id="708" name="公債費該当値テキスト"/>
        <xdr:cNvSpPr txBox="1"/>
      </xdr:nvSpPr>
      <xdr:spPr>
        <a:xfrm>
          <a:off x="16370300" y="1613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87109</xdr:rowOff>
    </xdr:from>
    <xdr:to>
      <xdr:col>81</xdr:col>
      <xdr:colOff>101600</xdr:colOff>
      <xdr:row>96</xdr:row>
      <xdr:rowOff>17259</xdr:rowOff>
    </xdr:to>
    <xdr:sp macro="" textlink="">
      <xdr:nvSpPr>
        <xdr:cNvPr id="709" name="楕円 708"/>
        <xdr:cNvSpPr/>
      </xdr:nvSpPr>
      <xdr:spPr>
        <a:xfrm>
          <a:off x="15430500" y="163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33786</xdr:rowOff>
    </xdr:from>
    <xdr:ext cx="599010" cy="259045"/>
    <xdr:sp macro="" textlink="">
      <xdr:nvSpPr>
        <xdr:cNvPr id="710" name="テキスト ボックス 709"/>
        <xdr:cNvSpPr txBox="1"/>
      </xdr:nvSpPr>
      <xdr:spPr>
        <a:xfrm>
          <a:off x="15181795" y="1615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122551</xdr:rowOff>
    </xdr:from>
    <xdr:to>
      <xdr:col>76</xdr:col>
      <xdr:colOff>165100</xdr:colOff>
      <xdr:row>96</xdr:row>
      <xdr:rowOff>52701</xdr:rowOff>
    </xdr:to>
    <xdr:sp macro="" textlink="">
      <xdr:nvSpPr>
        <xdr:cNvPr id="711" name="楕円 710"/>
        <xdr:cNvSpPr/>
      </xdr:nvSpPr>
      <xdr:spPr>
        <a:xfrm>
          <a:off x="14541500" y="164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69228</xdr:rowOff>
    </xdr:from>
    <xdr:ext cx="599010" cy="259045"/>
    <xdr:sp macro="" textlink="">
      <xdr:nvSpPr>
        <xdr:cNvPr id="712" name="テキスト ボックス 711"/>
        <xdr:cNvSpPr txBox="1"/>
      </xdr:nvSpPr>
      <xdr:spPr>
        <a:xfrm>
          <a:off x="14292795" y="161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708</xdr:rowOff>
    </xdr:from>
    <xdr:to>
      <xdr:col>72</xdr:col>
      <xdr:colOff>38100</xdr:colOff>
      <xdr:row>96</xdr:row>
      <xdr:rowOff>102308</xdr:rowOff>
    </xdr:to>
    <xdr:sp macro="" textlink="">
      <xdr:nvSpPr>
        <xdr:cNvPr id="713" name="楕円 712"/>
        <xdr:cNvSpPr/>
      </xdr:nvSpPr>
      <xdr:spPr>
        <a:xfrm>
          <a:off x="13652500" y="164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118835</xdr:rowOff>
    </xdr:from>
    <xdr:ext cx="599010" cy="259045"/>
    <xdr:sp macro="" textlink="">
      <xdr:nvSpPr>
        <xdr:cNvPr id="714" name="テキスト ボックス 713"/>
        <xdr:cNvSpPr txBox="1"/>
      </xdr:nvSpPr>
      <xdr:spPr>
        <a:xfrm>
          <a:off x="13403795" y="1623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21475</xdr:rowOff>
    </xdr:from>
    <xdr:to>
      <xdr:col>67</xdr:col>
      <xdr:colOff>101600</xdr:colOff>
      <xdr:row>96</xdr:row>
      <xdr:rowOff>123075</xdr:rowOff>
    </xdr:to>
    <xdr:sp macro="" textlink="">
      <xdr:nvSpPr>
        <xdr:cNvPr id="715" name="楕円 714"/>
        <xdr:cNvSpPr/>
      </xdr:nvSpPr>
      <xdr:spPr>
        <a:xfrm>
          <a:off x="12763500" y="16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139602</xdr:rowOff>
    </xdr:from>
    <xdr:ext cx="599010" cy="259045"/>
    <xdr:sp macro="" textlink="">
      <xdr:nvSpPr>
        <xdr:cNvPr id="716" name="テキスト ボックス 715"/>
        <xdr:cNvSpPr txBox="1"/>
      </xdr:nvSpPr>
      <xdr:spPr>
        <a:xfrm>
          <a:off x="12514795" y="1625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132280</xdr:rowOff>
    </xdr:from>
    <xdr:to>
      <xdr:col>116</xdr:col>
      <xdr:colOff>63500</xdr:colOff>
      <xdr:row>38</xdr:row>
      <xdr:rowOff>139700</xdr:rowOff>
    </xdr:to>
    <xdr:cxnSp macro="">
      <xdr:nvCxnSpPr>
        <xdr:cNvPr id="743" name="直線コネクタ 742"/>
        <xdr:cNvCxnSpPr/>
      </xdr:nvCxnSpPr>
      <xdr:spPr>
        <a:xfrm flipV="1">
          <a:off x="21323300" y="5447230"/>
          <a:ext cx="838200" cy="12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59162</xdr:rowOff>
    </xdr:from>
    <xdr:ext cx="469744" cy="259045"/>
    <xdr:sp macro="" textlink="">
      <xdr:nvSpPr>
        <xdr:cNvPr id="744" name="諸支出金平均値テキスト"/>
        <xdr:cNvSpPr txBox="1"/>
      </xdr:nvSpPr>
      <xdr:spPr>
        <a:xfrm>
          <a:off x="22212300" y="657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74604</xdr:rowOff>
    </xdr:from>
    <xdr:to>
      <xdr:col>111</xdr:col>
      <xdr:colOff>177800</xdr:colOff>
      <xdr:row>38</xdr:row>
      <xdr:rowOff>139700</xdr:rowOff>
    </xdr:to>
    <xdr:cxnSp macro="">
      <xdr:nvCxnSpPr>
        <xdr:cNvPr id="746" name="直線コネクタ 745"/>
        <xdr:cNvCxnSpPr/>
      </xdr:nvCxnSpPr>
      <xdr:spPr>
        <a:xfrm>
          <a:off x="20434300" y="6589704"/>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83459</xdr:rowOff>
    </xdr:from>
    <xdr:to>
      <xdr:col>112</xdr:col>
      <xdr:colOff>38100</xdr:colOff>
      <xdr:row>39</xdr:row>
      <xdr:rowOff>13609</xdr:rowOff>
    </xdr:to>
    <xdr:sp macro="" textlink="">
      <xdr:nvSpPr>
        <xdr:cNvPr id="747" name="フローチャート: 判断 746"/>
        <xdr:cNvSpPr/>
      </xdr:nvSpPr>
      <xdr:spPr>
        <a:xfrm>
          <a:off x="21272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30136</xdr:rowOff>
    </xdr:from>
    <xdr:ext cx="469744" cy="259045"/>
    <xdr:sp macro="" textlink="">
      <xdr:nvSpPr>
        <xdr:cNvPr id="748" name="テキスト ボックス 747"/>
        <xdr:cNvSpPr txBox="1"/>
      </xdr:nvSpPr>
      <xdr:spPr>
        <a:xfrm>
          <a:off x="21088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74604</xdr:rowOff>
    </xdr:from>
    <xdr:to>
      <xdr:col>107</xdr:col>
      <xdr:colOff>50800</xdr:colOff>
      <xdr:row>38</xdr:row>
      <xdr:rowOff>121092</xdr:rowOff>
    </xdr:to>
    <xdr:cxnSp macro="">
      <xdr:nvCxnSpPr>
        <xdr:cNvPr id="749" name="直線コネクタ 748"/>
        <xdr:cNvCxnSpPr/>
      </xdr:nvCxnSpPr>
      <xdr:spPr>
        <a:xfrm flipV="1">
          <a:off x="19545300" y="6589704"/>
          <a:ext cx="889000" cy="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85677</xdr:rowOff>
    </xdr:from>
    <xdr:to>
      <xdr:col>107</xdr:col>
      <xdr:colOff>101600</xdr:colOff>
      <xdr:row>39</xdr:row>
      <xdr:rowOff>15827</xdr:rowOff>
    </xdr:to>
    <xdr:sp macro="" textlink="">
      <xdr:nvSpPr>
        <xdr:cNvPr id="750" name="フローチャート: 判断 749"/>
        <xdr:cNvSpPr/>
      </xdr:nvSpPr>
      <xdr:spPr>
        <a:xfrm>
          <a:off x="20383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6954</xdr:rowOff>
    </xdr:from>
    <xdr:ext cx="378565" cy="259045"/>
    <xdr:sp macro="" textlink="">
      <xdr:nvSpPr>
        <xdr:cNvPr id="751" name="テキスト ボックス 750"/>
        <xdr:cNvSpPr txBox="1"/>
      </xdr:nvSpPr>
      <xdr:spPr>
        <a:xfrm>
          <a:off x="20245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121092</xdr:rowOff>
    </xdr:from>
    <xdr:to>
      <xdr:col>102</xdr:col>
      <xdr:colOff>114300</xdr:colOff>
      <xdr:row>38</xdr:row>
      <xdr:rowOff>139700</xdr:rowOff>
    </xdr:to>
    <xdr:cxnSp macro="">
      <xdr:nvCxnSpPr>
        <xdr:cNvPr id="752" name="直線コネクタ 751"/>
        <xdr:cNvCxnSpPr/>
      </xdr:nvCxnSpPr>
      <xdr:spPr>
        <a:xfrm flipV="1">
          <a:off x="18656300" y="6636192"/>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53947</xdr:rowOff>
    </xdr:from>
    <xdr:to>
      <xdr:col>102</xdr:col>
      <xdr:colOff>165100</xdr:colOff>
      <xdr:row>38</xdr:row>
      <xdr:rowOff>155547</xdr:rowOff>
    </xdr:to>
    <xdr:sp macro="" textlink="">
      <xdr:nvSpPr>
        <xdr:cNvPr id="753" name="フローチャート: 判断 752"/>
        <xdr:cNvSpPr/>
      </xdr:nvSpPr>
      <xdr:spPr>
        <a:xfrm>
          <a:off x="194945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624</xdr:rowOff>
    </xdr:from>
    <xdr:ext cx="469744" cy="259045"/>
    <xdr:sp macro="" textlink="">
      <xdr:nvSpPr>
        <xdr:cNvPr id="754" name="テキスト ボックス 753"/>
        <xdr:cNvSpPr txBox="1"/>
      </xdr:nvSpPr>
      <xdr:spPr>
        <a:xfrm>
          <a:off x="19310428" y="634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71481</xdr:rowOff>
    </xdr:from>
    <xdr:to>
      <xdr:col>98</xdr:col>
      <xdr:colOff>38100</xdr:colOff>
      <xdr:row>39</xdr:row>
      <xdr:rowOff>1631</xdr:rowOff>
    </xdr:to>
    <xdr:sp macro="" textlink="">
      <xdr:nvSpPr>
        <xdr:cNvPr id="755" name="フローチャート: 判断 754"/>
        <xdr:cNvSpPr/>
      </xdr:nvSpPr>
      <xdr:spPr>
        <a:xfrm>
          <a:off x="18605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18158</xdr:rowOff>
    </xdr:from>
    <xdr:ext cx="469744" cy="259045"/>
    <xdr:sp macro="" textlink="">
      <xdr:nvSpPr>
        <xdr:cNvPr id="756" name="テキスト ボックス 755"/>
        <xdr:cNvSpPr txBox="1"/>
      </xdr:nvSpPr>
      <xdr:spPr>
        <a:xfrm>
          <a:off x="18421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81480</xdr:rowOff>
    </xdr:from>
    <xdr:to>
      <xdr:col>116</xdr:col>
      <xdr:colOff>114300</xdr:colOff>
      <xdr:row>32</xdr:row>
      <xdr:rowOff>11630</xdr:rowOff>
    </xdr:to>
    <xdr:sp macro="" textlink="">
      <xdr:nvSpPr>
        <xdr:cNvPr id="762" name="楕円 761"/>
        <xdr:cNvSpPr/>
      </xdr:nvSpPr>
      <xdr:spPr>
        <a:xfrm>
          <a:off x="22110700" y="5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34507</xdr:rowOff>
    </xdr:from>
    <xdr:ext cx="599010" cy="259045"/>
    <xdr:sp macro="" textlink="">
      <xdr:nvSpPr>
        <xdr:cNvPr id="763" name="諸支出金該当値テキスト"/>
        <xdr:cNvSpPr txBox="1"/>
      </xdr:nvSpPr>
      <xdr:spPr>
        <a:xfrm>
          <a:off x="22212300" y="53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23804</xdr:rowOff>
    </xdr:from>
    <xdr:to>
      <xdr:col>107</xdr:col>
      <xdr:colOff>101600</xdr:colOff>
      <xdr:row>38</xdr:row>
      <xdr:rowOff>125404</xdr:rowOff>
    </xdr:to>
    <xdr:sp macro="" textlink="">
      <xdr:nvSpPr>
        <xdr:cNvPr id="766" name="楕円 765"/>
        <xdr:cNvSpPr/>
      </xdr:nvSpPr>
      <xdr:spPr>
        <a:xfrm>
          <a:off x="20383500" y="65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141931</xdr:rowOff>
    </xdr:from>
    <xdr:ext cx="534377" cy="259045"/>
    <xdr:sp macro="" textlink="">
      <xdr:nvSpPr>
        <xdr:cNvPr id="767" name="テキスト ボックス 766"/>
        <xdr:cNvSpPr txBox="1"/>
      </xdr:nvSpPr>
      <xdr:spPr>
        <a:xfrm>
          <a:off x="20167111" y="63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70292</xdr:rowOff>
    </xdr:from>
    <xdr:to>
      <xdr:col>102</xdr:col>
      <xdr:colOff>165100</xdr:colOff>
      <xdr:row>39</xdr:row>
      <xdr:rowOff>442</xdr:rowOff>
    </xdr:to>
    <xdr:sp macro="" textlink="">
      <xdr:nvSpPr>
        <xdr:cNvPr id="768" name="楕円 767"/>
        <xdr:cNvSpPr/>
      </xdr:nvSpPr>
      <xdr:spPr>
        <a:xfrm>
          <a:off x="19494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163019</xdr:rowOff>
    </xdr:from>
    <xdr:ext cx="469744" cy="259045"/>
    <xdr:sp macro="" textlink="">
      <xdr:nvSpPr>
        <xdr:cNvPr id="769" name="テキスト ボックス 768"/>
        <xdr:cNvSpPr txBox="1"/>
      </xdr:nvSpPr>
      <xdr:spPr>
        <a:xfrm>
          <a:off x="19310428" y="667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目的別歳出の住民一人当たりコストについては、</a:t>
          </a:r>
          <a:r>
            <a:rPr kumimoji="1" lang="ja-JP" altLang="en-US" sz="1100">
              <a:solidFill>
                <a:schemeClr val="dk1"/>
              </a:solidFill>
              <a:effectLst/>
              <a:latin typeface="+mn-lt"/>
              <a:ea typeface="+mn-ea"/>
              <a:cs typeface="+mn-cs"/>
            </a:rPr>
            <a:t>ほと</a:t>
          </a:r>
          <a:r>
            <a:rPr kumimoji="1" lang="ja-JP" altLang="ja-JP" sz="1100">
              <a:solidFill>
                <a:schemeClr val="dk1"/>
              </a:solidFill>
              <a:effectLst/>
              <a:latin typeface="+mn-lt"/>
              <a:ea typeface="+mn-ea"/>
              <a:cs typeface="+mn-cs"/>
            </a:rPr>
            <a:t>んどの費目において類似団体平均を上回る数値となっている。特に金額が大きい消防費は西之宮地区災害復旧用資器材置場整備工事により金額が大きくなっている。</a:t>
          </a:r>
          <a:endParaRPr lang="ja-JP" altLang="ja-JP" sz="1400">
            <a:effectLst/>
          </a:endParaRPr>
        </a:p>
        <a:p>
          <a:r>
            <a:rPr kumimoji="1" lang="ja-JP" altLang="ja-JP" sz="1100">
              <a:solidFill>
                <a:schemeClr val="dk1"/>
              </a:solidFill>
              <a:effectLst/>
              <a:latin typeface="+mn-lt"/>
              <a:ea typeface="+mn-ea"/>
              <a:cs typeface="+mn-cs"/>
            </a:rPr>
            <a:t>議会費、</a:t>
          </a:r>
          <a:r>
            <a:rPr kumimoji="1" lang="ja-JP" altLang="en-US" sz="1100">
              <a:solidFill>
                <a:schemeClr val="dk1"/>
              </a:solidFill>
              <a:effectLst/>
              <a:latin typeface="+mn-lt"/>
              <a:ea typeface="+mn-ea"/>
              <a:cs typeface="+mn-cs"/>
            </a:rPr>
            <a:t>総務費、民生費、</a:t>
          </a: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労務費、</a:t>
          </a:r>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商工費、消防費、教育費、</a:t>
          </a:r>
          <a:r>
            <a:rPr kumimoji="1" lang="ja-JP" altLang="ja-JP" sz="1100">
              <a:solidFill>
                <a:schemeClr val="dk1"/>
              </a:solidFill>
              <a:effectLst/>
              <a:latin typeface="+mn-lt"/>
              <a:ea typeface="+mn-ea"/>
              <a:cs typeface="+mn-cs"/>
            </a:rPr>
            <a:t>公債費は例年並み、土木費は</a:t>
          </a:r>
          <a:r>
            <a:rPr kumimoji="1" lang="ja-JP" altLang="en-US" sz="1100">
              <a:solidFill>
                <a:schemeClr val="dk1"/>
              </a:solidFill>
              <a:effectLst/>
              <a:latin typeface="+mn-lt"/>
              <a:ea typeface="+mn-ea"/>
              <a:cs typeface="+mn-cs"/>
            </a:rPr>
            <a:t>リニア関連工事の増により増。</a:t>
          </a:r>
          <a:endParaRPr lang="ja-JP" altLang="ja-JP" sz="1400">
            <a:effectLst/>
          </a:endParaRPr>
        </a:p>
        <a:p>
          <a:r>
            <a:rPr kumimoji="1" lang="ja-JP" altLang="ja-JP" sz="1100">
              <a:solidFill>
                <a:schemeClr val="dk1"/>
              </a:solidFill>
              <a:effectLst/>
              <a:latin typeface="+mn-lt"/>
              <a:ea typeface="+mn-ea"/>
              <a:cs typeface="+mn-cs"/>
            </a:rPr>
            <a:t>今後、公共施設の長寿命化改修や町営住宅建設等コストが高い事業が見込まれるため、公共施設管理計画等主要計画に基づいた計画的な事業の選択により経費の削減に努める。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財政調整基金については、適切な財源確保と歳出の精査により取崩を回避し、前年度とほぼ同額を維持している。</a:t>
          </a:r>
          <a:endParaRPr lang="ja-JP" altLang="ja-JP" sz="1100">
            <a:effectLst/>
          </a:endParaRPr>
        </a:p>
        <a:p>
          <a:r>
            <a:rPr kumimoji="1" lang="ja-JP" altLang="ja-JP" sz="1000">
              <a:solidFill>
                <a:schemeClr val="dk1"/>
              </a:solidFill>
              <a:effectLst/>
              <a:latin typeface="+mn-lt"/>
              <a:ea typeface="+mn-ea"/>
              <a:cs typeface="+mn-cs"/>
            </a:rPr>
            <a:t>実質収支額は前年度から</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し、実質単年度収支は</a:t>
          </a:r>
          <a:r>
            <a:rPr kumimoji="1" lang="ja-JP" altLang="en-US" sz="1000">
              <a:solidFill>
                <a:schemeClr val="dk1"/>
              </a:solidFill>
              <a:effectLst/>
              <a:latin typeface="+mn-lt"/>
              <a:ea typeface="+mn-ea"/>
              <a:cs typeface="+mn-cs"/>
            </a:rPr>
            <a:t>黒</a:t>
          </a:r>
          <a:r>
            <a:rPr kumimoji="1" lang="ja-JP" altLang="ja-JP" sz="1000">
              <a:solidFill>
                <a:schemeClr val="dk1"/>
              </a:solidFill>
              <a:effectLst/>
              <a:latin typeface="+mn-lt"/>
              <a:ea typeface="+mn-ea"/>
              <a:cs typeface="+mn-cs"/>
            </a:rPr>
            <a:t>字となっている。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実質単年度収支は一般的に３～５％程度が望ましいとされ、概ね適正であると言える。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今後も、事務事業の見直し、統廃合など歳出の合理化等行財政改革を推進し、健全な運営を行っていく。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一般会計をはじめ全ての会計で黒字となっている。</a:t>
          </a:r>
          <a:endParaRPr lang="ja-JP" altLang="ja-JP" sz="1400">
            <a:effectLst/>
          </a:endParaRPr>
        </a:p>
        <a:p>
          <a:r>
            <a:rPr kumimoji="1" lang="ja-JP" altLang="ja-JP" sz="1100">
              <a:solidFill>
                <a:schemeClr val="dk1"/>
              </a:solidFill>
              <a:effectLst/>
              <a:latin typeface="+mn-lt"/>
              <a:ea typeface="+mn-ea"/>
              <a:cs typeface="+mn-cs"/>
            </a:rPr>
            <a:t>全ての特別会計において経費の削減を行うと同時に、一般会計からの繰入金により赤字が発生しないよう財政運営を行っている。</a:t>
          </a:r>
          <a:endParaRPr lang="ja-JP" altLang="ja-JP" sz="1400">
            <a:effectLst/>
          </a:endParaRPr>
        </a:p>
        <a:p>
          <a:r>
            <a:rPr kumimoji="1" lang="ja-JP" altLang="ja-JP" sz="1100">
              <a:solidFill>
                <a:schemeClr val="dk1"/>
              </a:solidFill>
              <a:effectLst/>
              <a:latin typeface="+mn-lt"/>
              <a:ea typeface="+mn-ea"/>
              <a:cs typeface="+mn-cs"/>
            </a:rPr>
            <a:t>一般会計においては繰出金が増加傾向にあるため、使用料等の見直しや歳出削減を行っていく必要がある。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ここ数年、地方債を活用した大きな事業が続き、その償還が開始されるため今後も上昇していく見込。</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公営企業債の元利償還金に対する繰入金</a:t>
          </a:r>
          <a:r>
            <a:rPr kumimoji="1" lang="en-US"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農集排企業債が</a:t>
          </a:r>
          <a:r>
            <a:rPr kumimoji="1" lang="ja-JP" altLang="ja-JP" sz="1100">
              <a:solidFill>
                <a:schemeClr val="dk1"/>
              </a:solidFill>
              <a:effectLst/>
              <a:latin typeface="+mn-lt"/>
              <a:ea typeface="+mn-ea"/>
              <a:cs typeface="+mn-cs"/>
            </a:rPr>
            <a:t>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年度で償還が終了。簡易特会</a:t>
          </a:r>
          <a:r>
            <a:rPr kumimoji="1" lang="ja-JP" altLang="en-US" sz="1100">
              <a:solidFill>
                <a:schemeClr val="dk1"/>
              </a:solidFill>
              <a:effectLst/>
              <a:latin typeface="+mn-lt"/>
              <a:ea typeface="+mn-ea"/>
              <a:cs typeface="+mn-cs"/>
            </a:rPr>
            <a:t>繰入金もＲ４年度から</a:t>
          </a:r>
          <a:r>
            <a:rPr kumimoji="1" lang="ja-JP" altLang="ja-JP" sz="1100">
              <a:solidFill>
                <a:schemeClr val="dk1"/>
              </a:solidFill>
              <a:effectLst/>
              <a:latin typeface="+mn-lt"/>
              <a:ea typeface="+mn-ea"/>
              <a:cs typeface="+mn-cs"/>
            </a:rPr>
            <a:t>なくなったため、</a:t>
          </a:r>
          <a:r>
            <a:rPr kumimoji="1" lang="ja-JP" altLang="en-US" sz="1100">
              <a:solidFill>
                <a:schemeClr val="dk1"/>
              </a:solidFill>
              <a:effectLst/>
              <a:latin typeface="+mn-lt"/>
              <a:ea typeface="+mn-ea"/>
              <a:cs typeface="+mn-cs"/>
            </a:rPr>
            <a:t>Ｒ４年度は</a:t>
          </a:r>
          <a:r>
            <a:rPr kumimoji="1" lang="ja-JP" altLang="ja-JP" sz="1100">
              <a:solidFill>
                <a:schemeClr val="dk1"/>
              </a:solidFill>
              <a:effectLst/>
              <a:latin typeface="+mn-lt"/>
              <a:ea typeface="+mn-ea"/>
              <a:cs typeface="+mn-cs"/>
            </a:rPr>
            <a:t>この数字は今後、０になる見込み。</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満期一括償還については利用していないため。</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一般会計等に係る地方債の現在高は、</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年度で上昇しているが、</a:t>
          </a:r>
          <a:r>
            <a:rPr lang="en-US" altLang="ja-JP" sz="1100">
              <a:solidFill>
                <a:schemeClr val="dk1"/>
              </a:solidFill>
              <a:effectLst/>
              <a:latin typeface="+mn-lt"/>
              <a:ea typeface="+mn-ea"/>
              <a:cs typeface="+mn-cs"/>
            </a:rPr>
            <a:t>R2､R3</a:t>
          </a:r>
          <a:r>
            <a:rPr lang="ja-JP" altLang="ja-JP" sz="1100">
              <a:solidFill>
                <a:schemeClr val="dk1"/>
              </a:solidFill>
              <a:effectLst/>
              <a:latin typeface="+mn-lt"/>
              <a:ea typeface="+mn-ea"/>
              <a:cs typeface="+mn-cs"/>
            </a:rPr>
            <a:t>年度は借入を抑えたため減少。</a:t>
          </a:r>
          <a:endParaRPr lang="ja-JP" altLang="ja-JP" sz="1400">
            <a:effectLst/>
          </a:endParaRPr>
        </a:p>
        <a:p>
          <a:r>
            <a:rPr lang="ja-JP" altLang="ja-JP" sz="1100">
              <a:solidFill>
                <a:schemeClr val="dk1"/>
              </a:solidFill>
              <a:effectLst/>
              <a:latin typeface="+mn-lt"/>
              <a:ea typeface="+mn-ea"/>
              <a:cs typeface="+mn-cs"/>
            </a:rPr>
            <a:t>問題ない数値ではあるが、普通交付税の減少が見込まれる中、計画的な地方債借入を行い、更なる将来負担減に努める。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財政調整基金、減債基金、非常災害対策基金、地域福祉基金は、利子のみの積立で変動無し。</a:t>
          </a:r>
          <a:endParaRPr lang="ja-JP" altLang="ja-JP" sz="2000">
            <a:effectLst/>
          </a:endParaRPr>
        </a:p>
        <a:p>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３</a:t>
          </a:r>
          <a:r>
            <a:rPr kumimoji="1" lang="ja-JP" altLang="ja-JP" sz="1600">
              <a:solidFill>
                <a:schemeClr val="dk1"/>
              </a:solidFill>
              <a:effectLst/>
              <a:latin typeface="+mn-lt"/>
              <a:ea typeface="+mn-ea"/>
              <a:cs typeface="+mn-cs"/>
            </a:rPr>
            <a:t>年度に、公有施設整備基金、ごみ処理広域施設整備基金に積立。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長年手を付けていない基金もあるので、それらを計画的に使っていきたい。</a:t>
          </a:r>
          <a:endParaRPr lang="ja-JP" altLang="ja-JP" sz="1600">
            <a:effectLst/>
          </a:endParaRPr>
        </a:p>
        <a:p>
          <a:r>
            <a:rPr kumimoji="1" lang="ja-JP" altLang="ja-JP" sz="1600">
              <a:solidFill>
                <a:schemeClr val="dk1"/>
              </a:solidFill>
              <a:effectLst/>
              <a:latin typeface="+mn-lt"/>
              <a:ea typeface="+mn-ea"/>
              <a:cs typeface="+mn-cs"/>
            </a:rPr>
            <a:t>町民会館建設、西部広域ごみ処理施設の建設もあるので、計画的に、基金の積立も行っていく。</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（基金の使途）</a:t>
          </a:r>
          <a:endParaRPr lang="ja-JP" altLang="ja-JP" sz="1600">
            <a:effectLst/>
          </a:endParaRPr>
        </a:p>
        <a:p>
          <a:r>
            <a:rPr kumimoji="1" lang="ja-JP" altLang="ja-JP" sz="1600">
              <a:solidFill>
                <a:schemeClr val="dk1"/>
              </a:solidFill>
              <a:effectLst/>
              <a:latin typeface="+mn-lt"/>
              <a:ea typeface="+mn-ea"/>
              <a:cs typeface="+mn-cs"/>
            </a:rPr>
            <a:t>公有施設整備基金　　町の公共施設の整備費用に充当する。</a:t>
          </a:r>
          <a:endParaRPr lang="ja-JP" altLang="ja-JP" sz="1600">
            <a:effectLst/>
          </a:endParaRPr>
        </a:p>
        <a:p>
          <a:r>
            <a:rPr kumimoji="1" lang="ja-JP" altLang="ja-JP" sz="1600">
              <a:solidFill>
                <a:schemeClr val="dk1"/>
              </a:solidFill>
              <a:effectLst/>
              <a:latin typeface="+mn-lt"/>
              <a:ea typeface="+mn-ea"/>
              <a:cs typeface="+mn-cs"/>
            </a:rPr>
            <a:t>非常備災害対策基金　災害時の町単費の費用に充当する。</a:t>
          </a:r>
          <a:endParaRPr lang="ja-JP" altLang="ja-JP" sz="1600">
            <a:effectLst/>
          </a:endParaRPr>
        </a:p>
        <a:p>
          <a:r>
            <a:rPr kumimoji="1" lang="ja-JP" altLang="ja-JP" sz="1600">
              <a:solidFill>
                <a:schemeClr val="dk1"/>
              </a:solidFill>
              <a:effectLst/>
              <a:latin typeface="+mn-lt"/>
              <a:ea typeface="+mn-ea"/>
              <a:cs typeface="+mn-cs"/>
            </a:rPr>
            <a:t>地域福祉基金　　　　住民が主体となって行う福祉活動を活発化するための費用に充当する。</a:t>
          </a:r>
          <a:endParaRPr lang="ja-JP" altLang="ja-JP" sz="1600">
            <a:effectLst/>
          </a:endParaRPr>
        </a:p>
        <a:p>
          <a:r>
            <a:rPr kumimoji="1" lang="ja-JP" altLang="ja-JP" sz="1600">
              <a:solidFill>
                <a:schemeClr val="dk1"/>
              </a:solidFill>
              <a:effectLst/>
              <a:latin typeface="+mn-lt"/>
              <a:ea typeface="+mn-ea"/>
              <a:cs typeface="+mn-cs"/>
            </a:rPr>
            <a:t>少子化対策基金　　　子育てに係る費用に充当する（教育費、給食費、予防費等）</a:t>
          </a:r>
          <a:endParaRPr lang="ja-JP" altLang="ja-JP" sz="1600">
            <a:effectLst/>
          </a:endParaRPr>
        </a:p>
        <a:p>
          <a:r>
            <a:rPr kumimoji="1" lang="ja-JP" altLang="ja-JP" sz="1600">
              <a:solidFill>
                <a:schemeClr val="dk1"/>
              </a:solidFill>
              <a:effectLst/>
              <a:latin typeface="+mn-lt"/>
              <a:ea typeface="+mn-ea"/>
              <a:cs typeface="+mn-cs"/>
            </a:rPr>
            <a:t>ごみ処理広域施設整備基金　令和１３年の稼働を目指す広域ごみ処理施設の負担金の財源に充当する。</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３</a:t>
          </a:r>
          <a:r>
            <a:rPr kumimoji="1" lang="ja-JP" altLang="ja-JP" sz="1600">
              <a:solidFill>
                <a:schemeClr val="dk1"/>
              </a:solidFill>
              <a:effectLst/>
              <a:latin typeface="+mn-lt"/>
              <a:ea typeface="+mn-ea"/>
              <a:cs typeface="+mn-cs"/>
            </a:rPr>
            <a:t>年度に、公有施設整備基金、み処理広域施設整備基金に積立。</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財政状況を見ながら、計画定期に基金に積立を行い、必要な時に取崩て事業に充当する。</a:t>
          </a:r>
          <a:endParaRPr lang="ja-JP" altLang="ja-JP" sz="16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運用利子の積立のみで、取崩は行わななかった。</a:t>
          </a:r>
          <a:endParaRPr kumimoji="1" lang="en-US" altLang="ja-JP" sz="1600">
            <a:solidFill>
              <a:schemeClr val="dk1"/>
            </a:solidFill>
            <a:effectLst/>
            <a:latin typeface="+mn-lt"/>
            <a:ea typeface="+mn-ea"/>
            <a:cs typeface="+mn-cs"/>
          </a:endParaRPr>
        </a:p>
        <a:p>
          <a:endParaRPr kumimoji="1" lang="en-US" altLang="ja-JP" sz="1600">
            <a:solidFill>
              <a:schemeClr val="dk1"/>
            </a:solidFill>
            <a:effectLst/>
            <a:latin typeface="+mn-lt"/>
            <a:ea typeface="+mn-ea"/>
            <a:cs typeface="+mn-cs"/>
          </a:endParaRPr>
        </a:p>
        <a:p>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積立や取崩の基準と目標金額を設定する等、適切な運用に取り組み、過度な積立とならないようにする。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運用利子の積立のみで、取崩は行わななかった。</a:t>
          </a:r>
          <a:endParaRPr kumimoji="1" lang="en-US" altLang="ja-JP" sz="1600">
            <a:solidFill>
              <a:schemeClr val="dk1"/>
            </a:solidFill>
            <a:effectLst/>
            <a:latin typeface="+mn-lt"/>
            <a:ea typeface="+mn-ea"/>
            <a:cs typeface="+mn-cs"/>
          </a:endParaRPr>
        </a:p>
        <a:p>
          <a:pPr eaLnBrk="1" fontAlgn="auto" latinLnBrk="0" hangingPunct="1"/>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公債費は地方債発行の増加に伴い年々増加傾向にあり、今後も公共施設長寿命化対策等の投資的経費の増加により高い水準となることが予想される。</a:t>
          </a:r>
          <a:endParaRPr lang="ja-JP" altLang="ja-JP" sz="1600">
            <a:effectLst/>
          </a:endParaRPr>
        </a:p>
        <a:p>
          <a:r>
            <a:rPr kumimoji="1" lang="ja-JP" altLang="ja-JP" sz="1600">
              <a:solidFill>
                <a:schemeClr val="dk1"/>
              </a:solidFill>
              <a:effectLst/>
              <a:latin typeface="+mn-lt"/>
              <a:ea typeface="+mn-ea"/>
              <a:cs typeface="+mn-cs"/>
            </a:rPr>
            <a:t>公債費支出が単年の財政運営に支障をきたさぬよう減債基金による繰上げ償還等を検討するとともに、必要に応じて積立等検討する。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90</v>
      </c>
      <c r="AZ4" s="415"/>
      <c r="BA4" s="415"/>
      <c r="BB4" s="415"/>
      <c r="BC4" s="415"/>
      <c r="BD4" s="415"/>
      <c r="BE4" s="415"/>
      <c r="BF4" s="415"/>
      <c r="BG4" s="415"/>
      <c r="BH4" s="415"/>
      <c r="BI4" s="415"/>
      <c r="BJ4" s="415"/>
      <c r="BK4" s="415"/>
      <c r="BL4" s="415"/>
      <c r="BM4" s="416"/>
      <c r="BN4" s="417">
        <v>3783506</v>
      </c>
      <c r="BO4" s="418"/>
      <c r="BP4" s="418"/>
      <c r="BQ4" s="418"/>
      <c r="BR4" s="418"/>
      <c r="BS4" s="418"/>
      <c r="BT4" s="418"/>
      <c r="BU4" s="419"/>
      <c r="BV4" s="417">
        <v>3172194</v>
      </c>
      <c r="BW4" s="418"/>
      <c r="BX4" s="418"/>
      <c r="BY4" s="418"/>
      <c r="BZ4" s="418"/>
      <c r="CA4" s="418"/>
      <c r="CB4" s="418"/>
      <c r="CC4" s="419"/>
      <c r="CD4" s="588" t="s">
        <v>91</v>
      </c>
      <c r="CE4" s="589"/>
      <c r="CF4" s="589"/>
      <c r="CG4" s="589"/>
      <c r="CH4" s="589"/>
      <c r="CI4" s="589"/>
      <c r="CJ4" s="589"/>
      <c r="CK4" s="589"/>
      <c r="CL4" s="589"/>
      <c r="CM4" s="589"/>
      <c r="CN4" s="589"/>
      <c r="CO4" s="589"/>
      <c r="CP4" s="589"/>
      <c r="CQ4" s="589"/>
      <c r="CR4" s="589"/>
      <c r="CS4" s="590"/>
      <c r="CT4" s="591">
        <v>19.8</v>
      </c>
      <c r="CU4" s="592"/>
      <c r="CV4" s="592"/>
      <c r="CW4" s="592"/>
      <c r="CX4" s="592"/>
      <c r="CY4" s="592"/>
      <c r="CZ4" s="592"/>
      <c r="DA4" s="593"/>
      <c r="DB4" s="591">
        <v>18.2</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92</v>
      </c>
      <c r="AN5" s="396"/>
      <c r="AO5" s="396"/>
      <c r="AP5" s="396"/>
      <c r="AQ5" s="396"/>
      <c r="AR5" s="396"/>
      <c r="AS5" s="396"/>
      <c r="AT5" s="397"/>
      <c r="AU5" s="469" t="s">
        <v>93</v>
      </c>
      <c r="AV5" s="470"/>
      <c r="AW5" s="470"/>
      <c r="AX5" s="470"/>
      <c r="AY5" s="402" t="s">
        <v>94</v>
      </c>
      <c r="AZ5" s="403"/>
      <c r="BA5" s="403"/>
      <c r="BB5" s="403"/>
      <c r="BC5" s="403"/>
      <c r="BD5" s="403"/>
      <c r="BE5" s="403"/>
      <c r="BF5" s="403"/>
      <c r="BG5" s="403"/>
      <c r="BH5" s="403"/>
      <c r="BI5" s="403"/>
      <c r="BJ5" s="403"/>
      <c r="BK5" s="403"/>
      <c r="BL5" s="403"/>
      <c r="BM5" s="404"/>
      <c r="BN5" s="422">
        <v>3426762</v>
      </c>
      <c r="BO5" s="423"/>
      <c r="BP5" s="423"/>
      <c r="BQ5" s="423"/>
      <c r="BR5" s="423"/>
      <c r="BS5" s="423"/>
      <c r="BT5" s="423"/>
      <c r="BU5" s="424"/>
      <c r="BV5" s="422">
        <v>2851630</v>
      </c>
      <c r="BW5" s="423"/>
      <c r="BX5" s="423"/>
      <c r="BY5" s="423"/>
      <c r="BZ5" s="423"/>
      <c r="CA5" s="423"/>
      <c r="CB5" s="423"/>
      <c r="CC5" s="424"/>
      <c r="CD5" s="431" t="s">
        <v>95</v>
      </c>
      <c r="CE5" s="376"/>
      <c r="CF5" s="376"/>
      <c r="CG5" s="376"/>
      <c r="CH5" s="376"/>
      <c r="CI5" s="376"/>
      <c r="CJ5" s="376"/>
      <c r="CK5" s="376"/>
      <c r="CL5" s="376"/>
      <c r="CM5" s="376"/>
      <c r="CN5" s="376"/>
      <c r="CO5" s="376"/>
      <c r="CP5" s="376"/>
      <c r="CQ5" s="376"/>
      <c r="CR5" s="376"/>
      <c r="CS5" s="432"/>
      <c r="CT5" s="392">
        <v>70.3</v>
      </c>
      <c r="CU5" s="393"/>
      <c r="CV5" s="393"/>
      <c r="CW5" s="393"/>
      <c r="CX5" s="393"/>
      <c r="CY5" s="393"/>
      <c r="CZ5" s="393"/>
      <c r="DA5" s="394"/>
      <c r="DB5" s="392">
        <v>77.5</v>
      </c>
      <c r="DC5" s="393"/>
      <c r="DD5" s="393"/>
      <c r="DE5" s="393"/>
      <c r="DF5" s="393"/>
      <c r="DG5" s="393"/>
      <c r="DH5" s="393"/>
      <c r="DI5" s="394"/>
    </row>
    <row r="6" spans="1:119" ht="18.75" customHeight="1" x14ac:dyDescent="0.15">
      <c r="A6" s="178"/>
      <c r="B6" s="568" t="s">
        <v>96</v>
      </c>
      <c r="C6" s="446"/>
      <c r="D6" s="446"/>
      <c r="E6" s="569"/>
      <c r="F6" s="569"/>
      <c r="G6" s="569"/>
      <c r="H6" s="569"/>
      <c r="I6" s="569"/>
      <c r="J6" s="569"/>
      <c r="K6" s="569"/>
      <c r="L6" s="569" t="s">
        <v>97</v>
      </c>
      <c r="M6" s="569"/>
      <c r="N6" s="569"/>
      <c r="O6" s="569"/>
      <c r="P6" s="569"/>
      <c r="Q6" s="569"/>
      <c r="R6" s="444"/>
      <c r="S6" s="444"/>
      <c r="T6" s="444"/>
      <c r="U6" s="444"/>
      <c r="V6" s="575"/>
      <c r="W6" s="503" t="s">
        <v>98</v>
      </c>
      <c r="X6" s="445"/>
      <c r="Y6" s="445"/>
      <c r="Z6" s="445"/>
      <c r="AA6" s="445"/>
      <c r="AB6" s="446"/>
      <c r="AC6" s="580" t="s">
        <v>99</v>
      </c>
      <c r="AD6" s="581"/>
      <c r="AE6" s="581"/>
      <c r="AF6" s="581"/>
      <c r="AG6" s="581"/>
      <c r="AH6" s="581"/>
      <c r="AI6" s="581"/>
      <c r="AJ6" s="581"/>
      <c r="AK6" s="581"/>
      <c r="AL6" s="582"/>
      <c r="AM6" s="481" t="s">
        <v>100</v>
      </c>
      <c r="AN6" s="396"/>
      <c r="AO6" s="396"/>
      <c r="AP6" s="396"/>
      <c r="AQ6" s="396"/>
      <c r="AR6" s="396"/>
      <c r="AS6" s="396"/>
      <c r="AT6" s="397"/>
      <c r="AU6" s="469" t="s">
        <v>101</v>
      </c>
      <c r="AV6" s="470"/>
      <c r="AW6" s="470"/>
      <c r="AX6" s="470"/>
      <c r="AY6" s="402" t="s">
        <v>102</v>
      </c>
      <c r="AZ6" s="403"/>
      <c r="BA6" s="403"/>
      <c r="BB6" s="403"/>
      <c r="BC6" s="403"/>
      <c r="BD6" s="403"/>
      <c r="BE6" s="403"/>
      <c r="BF6" s="403"/>
      <c r="BG6" s="403"/>
      <c r="BH6" s="403"/>
      <c r="BI6" s="403"/>
      <c r="BJ6" s="403"/>
      <c r="BK6" s="403"/>
      <c r="BL6" s="403"/>
      <c r="BM6" s="404"/>
      <c r="BN6" s="422">
        <v>356744</v>
      </c>
      <c r="BO6" s="423"/>
      <c r="BP6" s="423"/>
      <c r="BQ6" s="423"/>
      <c r="BR6" s="423"/>
      <c r="BS6" s="423"/>
      <c r="BT6" s="423"/>
      <c r="BU6" s="424"/>
      <c r="BV6" s="422">
        <v>320564</v>
      </c>
      <c r="BW6" s="423"/>
      <c r="BX6" s="423"/>
      <c r="BY6" s="423"/>
      <c r="BZ6" s="423"/>
      <c r="CA6" s="423"/>
      <c r="CB6" s="423"/>
      <c r="CC6" s="424"/>
      <c r="CD6" s="431" t="s">
        <v>103</v>
      </c>
      <c r="CE6" s="376"/>
      <c r="CF6" s="376"/>
      <c r="CG6" s="376"/>
      <c r="CH6" s="376"/>
      <c r="CI6" s="376"/>
      <c r="CJ6" s="376"/>
      <c r="CK6" s="376"/>
      <c r="CL6" s="376"/>
      <c r="CM6" s="376"/>
      <c r="CN6" s="376"/>
      <c r="CO6" s="376"/>
      <c r="CP6" s="376"/>
      <c r="CQ6" s="376"/>
      <c r="CR6" s="376"/>
      <c r="CS6" s="432"/>
      <c r="CT6" s="565">
        <v>70.3</v>
      </c>
      <c r="CU6" s="566"/>
      <c r="CV6" s="566"/>
      <c r="CW6" s="566"/>
      <c r="CX6" s="566"/>
      <c r="CY6" s="566"/>
      <c r="CZ6" s="566"/>
      <c r="DA6" s="567"/>
      <c r="DB6" s="565">
        <v>77.5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104</v>
      </c>
      <c r="AN7" s="396"/>
      <c r="AO7" s="396"/>
      <c r="AP7" s="396"/>
      <c r="AQ7" s="396"/>
      <c r="AR7" s="396"/>
      <c r="AS7" s="396"/>
      <c r="AT7" s="397"/>
      <c r="AU7" s="469" t="s">
        <v>105</v>
      </c>
      <c r="AV7" s="470"/>
      <c r="AW7" s="470"/>
      <c r="AX7" s="470"/>
      <c r="AY7" s="402" t="s">
        <v>106</v>
      </c>
      <c r="AZ7" s="403"/>
      <c r="BA7" s="403"/>
      <c r="BB7" s="403"/>
      <c r="BC7" s="403"/>
      <c r="BD7" s="403"/>
      <c r="BE7" s="403"/>
      <c r="BF7" s="403"/>
      <c r="BG7" s="403"/>
      <c r="BH7" s="403"/>
      <c r="BI7" s="403"/>
      <c r="BJ7" s="403"/>
      <c r="BK7" s="403"/>
      <c r="BL7" s="403"/>
      <c r="BM7" s="404"/>
      <c r="BN7" s="422">
        <v>18478</v>
      </c>
      <c r="BO7" s="423"/>
      <c r="BP7" s="423"/>
      <c r="BQ7" s="423"/>
      <c r="BR7" s="423"/>
      <c r="BS7" s="423"/>
      <c r="BT7" s="423"/>
      <c r="BU7" s="424"/>
      <c r="BV7" s="422">
        <v>39841</v>
      </c>
      <c r="BW7" s="423"/>
      <c r="BX7" s="423"/>
      <c r="BY7" s="423"/>
      <c r="BZ7" s="423"/>
      <c r="CA7" s="423"/>
      <c r="CB7" s="423"/>
      <c r="CC7" s="424"/>
      <c r="CD7" s="431" t="s">
        <v>107</v>
      </c>
      <c r="CE7" s="376"/>
      <c r="CF7" s="376"/>
      <c r="CG7" s="376"/>
      <c r="CH7" s="376"/>
      <c r="CI7" s="376"/>
      <c r="CJ7" s="376"/>
      <c r="CK7" s="376"/>
      <c r="CL7" s="376"/>
      <c r="CM7" s="376"/>
      <c r="CN7" s="376"/>
      <c r="CO7" s="376"/>
      <c r="CP7" s="376"/>
      <c r="CQ7" s="376"/>
      <c r="CR7" s="376"/>
      <c r="CS7" s="432"/>
      <c r="CT7" s="422">
        <v>1708144</v>
      </c>
      <c r="CU7" s="423"/>
      <c r="CV7" s="423"/>
      <c r="CW7" s="423"/>
      <c r="CX7" s="423"/>
      <c r="CY7" s="423"/>
      <c r="CZ7" s="423"/>
      <c r="DA7" s="424"/>
      <c r="DB7" s="422">
        <v>1539159</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108</v>
      </c>
      <c r="AN8" s="396"/>
      <c r="AO8" s="396"/>
      <c r="AP8" s="396"/>
      <c r="AQ8" s="396"/>
      <c r="AR8" s="396"/>
      <c r="AS8" s="396"/>
      <c r="AT8" s="397"/>
      <c r="AU8" s="469" t="s">
        <v>109</v>
      </c>
      <c r="AV8" s="470"/>
      <c r="AW8" s="470"/>
      <c r="AX8" s="470"/>
      <c r="AY8" s="402" t="s">
        <v>110</v>
      </c>
      <c r="AZ8" s="403"/>
      <c r="BA8" s="403"/>
      <c r="BB8" s="403"/>
      <c r="BC8" s="403"/>
      <c r="BD8" s="403"/>
      <c r="BE8" s="403"/>
      <c r="BF8" s="403"/>
      <c r="BG8" s="403"/>
      <c r="BH8" s="403"/>
      <c r="BI8" s="403"/>
      <c r="BJ8" s="403"/>
      <c r="BK8" s="403"/>
      <c r="BL8" s="403"/>
      <c r="BM8" s="404"/>
      <c r="BN8" s="422">
        <v>338266</v>
      </c>
      <c r="BO8" s="423"/>
      <c r="BP8" s="423"/>
      <c r="BQ8" s="423"/>
      <c r="BR8" s="423"/>
      <c r="BS8" s="423"/>
      <c r="BT8" s="423"/>
      <c r="BU8" s="424"/>
      <c r="BV8" s="422">
        <v>280723</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0.22</v>
      </c>
      <c r="CU8" s="526"/>
      <c r="CV8" s="526"/>
      <c r="CW8" s="526"/>
      <c r="CX8" s="526"/>
      <c r="CY8" s="526"/>
      <c r="CZ8" s="526"/>
      <c r="DA8" s="527"/>
      <c r="DB8" s="525">
        <v>0.21</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5"/>
      <c r="L9" s="556" t="s">
        <v>113</v>
      </c>
      <c r="M9" s="557"/>
      <c r="N9" s="557"/>
      <c r="O9" s="557"/>
      <c r="P9" s="557"/>
      <c r="Q9" s="558"/>
      <c r="R9" s="559">
        <v>1098</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101</v>
      </c>
      <c r="AV9" s="470"/>
      <c r="AW9" s="470"/>
      <c r="AX9" s="470"/>
      <c r="AY9" s="402" t="s">
        <v>116</v>
      </c>
      <c r="AZ9" s="403"/>
      <c r="BA9" s="403"/>
      <c r="BB9" s="403"/>
      <c r="BC9" s="403"/>
      <c r="BD9" s="403"/>
      <c r="BE9" s="403"/>
      <c r="BF9" s="403"/>
      <c r="BG9" s="403"/>
      <c r="BH9" s="403"/>
      <c r="BI9" s="403"/>
      <c r="BJ9" s="403"/>
      <c r="BK9" s="403"/>
      <c r="BL9" s="403"/>
      <c r="BM9" s="404"/>
      <c r="BN9" s="422">
        <v>57543</v>
      </c>
      <c r="BO9" s="423"/>
      <c r="BP9" s="423"/>
      <c r="BQ9" s="423"/>
      <c r="BR9" s="423"/>
      <c r="BS9" s="423"/>
      <c r="BT9" s="423"/>
      <c r="BU9" s="424"/>
      <c r="BV9" s="422">
        <v>-8335</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11.1</v>
      </c>
      <c r="CU9" s="393"/>
      <c r="CV9" s="393"/>
      <c r="CW9" s="393"/>
      <c r="CX9" s="393"/>
      <c r="CY9" s="393"/>
      <c r="CZ9" s="393"/>
      <c r="DA9" s="394"/>
      <c r="DB9" s="392">
        <v>10</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118</v>
      </c>
      <c r="M10" s="396"/>
      <c r="N10" s="396"/>
      <c r="O10" s="396"/>
      <c r="P10" s="396"/>
      <c r="Q10" s="397"/>
      <c r="R10" s="398">
        <v>1068</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120</v>
      </c>
      <c r="AV10" s="470"/>
      <c r="AW10" s="470"/>
      <c r="AX10" s="470"/>
      <c r="AY10" s="402" t="s">
        <v>121</v>
      </c>
      <c r="AZ10" s="403"/>
      <c r="BA10" s="403"/>
      <c r="BB10" s="403"/>
      <c r="BC10" s="403"/>
      <c r="BD10" s="403"/>
      <c r="BE10" s="403"/>
      <c r="BF10" s="403"/>
      <c r="BG10" s="403"/>
      <c r="BH10" s="403"/>
      <c r="BI10" s="403"/>
      <c r="BJ10" s="403"/>
      <c r="BK10" s="403"/>
      <c r="BL10" s="403"/>
      <c r="BM10" s="404"/>
      <c r="BN10" s="422">
        <v>122</v>
      </c>
      <c r="BO10" s="423"/>
      <c r="BP10" s="423"/>
      <c r="BQ10" s="423"/>
      <c r="BR10" s="423"/>
      <c r="BS10" s="423"/>
      <c r="BT10" s="423"/>
      <c r="BU10" s="424"/>
      <c r="BV10" s="422">
        <v>140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126</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951</v>
      </c>
      <c r="S12" s="541"/>
      <c r="T12" s="541"/>
      <c r="U12" s="541"/>
      <c r="V12" s="542"/>
      <c r="W12" s="543" t="s">
        <v>1</v>
      </c>
      <c r="X12" s="470"/>
      <c r="Y12" s="470"/>
      <c r="Z12" s="470"/>
      <c r="AA12" s="470"/>
      <c r="AB12" s="544"/>
      <c r="AC12" s="545" t="s">
        <v>132</v>
      </c>
      <c r="AD12" s="546"/>
      <c r="AE12" s="546"/>
      <c r="AF12" s="546"/>
      <c r="AG12" s="547"/>
      <c r="AH12" s="545" t="s">
        <v>133</v>
      </c>
      <c r="AI12" s="546"/>
      <c r="AJ12" s="546"/>
      <c r="AK12" s="546"/>
      <c r="AL12" s="548"/>
      <c r="AM12" s="481" t="s">
        <v>134</v>
      </c>
      <c r="AN12" s="396"/>
      <c r="AO12" s="396"/>
      <c r="AP12" s="396"/>
      <c r="AQ12" s="396"/>
      <c r="AR12" s="396"/>
      <c r="AS12" s="396"/>
      <c r="AT12" s="397"/>
      <c r="AU12" s="469" t="s">
        <v>135</v>
      </c>
      <c r="AV12" s="470"/>
      <c r="AW12" s="470"/>
      <c r="AX12" s="470"/>
      <c r="AY12" s="402" t="s">
        <v>136</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0</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129</v>
      </c>
      <c r="CU12" s="526"/>
      <c r="CV12" s="526"/>
      <c r="CW12" s="526"/>
      <c r="CX12" s="526"/>
      <c r="CY12" s="526"/>
      <c r="CZ12" s="526"/>
      <c r="DA12" s="527"/>
      <c r="DB12" s="525" t="s">
        <v>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138</v>
      </c>
      <c r="N13" s="513"/>
      <c r="O13" s="513"/>
      <c r="P13" s="513"/>
      <c r="Q13" s="514"/>
      <c r="R13" s="515">
        <v>943</v>
      </c>
      <c r="S13" s="516"/>
      <c r="T13" s="516"/>
      <c r="U13" s="516"/>
      <c r="V13" s="517"/>
      <c r="W13" s="503" t="s">
        <v>139</v>
      </c>
      <c r="X13" s="445"/>
      <c r="Y13" s="445"/>
      <c r="Z13" s="445"/>
      <c r="AA13" s="445"/>
      <c r="AB13" s="446"/>
      <c r="AC13" s="398">
        <v>27</v>
      </c>
      <c r="AD13" s="399"/>
      <c r="AE13" s="399"/>
      <c r="AF13" s="399"/>
      <c r="AG13" s="400"/>
      <c r="AH13" s="398">
        <v>25</v>
      </c>
      <c r="AI13" s="399"/>
      <c r="AJ13" s="399"/>
      <c r="AK13" s="399"/>
      <c r="AL13" s="401"/>
      <c r="AM13" s="481" t="s">
        <v>140</v>
      </c>
      <c r="AN13" s="396"/>
      <c r="AO13" s="396"/>
      <c r="AP13" s="396"/>
      <c r="AQ13" s="396"/>
      <c r="AR13" s="396"/>
      <c r="AS13" s="396"/>
      <c r="AT13" s="397"/>
      <c r="AU13" s="469" t="s">
        <v>141</v>
      </c>
      <c r="AV13" s="470"/>
      <c r="AW13" s="470"/>
      <c r="AX13" s="470"/>
      <c r="AY13" s="402" t="s">
        <v>142</v>
      </c>
      <c r="AZ13" s="403"/>
      <c r="BA13" s="403"/>
      <c r="BB13" s="403"/>
      <c r="BC13" s="403"/>
      <c r="BD13" s="403"/>
      <c r="BE13" s="403"/>
      <c r="BF13" s="403"/>
      <c r="BG13" s="403"/>
      <c r="BH13" s="403"/>
      <c r="BI13" s="403"/>
      <c r="BJ13" s="403"/>
      <c r="BK13" s="403"/>
      <c r="BL13" s="403"/>
      <c r="BM13" s="404"/>
      <c r="BN13" s="422">
        <v>57665</v>
      </c>
      <c r="BO13" s="423"/>
      <c r="BP13" s="423"/>
      <c r="BQ13" s="423"/>
      <c r="BR13" s="423"/>
      <c r="BS13" s="423"/>
      <c r="BT13" s="423"/>
      <c r="BU13" s="424"/>
      <c r="BV13" s="422">
        <v>-8195</v>
      </c>
      <c r="BW13" s="423"/>
      <c r="BX13" s="423"/>
      <c r="BY13" s="423"/>
      <c r="BZ13" s="423"/>
      <c r="CA13" s="423"/>
      <c r="CB13" s="423"/>
      <c r="CC13" s="424"/>
      <c r="CD13" s="431" t="s">
        <v>143</v>
      </c>
      <c r="CE13" s="376"/>
      <c r="CF13" s="376"/>
      <c r="CG13" s="376"/>
      <c r="CH13" s="376"/>
      <c r="CI13" s="376"/>
      <c r="CJ13" s="376"/>
      <c r="CK13" s="376"/>
      <c r="CL13" s="376"/>
      <c r="CM13" s="376"/>
      <c r="CN13" s="376"/>
      <c r="CO13" s="376"/>
      <c r="CP13" s="376"/>
      <c r="CQ13" s="376"/>
      <c r="CR13" s="376"/>
      <c r="CS13" s="432"/>
      <c r="CT13" s="392">
        <v>2.4</v>
      </c>
      <c r="CU13" s="393"/>
      <c r="CV13" s="393"/>
      <c r="CW13" s="393"/>
      <c r="CX13" s="393"/>
      <c r="CY13" s="393"/>
      <c r="CZ13" s="393"/>
      <c r="DA13" s="394"/>
      <c r="DB13" s="392">
        <v>2.2000000000000002</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144</v>
      </c>
      <c r="M14" s="549"/>
      <c r="N14" s="549"/>
      <c r="O14" s="549"/>
      <c r="P14" s="549"/>
      <c r="Q14" s="550"/>
      <c r="R14" s="515">
        <v>1002</v>
      </c>
      <c r="S14" s="516"/>
      <c r="T14" s="516"/>
      <c r="U14" s="516"/>
      <c r="V14" s="517"/>
      <c r="W14" s="518"/>
      <c r="X14" s="448"/>
      <c r="Y14" s="448"/>
      <c r="Z14" s="448"/>
      <c r="AA14" s="448"/>
      <c r="AB14" s="449"/>
      <c r="AC14" s="508">
        <v>4.5</v>
      </c>
      <c r="AD14" s="509"/>
      <c r="AE14" s="509"/>
      <c r="AF14" s="509"/>
      <c r="AG14" s="510"/>
      <c r="AH14" s="508">
        <v>5.2</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145</v>
      </c>
      <c r="CE14" s="429"/>
      <c r="CF14" s="429"/>
      <c r="CG14" s="429"/>
      <c r="CH14" s="429"/>
      <c r="CI14" s="429"/>
      <c r="CJ14" s="429"/>
      <c r="CK14" s="429"/>
      <c r="CL14" s="429"/>
      <c r="CM14" s="429"/>
      <c r="CN14" s="429"/>
      <c r="CO14" s="429"/>
      <c r="CP14" s="429"/>
      <c r="CQ14" s="429"/>
      <c r="CR14" s="429"/>
      <c r="CS14" s="430"/>
      <c r="CT14" s="519" t="s">
        <v>129</v>
      </c>
      <c r="CU14" s="520"/>
      <c r="CV14" s="520"/>
      <c r="CW14" s="520"/>
      <c r="CX14" s="520"/>
      <c r="CY14" s="520"/>
      <c r="CZ14" s="520"/>
      <c r="DA14" s="521"/>
      <c r="DB14" s="519" t="s">
        <v>129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138</v>
      </c>
      <c r="N15" s="513"/>
      <c r="O15" s="513"/>
      <c r="P15" s="513"/>
      <c r="Q15" s="514"/>
      <c r="R15" s="515">
        <v>993</v>
      </c>
      <c r="S15" s="516"/>
      <c r="T15" s="516"/>
      <c r="U15" s="516"/>
      <c r="V15" s="517"/>
      <c r="W15" s="503" t="s">
        <v>146</v>
      </c>
      <c r="X15" s="445"/>
      <c r="Y15" s="445"/>
      <c r="Z15" s="445"/>
      <c r="AA15" s="445"/>
      <c r="AB15" s="446"/>
      <c r="AC15" s="398">
        <v>238</v>
      </c>
      <c r="AD15" s="399"/>
      <c r="AE15" s="399"/>
      <c r="AF15" s="399"/>
      <c r="AG15" s="400"/>
      <c r="AH15" s="398">
        <v>97</v>
      </c>
      <c r="AI15" s="399"/>
      <c r="AJ15" s="399"/>
      <c r="AK15" s="399"/>
      <c r="AL15" s="401"/>
      <c r="AM15" s="481"/>
      <c r="AN15" s="396"/>
      <c r="AO15" s="396"/>
      <c r="AP15" s="396"/>
      <c r="AQ15" s="396"/>
      <c r="AR15" s="396"/>
      <c r="AS15" s="396"/>
      <c r="AT15" s="397"/>
      <c r="AU15" s="469"/>
      <c r="AV15" s="470"/>
      <c r="AW15" s="470"/>
      <c r="AX15" s="470"/>
      <c r="AY15" s="414" t="s">
        <v>147</v>
      </c>
      <c r="AZ15" s="415"/>
      <c r="BA15" s="415"/>
      <c r="BB15" s="415"/>
      <c r="BC15" s="415"/>
      <c r="BD15" s="415"/>
      <c r="BE15" s="415"/>
      <c r="BF15" s="415"/>
      <c r="BG15" s="415"/>
      <c r="BH15" s="415"/>
      <c r="BI15" s="415"/>
      <c r="BJ15" s="415"/>
      <c r="BK15" s="415"/>
      <c r="BL15" s="415"/>
      <c r="BM15" s="416"/>
      <c r="BN15" s="417">
        <v>350253</v>
      </c>
      <c r="BO15" s="418"/>
      <c r="BP15" s="418"/>
      <c r="BQ15" s="418"/>
      <c r="BR15" s="418"/>
      <c r="BS15" s="418"/>
      <c r="BT15" s="418"/>
      <c r="BU15" s="419"/>
      <c r="BV15" s="417">
        <v>316576</v>
      </c>
      <c r="BW15" s="418"/>
      <c r="BX15" s="418"/>
      <c r="BY15" s="418"/>
      <c r="BZ15" s="418"/>
      <c r="CA15" s="418"/>
      <c r="CB15" s="418"/>
      <c r="CC15" s="419"/>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149</v>
      </c>
      <c r="M16" s="506"/>
      <c r="N16" s="506"/>
      <c r="O16" s="506"/>
      <c r="P16" s="506"/>
      <c r="Q16" s="507"/>
      <c r="R16" s="500" t="s">
        <v>150</v>
      </c>
      <c r="S16" s="501"/>
      <c r="T16" s="501"/>
      <c r="U16" s="501"/>
      <c r="V16" s="502"/>
      <c r="W16" s="518"/>
      <c r="X16" s="448"/>
      <c r="Y16" s="448"/>
      <c r="Z16" s="448"/>
      <c r="AA16" s="448"/>
      <c r="AB16" s="449"/>
      <c r="AC16" s="508">
        <v>39.9</v>
      </c>
      <c r="AD16" s="509"/>
      <c r="AE16" s="509"/>
      <c r="AF16" s="509"/>
      <c r="AG16" s="510"/>
      <c r="AH16" s="508">
        <v>20.2</v>
      </c>
      <c r="AI16" s="509"/>
      <c r="AJ16" s="509"/>
      <c r="AK16" s="509"/>
      <c r="AL16" s="511"/>
      <c r="AM16" s="481"/>
      <c r="AN16" s="396"/>
      <c r="AO16" s="396"/>
      <c r="AP16" s="396"/>
      <c r="AQ16" s="396"/>
      <c r="AR16" s="396"/>
      <c r="AS16" s="396"/>
      <c r="AT16" s="397"/>
      <c r="AU16" s="469"/>
      <c r="AV16" s="470"/>
      <c r="AW16" s="470"/>
      <c r="AX16" s="470"/>
      <c r="AY16" s="402" t="s">
        <v>151</v>
      </c>
      <c r="AZ16" s="403"/>
      <c r="BA16" s="403"/>
      <c r="BB16" s="403"/>
      <c r="BC16" s="403"/>
      <c r="BD16" s="403"/>
      <c r="BE16" s="403"/>
      <c r="BF16" s="403"/>
      <c r="BG16" s="403"/>
      <c r="BH16" s="403"/>
      <c r="BI16" s="403"/>
      <c r="BJ16" s="403"/>
      <c r="BK16" s="403"/>
      <c r="BL16" s="403"/>
      <c r="BM16" s="404"/>
      <c r="BN16" s="422">
        <v>1557415</v>
      </c>
      <c r="BO16" s="423"/>
      <c r="BP16" s="423"/>
      <c r="BQ16" s="423"/>
      <c r="BR16" s="423"/>
      <c r="BS16" s="423"/>
      <c r="BT16" s="423"/>
      <c r="BU16" s="424"/>
      <c r="BV16" s="422">
        <v>1414589</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152</v>
      </c>
      <c r="N17" s="498"/>
      <c r="O17" s="498"/>
      <c r="P17" s="498"/>
      <c r="Q17" s="499"/>
      <c r="R17" s="500" t="s">
        <v>153</v>
      </c>
      <c r="S17" s="501"/>
      <c r="T17" s="501"/>
      <c r="U17" s="501"/>
      <c r="V17" s="502"/>
      <c r="W17" s="503" t="s">
        <v>154</v>
      </c>
      <c r="X17" s="445"/>
      <c r="Y17" s="445"/>
      <c r="Z17" s="445"/>
      <c r="AA17" s="445"/>
      <c r="AB17" s="446"/>
      <c r="AC17" s="398">
        <v>332</v>
      </c>
      <c r="AD17" s="399"/>
      <c r="AE17" s="399"/>
      <c r="AF17" s="399"/>
      <c r="AG17" s="400"/>
      <c r="AH17" s="398">
        <v>358</v>
      </c>
      <c r="AI17" s="399"/>
      <c r="AJ17" s="399"/>
      <c r="AK17" s="399"/>
      <c r="AL17" s="401"/>
      <c r="AM17" s="481"/>
      <c r="AN17" s="396"/>
      <c r="AO17" s="396"/>
      <c r="AP17" s="396"/>
      <c r="AQ17" s="396"/>
      <c r="AR17" s="396"/>
      <c r="AS17" s="396"/>
      <c r="AT17" s="397"/>
      <c r="AU17" s="469"/>
      <c r="AV17" s="470"/>
      <c r="AW17" s="470"/>
      <c r="AX17" s="470"/>
      <c r="AY17" s="402" t="s">
        <v>155</v>
      </c>
      <c r="AZ17" s="403"/>
      <c r="BA17" s="403"/>
      <c r="BB17" s="403"/>
      <c r="BC17" s="403"/>
      <c r="BD17" s="403"/>
      <c r="BE17" s="403"/>
      <c r="BF17" s="403"/>
      <c r="BG17" s="403"/>
      <c r="BH17" s="403"/>
      <c r="BI17" s="403"/>
      <c r="BJ17" s="403"/>
      <c r="BK17" s="403"/>
      <c r="BL17" s="403"/>
      <c r="BM17" s="404"/>
      <c r="BN17" s="422">
        <v>446737</v>
      </c>
      <c r="BO17" s="423"/>
      <c r="BP17" s="423"/>
      <c r="BQ17" s="423"/>
      <c r="BR17" s="423"/>
      <c r="BS17" s="423"/>
      <c r="BT17" s="423"/>
      <c r="BU17" s="424"/>
      <c r="BV17" s="422">
        <v>401175</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156</v>
      </c>
      <c r="C18" s="475"/>
      <c r="D18" s="475"/>
      <c r="E18" s="476"/>
      <c r="F18" s="476"/>
      <c r="G18" s="476"/>
      <c r="H18" s="476"/>
      <c r="I18" s="476"/>
      <c r="J18" s="476"/>
      <c r="K18" s="476"/>
      <c r="L18" s="477">
        <v>369.96</v>
      </c>
      <c r="M18" s="477"/>
      <c r="N18" s="477"/>
      <c r="O18" s="477"/>
      <c r="P18" s="477"/>
      <c r="Q18" s="477"/>
      <c r="R18" s="478"/>
      <c r="S18" s="478"/>
      <c r="T18" s="478"/>
      <c r="U18" s="478"/>
      <c r="V18" s="479"/>
      <c r="W18" s="493"/>
      <c r="X18" s="494"/>
      <c r="Y18" s="494"/>
      <c r="Z18" s="494"/>
      <c r="AA18" s="494"/>
      <c r="AB18" s="504"/>
      <c r="AC18" s="386">
        <v>55.6</v>
      </c>
      <c r="AD18" s="387"/>
      <c r="AE18" s="387"/>
      <c r="AF18" s="387"/>
      <c r="AG18" s="480"/>
      <c r="AH18" s="386">
        <v>74.599999999999994</v>
      </c>
      <c r="AI18" s="387"/>
      <c r="AJ18" s="387"/>
      <c r="AK18" s="387"/>
      <c r="AL18" s="388"/>
      <c r="AM18" s="481"/>
      <c r="AN18" s="396"/>
      <c r="AO18" s="396"/>
      <c r="AP18" s="396"/>
      <c r="AQ18" s="396"/>
      <c r="AR18" s="396"/>
      <c r="AS18" s="396"/>
      <c r="AT18" s="397"/>
      <c r="AU18" s="469"/>
      <c r="AV18" s="470"/>
      <c r="AW18" s="470"/>
      <c r="AX18" s="470"/>
      <c r="AY18" s="402" t="s">
        <v>157</v>
      </c>
      <c r="AZ18" s="403"/>
      <c r="BA18" s="403"/>
      <c r="BB18" s="403"/>
      <c r="BC18" s="403"/>
      <c r="BD18" s="403"/>
      <c r="BE18" s="403"/>
      <c r="BF18" s="403"/>
      <c r="BG18" s="403"/>
      <c r="BH18" s="403"/>
      <c r="BI18" s="403"/>
      <c r="BJ18" s="403"/>
      <c r="BK18" s="403"/>
      <c r="BL18" s="403"/>
      <c r="BM18" s="404"/>
      <c r="BN18" s="422">
        <v>1228837</v>
      </c>
      <c r="BO18" s="423"/>
      <c r="BP18" s="423"/>
      <c r="BQ18" s="423"/>
      <c r="BR18" s="423"/>
      <c r="BS18" s="423"/>
      <c r="BT18" s="423"/>
      <c r="BU18" s="424"/>
      <c r="BV18" s="422">
        <v>1222950</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158</v>
      </c>
      <c r="C19" s="475"/>
      <c r="D19" s="475"/>
      <c r="E19" s="476"/>
      <c r="F19" s="476"/>
      <c r="G19" s="476"/>
      <c r="H19" s="476"/>
      <c r="I19" s="476"/>
      <c r="J19" s="476"/>
      <c r="K19" s="476"/>
      <c r="L19" s="482">
        <v>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159</v>
      </c>
      <c r="AZ19" s="403"/>
      <c r="BA19" s="403"/>
      <c r="BB19" s="403"/>
      <c r="BC19" s="403"/>
      <c r="BD19" s="403"/>
      <c r="BE19" s="403"/>
      <c r="BF19" s="403"/>
      <c r="BG19" s="403"/>
      <c r="BH19" s="403"/>
      <c r="BI19" s="403"/>
      <c r="BJ19" s="403"/>
      <c r="BK19" s="403"/>
      <c r="BL19" s="403"/>
      <c r="BM19" s="404"/>
      <c r="BN19" s="422">
        <v>2273164</v>
      </c>
      <c r="BO19" s="423"/>
      <c r="BP19" s="423"/>
      <c r="BQ19" s="423"/>
      <c r="BR19" s="423"/>
      <c r="BS19" s="423"/>
      <c r="BT19" s="423"/>
      <c r="BU19" s="424"/>
      <c r="BV19" s="422">
        <v>2227665</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160</v>
      </c>
      <c r="C20" s="475"/>
      <c r="D20" s="475"/>
      <c r="E20" s="476"/>
      <c r="F20" s="476"/>
      <c r="G20" s="476"/>
      <c r="H20" s="476"/>
      <c r="I20" s="476"/>
      <c r="J20" s="476"/>
      <c r="K20" s="476"/>
      <c r="L20" s="482">
        <v>675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161</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456" t="s">
        <v>165</v>
      </c>
      <c r="X22" s="436"/>
      <c r="Y22" s="437"/>
      <c r="Z22" s="444" t="s">
        <v>1</v>
      </c>
      <c r="AA22" s="445"/>
      <c r="AB22" s="445"/>
      <c r="AC22" s="445"/>
      <c r="AD22" s="445"/>
      <c r="AE22" s="445"/>
      <c r="AF22" s="445"/>
      <c r="AG22" s="446"/>
      <c r="AH22" s="461" t="s">
        <v>166</v>
      </c>
      <c r="AI22" s="445"/>
      <c r="AJ22" s="445"/>
      <c r="AK22" s="445"/>
      <c r="AL22" s="446"/>
      <c r="AM22" s="461" t="s">
        <v>167</v>
      </c>
      <c r="AN22" s="462"/>
      <c r="AO22" s="462"/>
      <c r="AP22" s="462"/>
      <c r="AQ22" s="462"/>
      <c r="AR22" s="463"/>
      <c r="AS22" s="450" t="s">
        <v>164</v>
      </c>
      <c r="AT22" s="451"/>
      <c r="AU22" s="451"/>
      <c r="AV22" s="451"/>
      <c r="AW22" s="451"/>
      <c r="AX22" s="467"/>
      <c r="AY22" s="414" t="s">
        <v>168</v>
      </c>
      <c r="AZ22" s="415"/>
      <c r="BA22" s="415"/>
      <c r="BB22" s="415"/>
      <c r="BC22" s="415"/>
      <c r="BD22" s="415"/>
      <c r="BE22" s="415"/>
      <c r="BF22" s="415"/>
      <c r="BG22" s="415"/>
      <c r="BH22" s="415"/>
      <c r="BI22" s="415"/>
      <c r="BJ22" s="415"/>
      <c r="BK22" s="415"/>
      <c r="BL22" s="415"/>
      <c r="BM22" s="416"/>
      <c r="BN22" s="417">
        <v>2260235</v>
      </c>
      <c r="BO22" s="418"/>
      <c r="BP22" s="418"/>
      <c r="BQ22" s="418"/>
      <c r="BR22" s="418"/>
      <c r="BS22" s="418"/>
      <c r="BT22" s="418"/>
      <c r="BU22" s="419"/>
      <c r="BV22" s="417">
        <v>2299845</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169</v>
      </c>
      <c r="AZ23" s="403"/>
      <c r="BA23" s="403"/>
      <c r="BB23" s="403"/>
      <c r="BC23" s="403"/>
      <c r="BD23" s="403"/>
      <c r="BE23" s="403"/>
      <c r="BF23" s="403"/>
      <c r="BG23" s="403"/>
      <c r="BH23" s="403"/>
      <c r="BI23" s="403"/>
      <c r="BJ23" s="403"/>
      <c r="BK23" s="403"/>
      <c r="BL23" s="403"/>
      <c r="BM23" s="404"/>
      <c r="BN23" s="422">
        <v>2260235</v>
      </c>
      <c r="BO23" s="423"/>
      <c r="BP23" s="423"/>
      <c r="BQ23" s="423"/>
      <c r="BR23" s="423"/>
      <c r="BS23" s="423"/>
      <c r="BT23" s="423"/>
      <c r="BU23" s="424"/>
      <c r="BV23" s="422">
        <v>2299845</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170</v>
      </c>
      <c r="F24" s="396"/>
      <c r="G24" s="396"/>
      <c r="H24" s="396"/>
      <c r="I24" s="396"/>
      <c r="J24" s="396"/>
      <c r="K24" s="397"/>
      <c r="L24" s="398">
        <v>1</v>
      </c>
      <c r="M24" s="399"/>
      <c r="N24" s="399"/>
      <c r="O24" s="399"/>
      <c r="P24" s="400"/>
      <c r="Q24" s="398">
        <v>5700</v>
      </c>
      <c r="R24" s="399"/>
      <c r="S24" s="399"/>
      <c r="T24" s="399"/>
      <c r="U24" s="399"/>
      <c r="V24" s="400"/>
      <c r="W24" s="457"/>
      <c r="X24" s="439"/>
      <c r="Y24" s="440"/>
      <c r="Z24" s="395" t="s">
        <v>171</v>
      </c>
      <c r="AA24" s="396"/>
      <c r="AB24" s="396"/>
      <c r="AC24" s="396"/>
      <c r="AD24" s="396"/>
      <c r="AE24" s="396"/>
      <c r="AF24" s="396"/>
      <c r="AG24" s="397"/>
      <c r="AH24" s="398">
        <v>48</v>
      </c>
      <c r="AI24" s="399"/>
      <c r="AJ24" s="399"/>
      <c r="AK24" s="399"/>
      <c r="AL24" s="400"/>
      <c r="AM24" s="398">
        <v>140496</v>
      </c>
      <c r="AN24" s="399"/>
      <c r="AO24" s="399"/>
      <c r="AP24" s="399"/>
      <c r="AQ24" s="399"/>
      <c r="AR24" s="400"/>
      <c r="AS24" s="398">
        <v>2927</v>
      </c>
      <c r="AT24" s="399"/>
      <c r="AU24" s="399"/>
      <c r="AV24" s="399"/>
      <c r="AW24" s="399"/>
      <c r="AX24" s="401"/>
      <c r="AY24" s="389" t="s">
        <v>172</v>
      </c>
      <c r="AZ24" s="390"/>
      <c r="BA24" s="390"/>
      <c r="BB24" s="390"/>
      <c r="BC24" s="390"/>
      <c r="BD24" s="390"/>
      <c r="BE24" s="390"/>
      <c r="BF24" s="390"/>
      <c r="BG24" s="390"/>
      <c r="BH24" s="390"/>
      <c r="BI24" s="390"/>
      <c r="BJ24" s="390"/>
      <c r="BK24" s="390"/>
      <c r="BL24" s="390"/>
      <c r="BM24" s="391"/>
      <c r="BN24" s="422">
        <v>1860043</v>
      </c>
      <c r="BO24" s="423"/>
      <c r="BP24" s="423"/>
      <c r="BQ24" s="423"/>
      <c r="BR24" s="423"/>
      <c r="BS24" s="423"/>
      <c r="BT24" s="423"/>
      <c r="BU24" s="424"/>
      <c r="BV24" s="422">
        <v>1848769</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173</v>
      </c>
      <c r="F25" s="396"/>
      <c r="G25" s="396"/>
      <c r="H25" s="396"/>
      <c r="I25" s="396"/>
      <c r="J25" s="396"/>
      <c r="K25" s="397"/>
      <c r="L25" s="398">
        <v>1</v>
      </c>
      <c r="M25" s="399"/>
      <c r="N25" s="399"/>
      <c r="O25" s="399"/>
      <c r="P25" s="400"/>
      <c r="Q25" s="398">
        <v>5200</v>
      </c>
      <c r="R25" s="399"/>
      <c r="S25" s="399"/>
      <c r="T25" s="399"/>
      <c r="U25" s="399"/>
      <c r="V25" s="400"/>
      <c r="W25" s="457"/>
      <c r="X25" s="439"/>
      <c r="Y25" s="440"/>
      <c r="Z25" s="395" t="s">
        <v>174</v>
      </c>
      <c r="AA25" s="396"/>
      <c r="AB25" s="396"/>
      <c r="AC25" s="396"/>
      <c r="AD25" s="396"/>
      <c r="AE25" s="396"/>
      <c r="AF25" s="396"/>
      <c r="AG25" s="397"/>
      <c r="AH25" s="398" t="s">
        <v>129</v>
      </c>
      <c r="AI25" s="399"/>
      <c r="AJ25" s="399"/>
      <c r="AK25" s="399"/>
      <c r="AL25" s="400"/>
      <c r="AM25" s="398" t="s">
        <v>175</v>
      </c>
      <c r="AN25" s="399"/>
      <c r="AO25" s="399"/>
      <c r="AP25" s="399"/>
      <c r="AQ25" s="399"/>
      <c r="AR25" s="400"/>
      <c r="AS25" s="398" t="s">
        <v>129</v>
      </c>
      <c r="AT25" s="399"/>
      <c r="AU25" s="399"/>
      <c r="AV25" s="399"/>
      <c r="AW25" s="399"/>
      <c r="AX25" s="401"/>
      <c r="AY25" s="414" t="s">
        <v>176</v>
      </c>
      <c r="AZ25" s="415"/>
      <c r="BA25" s="415"/>
      <c r="BB25" s="415"/>
      <c r="BC25" s="415"/>
      <c r="BD25" s="415"/>
      <c r="BE25" s="415"/>
      <c r="BF25" s="415"/>
      <c r="BG25" s="415"/>
      <c r="BH25" s="415"/>
      <c r="BI25" s="415"/>
      <c r="BJ25" s="415"/>
      <c r="BK25" s="415"/>
      <c r="BL25" s="415"/>
      <c r="BM25" s="416"/>
      <c r="BN25" s="417">
        <v>710402</v>
      </c>
      <c r="BO25" s="418"/>
      <c r="BP25" s="418"/>
      <c r="BQ25" s="418"/>
      <c r="BR25" s="418"/>
      <c r="BS25" s="418"/>
      <c r="BT25" s="418"/>
      <c r="BU25" s="419"/>
      <c r="BV25" s="417">
        <v>599746</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177</v>
      </c>
      <c r="F26" s="396"/>
      <c r="G26" s="396"/>
      <c r="H26" s="396"/>
      <c r="I26" s="396"/>
      <c r="J26" s="396"/>
      <c r="K26" s="397"/>
      <c r="L26" s="398">
        <v>1</v>
      </c>
      <c r="M26" s="399"/>
      <c r="N26" s="399"/>
      <c r="O26" s="399"/>
      <c r="P26" s="400"/>
      <c r="Q26" s="398">
        <v>5100</v>
      </c>
      <c r="R26" s="399"/>
      <c r="S26" s="399"/>
      <c r="T26" s="399"/>
      <c r="U26" s="399"/>
      <c r="V26" s="400"/>
      <c r="W26" s="457"/>
      <c r="X26" s="439"/>
      <c r="Y26" s="440"/>
      <c r="Z26" s="395" t="s">
        <v>178</v>
      </c>
      <c r="AA26" s="433"/>
      <c r="AB26" s="433"/>
      <c r="AC26" s="433"/>
      <c r="AD26" s="433"/>
      <c r="AE26" s="433"/>
      <c r="AF26" s="433"/>
      <c r="AG26" s="434"/>
      <c r="AH26" s="398" t="s">
        <v>129</v>
      </c>
      <c r="AI26" s="399"/>
      <c r="AJ26" s="399"/>
      <c r="AK26" s="399"/>
      <c r="AL26" s="400"/>
      <c r="AM26" s="398" t="s">
        <v>175</v>
      </c>
      <c r="AN26" s="399"/>
      <c r="AO26" s="399"/>
      <c r="AP26" s="399"/>
      <c r="AQ26" s="399"/>
      <c r="AR26" s="400"/>
      <c r="AS26" s="398" t="s">
        <v>129</v>
      </c>
      <c r="AT26" s="399"/>
      <c r="AU26" s="399"/>
      <c r="AV26" s="399"/>
      <c r="AW26" s="399"/>
      <c r="AX26" s="401"/>
      <c r="AY26" s="431" t="s">
        <v>179</v>
      </c>
      <c r="AZ26" s="376"/>
      <c r="BA26" s="376"/>
      <c r="BB26" s="376"/>
      <c r="BC26" s="376"/>
      <c r="BD26" s="376"/>
      <c r="BE26" s="376"/>
      <c r="BF26" s="376"/>
      <c r="BG26" s="376"/>
      <c r="BH26" s="376"/>
      <c r="BI26" s="376"/>
      <c r="BJ26" s="376"/>
      <c r="BK26" s="376"/>
      <c r="BL26" s="376"/>
      <c r="BM26" s="432"/>
      <c r="BN26" s="422" t="s">
        <v>129</v>
      </c>
      <c r="BO26" s="423"/>
      <c r="BP26" s="423"/>
      <c r="BQ26" s="423"/>
      <c r="BR26" s="423"/>
      <c r="BS26" s="423"/>
      <c r="BT26" s="423"/>
      <c r="BU26" s="424"/>
      <c r="BV26" s="422" t="s">
        <v>129</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180</v>
      </c>
      <c r="F27" s="396"/>
      <c r="G27" s="396"/>
      <c r="H27" s="396"/>
      <c r="I27" s="396"/>
      <c r="J27" s="396"/>
      <c r="K27" s="397"/>
      <c r="L27" s="398">
        <v>1</v>
      </c>
      <c r="M27" s="399"/>
      <c r="N27" s="399"/>
      <c r="O27" s="399"/>
      <c r="P27" s="400"/>
      <c r="Q27" s="398">
        <v>2180</v>
      </c>
      <c r="R27" s="399"/>
      <c r="S27" s="399"/>
      <c r="T27" s="399"/>
      <c r="U27" s="399"/>
      <c r="V27" s="400"/>
      <c r="W27" s="457"/>
      <c r="X27" s="439"/>
      <c r="Y27" s="440"/>
      <c r="Z27" s="395" t="s">
        <v>181</v>
      </c>
      <c r="AA27" s="396"/>
      <c r="AB27" s="396"/>
      <c r="AC27" s="396"/>
      <c r="AD27" s="396"/>
      <c r="AE27" s="396"/>
      <c r="AF27" s="396"/>
      <c r="AG27" s="397"/>
      <c r="AH27" s="398" t="s">
        <v>129</v>
      </c>
      <c r="AI27" s="399"/>
      <c r="AJ27" s="399"/>
      <c r="AK27" s="399"/>
      <c r="AL27" s="400"/>
      <c r="AM27" s="398" t="s">
        <v>129</v>
      </c>
      <c r="AN27" s="399"/>
      <c r="AO27" s="399"/>
      <c r="AP27" s="399"/>
      <c r="AQ27" s="399"/>
      <c r="AR27" s="400"/>
      <c r="AS27" s="398" t="s">
        <v>129</v>
      </c>
      <c r="AT27" s="399"/>
      <c r="AU27" s="399"/>
      <c r="AV27" s="399"/>
      <c r="AW27" s="399"/>
      <c r="AX27" s="401"/>
      <c r="AY27" s="428" t="s">
        <v>182</v>
      </c>
      <c r="AZ27" s="429"/>
      <c r="BA27" s="429"/>
      <c r="BB27" s="429"/>
      <c r="BC27" s="429"/>
      <c r="BD27" s="429"/>
      <c r="BE27" s="429"/>
      <c r="BF27" s="429"/>
      <c r="BG27" s="429"/>
      <c r="BH27" s="429"/>
      <c r="BI27" s="429"/>
      <c r="BJ27" s="429"/>
      <c r="BK27" s="429"/>
      <c r="BL27" s="429"/>
      <c r="BM27" s="430"/>
      <c r="BN27" s="425" t="s">
        <v>129</v>
      </c>
      <c r="BO27" s="426"/>
      <c r="BP27" s="426"/>
      <c r="BQ27" s="426"/>
      <c r="BR27" s="426"/>
      <c r="BS27" s="426"/>
      <c r="BT27" s="426"/>
      <c r="BU27" s="427"/>
      <c r="BV27" s="425" t="s">
        <v>129</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183</v>
      </c>
      <c r="F28" s="396"/>
      <c r="G28" s="396"/>
      <c r="H28" s="396"/>
      <c r="I28" s="396"/>
      <c r="J28" s="396"/>
      <c r="K28" s="397"/>
      <c r="L28" s="398">
        <v>1</v>
      </c>
      <c r="M28" s="399"/>
      <c r="N28" s="399"/>
      <c r="O28" s="399"/>
      <c r="P28" s="400"/>
      <c r="Q28" s="398">
        <v>1740</v>
      </c>
      <c r="R28" s="399"/>
      <c r="S28" s="399"/>
      <c r="T28" s="399"/>
      <c r="U28" s="399"/>
      <c r="V28" s="400"/>
      <c r="W28" s="457"/>
      <c r="X28" s="439"/>
      <c r="Y28" s="440"/>
      <c r="Z28" s="395" t="s">
        <v>184</v>
      </c>
      <c r="AA28" s="396"/>
      <c r="AB28" s="396"/>
      <c r="AC28" s="396"/>
      <c r="AD28" s="396"/>
      <c r="AE28" s="396"/>
      <c r="AF28" s="396"/>
      <c r="AG28" s="397"/>
      <c r="AH28" s="398" t="s">
        <v>129</v>
      </c>
      <c r="AI28" s="399"/>
      <c r="AJ28" s="399"/>
      <c r="AK28" s="399"/>
      <c r="AL28" s="400"/>
      <c r="AM28" s="398" t="s">
        <v>129</v>
      </c>
      <c r="AN28" s="399"/>
      <c r="AO28" s="399"/>
      <c r="AP28" s="399"/>
      <c r="AQ28" s="399"/>
      <c r="AR28" s="400"/>
      <c r="AS28" s="398" t="s">
        <v>129</v>
      </c>
      <c r="AT28" s="399"/>
      <c r="AU28" s="399"/>
      <c r="AV28" s="399"/>
      <c r="AW28" s="399"/>
      <c r="AX28" s="401"/>
      <c r="AY28" s="405" t="s">
        <v>185</v>
      </c>
      <c r="AZ28" s="406"/>
      <c r="BA28" s="406"/>
      <c r="BB28" s="407"/>
      <c r="BC28" s="414" t="s">
        <v>47</v>
      </c>
      <c r="BD28" s="415"/>
      <c r="BE28" s="415"/>
      <c r="BF28" s="415"/>
      <c r="BG28" s="415"/>
      <c r="BH28" s="415"/>
      <c r="BI28" s="415"/>
      <c r="BJ28" s="415"/>
      <c r="BK28" s="415"/>
      <c r="BL28" s="415"/>
      <c r="BM28" s="416"/>
      <c r="BN28" s="417">
        <v>551759</v>
      </c>
      <c r="BO28" s="418"/>
      <c r="BP28" s="418"/>
      <c r="BQ28" s="418"/>
      <c r="BR28" s="418"/>
      <c r="BS28" s="418"/>
      <c r="BT28" s="418"/>
      <c r="BU28" s="419"/>
      <c r="BV28" s="417">
        <v>551637</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186</v>
      </c>
      <c r="F29" s="396"/>
      <c r="G29" s="396"/>
      <c r="H29" s="396"/>
      <c r="I29" s="396"/>
      <c r="J29" s="396"/>
      <c r="K29" s="397"/>
      <c r="L29" s="398">
        <v>6</v>
      </c>
      <c r="M29" s="399"/>
      <c r="N29" s="399"/>
      <c r="O29" s="399"/>
      <c r="P29" s="400"/>
      <c r="Q29" s="398">
        <v>1560</v>
      </c>
      <c r="R29" s="399"/>
      <c r="S29" s="399"/>
      <c r="T29" s="399"/>
      <c r="U29" s="399"/>
      <c r="V29" s="400"/>
      <c r="W29" s="458"/>
      <c r="X29" s="459"/>
      <c r="Y29" s="460"/>
      <c r="Z29" s="395" t="s">
        <v>187</v>
      </c>
      <c r="AA29" s="396"/>
      <c r="AB29" s="396"/>
      <c r="AC29" s="396"/>
      <c r="AD29" s="396"/>
      <c r="AE29" s="396"/>
      <c r="AF29" s="396"/>
      <c r="AG29" s="397"/>
      <c r="AH29" s="398">
        <v>48</v>
      </c>
      <c r="AI29" s="399"/>
      <c r="AJ29" s="399"/>
      <c r="AK29" s="399"/>
      <c r="AL29" s="400"/>
      <c r="AM29" s="398">
        <v>140496</v>
      </c>
      <c r="AN29" s="399"/>
      <c r="AO29" s="399"/>
      <c r="AP29" s="399"/>
      <c r="AQ29" s="399"/>
      <c r="AR29" s="400"/>
      <c r="AS29" s="398">
        <v>2927</v>
      </c>
      <c r="AT29" s="399"/>
      <c r="AU29" s="399"/>
      <c r="AV29" s="399"/>
      <c r="AW29" s="399"/>
      <c r="AX29" s="401"/>
      <c r="AY29" s="408"/>
      <c r="AZ29" s="409"/>
      <c r="BA29" s="409"/>
      <c r="BB29" s="410"/>
      <c r="BC29" s="402" t="s">
        <v>188</v>
      </c>
      <c r="BD29" s="403"/>
      <c r="BE29" s="403"/>
      <c r="BF29" s="403"/>
      <c r="BG29" s="403"/>
      <c r="BH29" s="403"/>
      <c r="BI29" s="403"/>
      <c r="BJ29" s="403"/>
      <c r="BK29" s="403"/>
      <c r="BL29" s="403"/>
      <c r="BM29" s="404"/>
      <c r="BN29" s="422">
        <v>235331</v>
      </c>
      <c r="BO29" s="423"/>
      <c r="BP29" s="423"/>
      <c r="BQ29" s="423"/>
      <c r="BR29" s="423"/>
      <c r="BS29" s="423"/>
      <c r="BT29" s="423"/>
      <c r="BU29" s="424"/>
      <c r="BV29" s="422">
        <v>235220</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189</v>
      </c>
      <c r="X30" s="384"/>
      <c r="Y30" s="384"/>
      <c r="Z30" s="384"/>
      <c r="AA30" s="384"/>
      <c r="AB30" s="384"/>
      <c r="AC30" s="384"/>
      <c r="AD30" s="384"/>
      <c r="AE30" s="384"/>
      <c r="AF30" s="384"/>
      <c r="AG30" s="385"/>
      <c r="AH30" s="386">
        <v>96.9</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49</v>
      </c>
      <c r="BD30" s="390"/>
      <c r="BE30" s="390"/>
      <c r="BF30" s="390"/>
      <c r="BG30" s="390"/>
      <c r="BH30" s="390"/>
      <c r="BI30" s="390"/>
      <c r="BJ30" s="390"/>
      <c r="BK30" s="390"/>
      <c r="BL30" s="390"/>
      <c r="BM30" s="391"/>
      <c r="BN30" s="425">
        <v>1283225</v>
      </c>
      <c r="BO30" s="426"/>
      <c r="BP30" s="426"/>
      <c r="BQ30" s="426"/>
      <c r="BR30" s="426"/>
      <c r="BS30" s="426"/>
      <c r="BT30" s="426"/>
      <c r="BU30" s="427"/>
      <c r="BV30" s="425">
        <v>1082501</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190</v>
      </c>
      <c r="D32" s="375"/>
      <c r="E32" s="375"/>
      <c r="F32" s="375"/>
      <c r="G32" s="375"/>
      <c r="H32" s="375"/>
      <c r="I32" s="375"/>
      <c r="J32" s="375"/>
      <c r="K32" s="375"/>
      <c r="L32" s="375"/>
      <c r="M32" s="375"/>
      <c r="N32" s="375"/>
      <c r="O32" s="375"/>
      <c r="P32" s="375"/>
      <c r="Q32" s="375"/>
      <c r="R32" s="375"/>
      <c r="S32" s="375"/>
      <c r="U32" s="376" t="s">
        <v>191</v>
      </c>
      <c r="V32" s="376"/>
      <c r="W32" s="376"/>
      <c r="X32" s="376"/>
      <c r="Y32" s="376"/>
      <c r="Z32" s="376"/>
      <c r="AA32" s="376"/>
      <c r="AB32" s="376"/>
      <c r="AC32" s="376"/>
      <c r="AD32" s="376"/>
      <c r="AE32" s="376"/>
      <c r="AF32" s="376"/>
      <c r="AG32" s="376"/>
      <c r="AH32" s="376"/>
      <c r="AI32" s="376"/>
      <c r="AJ32" s="376"/>
      <c r="AK32" s="376"/>
      <c r="AM32" s="376" t="s">
        <v>192</v>
      </c>
      <c r="AN32" s="376"/>
      <c r="AO32" s="376"/>
      <c r="AP32" s="376"/>
      <c r="AQ32" s="376"/>
      <c r="AR32" s="376"/>
      <c r="AS32" s="376"/>
      <c r="AT32" s="376"/>
      <c r="AU32" s="376"/>
      <c r="AV32" s="376"/>
      <c r="AW32" s="376"/>
      <c r="AX32" s="376"/>
      <c r="AY32" s="376"/>
      <c r="AZ32" s="376"/>
      <c r="BA32" s="376"/>
      <c r="BB32" s="376"/>
      <c r="BC32" s="376"/>
      <c r="BE32" s="376" t="s">
        <v>193</v>
      </c>
      <c r="BF32" s="376"/>
      <c r="BG32" s="376"/>
      <c r="BH32" s="376"/>
      <c r="BI32" s="376"/>
      <c r="BJ32" s="376"/>
      <c r="BK32" s="376"/>
      <c r="BL32" s="376"/>
      <c r="BM32" s="376"/>
      <c r="BN32" s="376"/>
      <c r="BO32" s="376"/>
      <c r="BP32" s="376"/>
      <c r="BQ32" s="376"/>
      <c r="BR32" s="376"/>
      <c r="BS32" s="376"/>
      <c r="BT32" s="376"/>
      <c r="BU32" s="376"/>
      <c r="BW32" s="376" t="s">
        <v>194</v>
      </c>
      <c r="BX32" s="376"/>
      <c r="BY32" s="376"/>
      <c r="BZ32" s="376"/>
      <c r="CA32" s="376"/>
      <c r="CB32" s="376"/>
      <c r="CC32" s="376"/>
      <c r="CD32" s="376"/>
      <c r="CE32" s="376"/>
      <c r="CF32" s="376"/>
      <c r="CG32" s="376"/>
      <c r="CH32" s="376"/>
      <c r="CI32" s="376"/>
      <c r="CJ32" s="376"/>
      <c r="CK32" s="376"/>
      <c r="CL32" s="376"/>
      <c r="CM32" s="376"/>
      <c r="CO32" s="376" t="s">
        <v>195</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197</v>
      </c>
      <c r="X33" s="373"/>
      <c r="Y33" s="373"/>
      <c r="Z33" s="373"/>
      <c r="AA33" s="373"/>
      <c r="AB33" s="373"/>
      <c r="AC33" s="373"/>
      <c r="AD33" s="373"/>
      <c r="AE33" s="373"/>
      <c r="AF33" s="373"/>
      <c r="AG33" s="373"/>
      <c r="AH33" s="373"/>
      <c r="AI33" s="373"/>
      <c r="AJ33" s="373"/>
      <c r="AK33" s="373"/>
      <c r="AL33" s="203"/>
      <c r="AM33" s="374" t="s">
        <v>196</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196</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IF('各会計、関係団体の財政状況及び健全化判断比率'!B32="","",'各会計、関係団体の財政状況及び健全化判断比率'!B32)</f>
        <v>特定環境保全公共下水道特別会計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峡南広域行政組合（一般会計）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21</v>
      </c>
      <c r="CP34" s="370"/>
      <c r="CQ34" s="371" t="str">
        <f>IF('各会計、関係団体の財政状況及び健全化判断比率'!BS7="","",'各会計、関係団体の財政状況及び健全化判断比率'!BS7)</f>
        <v>南アルプスふるさと活性化財団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奨学金特別会計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8</v>
      </c>
      <c r="BF35" s="370"/>
      <c r="BG35" s="371" t="str">
        <f>IF('各会計、関係団体の財政状況及び健全化判断比率'!B33="","",'各会計、関係団体の財政状況及び健全化判断比率'!B33)</f>
        <v>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峡南広域行政組合（情報センター特別会計）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9</v>
      </c>
      <c r="BF36" s="370"/>
      <c r="BG36" s="371" t="str">
        <f>IF('各会計、関係団体の財政状況及び健全化判断比率'!B34="","",'各会計、関係団体の財政状況及び健全化判断比率'!B34)</f>
        <v>温泉事業特別会計</v>
      </c>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峡南広域行政組合（ふるさと市町村圏特別会計）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居宅介護支援事業特別会計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10</v>
      </c>
      <c r="BF37" s="370"/>
      <c r="BG37" s="371" t="str">
        <f>IF('各会計、関係団体の財政状況及び健全化判断比率'!B35="","",'各会計、関係団体の財政状況及び健全化判断比率'!B35)</f>
        <v>簡易水道事業特別会計</v>
      </c>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峡南広域行政組合（介護保険特別会計）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山梨県後期高齢者医療連合（一般会計）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山梨県後期高齢者医療連合（特別会計）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17</v>
      </c>
      <c r="BX40" s="370"/>
      <c r="BY40" s="371" t="str">
        <f>IF('各会計、関係団体の財政状況及び健全化判断比率'!B74="","",'各会計、関係団体の財政状況及び健全化判断比率'!B74)</f>
        <v>山梨県市町村総合事務組合（一般会計）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18</v>
      </c>
      <c r="BX41" s="370"/>
      <c r="BY41" s="371" t="str">
        <f>IF('各会計、関係団体の財政状況及び健全化判断比率'!B75="","",'各会計、関係団体の財政状況及び健全化判断比率'!B75)</f>
        <v>山梨県市町村総合事務組合（電子化事業及び会館管理、研修事業特別会計）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19</v>
      </c>
      <c r="BX42" s="370"/>
      <c r="BY42" s="371" t="str">
        <f>IF('各会計、関係団体の財政状況及び健全化判断比率'!B76="","",'各会計、関係団体の財政状況及び健全化判断比率'!B76)</f>
        <v>山梨県市町村総合事務組合（一般廃棄物処分場事業特別会計）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20</v>
      </c>
      <c r="BX43" s="370"/>
      <c r="BY43" s="371" t="str">
        <f>IF('各会計、関係団体の財政状況及び健全化判断比率'!B77="","",'各会計、関係団体の財政状況及び健全化判断比率'!B77)</f>
        <v>山梨県市町村総合事務組合（入札参加資格事業特別会計）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HlRQ3BjLwpU4U2ViwtvOWns/NaffHuR+q/onyEeJILSPgNLAsLZcDwkebPtUjFDggWDzo5rRAhp45rXSj1wogQ==" saltValue="d5RFSZwvzwc7gaC3uHyy7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212</v>
      </c>
      <c r="DI1" s="746"/>
      <c r="DJ1" s="746"/>
      <c r="DK1" s="746"/>
      <c r="DL1" s="746"/>
      <c r="DM1" s="746"/>
      <c r="DN1" s="747"/>
      <c r="DO1" s="212"/>
      <c r="DP1" s="745" t="s">
        <v>213</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225</v>
      </c>
      <c r="C5" s="697"/>
      <c r="D5" s="697"/>
      <c r="E5" s="697"/>
      <c r="F5" s="697"/>
      <c r="G5" s="697"/>
      <c r="H5" s="697"/>
      <c r="I5" s="697"/>
      <c r="J5" s="697"/>
      <c r="K5" s="697"/>
      <c r="L5" s="697"/>
      <c r="M5" s="697"/>
      <c r="N5" s="697"/>
      <c r="O5" s="697"/>
      <c r="P5" s="697"/>
      <c r="Q5" s="698"/>
      <c r="R5" s="681">
        <v>415303</v>
      </c>
      <c r="S5" s="682"/>
      <c r="T5" s="682"/>
      <c r="U5" s="682"/>
      <c r="V5" s="682"/>
      <c r="W5" s="682"/>
      <c r="X5" s="682"/>
      <c r="Y5" s="725"/>
      <c r="Z5" s="743">
        <v>11</v>
      </c>
      <c r="AA5" s="743"/>
      <c r="AB5" s="743"/>
      <c r="AC5" s="743"/>
      <c r="AD5" s="744">
        <v>415303</v>
      </c>
      <c r="AE5" s="744"/>
      <c r="AF5" s="744"/>
      <c r="AG5" s="744"/>
      <c r="AH5" s="744"/>
      <c r="AI5" s="744"/>
      <c r="AJ5" s="744"/>
      <c r="AK5" s="744"/>
      <c r="AL5" s="726">
        <v>23.8</v>
      </c>
      <c r="AM5" s="701"/>
      <c r="AN5" s="701"/>
      <c r="AO5" s="727"/>
      <c r="AP5" s="696" t="s">
        <v>226</v>
      </c>
      <c r="AQ5" s="697"/>
      <c r="AR5" s="697"/>
      <c r="AS5" s="697"/>
      <c r="AT5" s="697"/>
      <c r="AU5" s="697"/>
      <c r="AV5" s="697"/>
      <c r="AW5" s="697"/>
      <c r="AX5" s="697"/>
      <c r="AY5" s="697"/>
      <c r="AZ5" s="697"/>
      <c r="BA5" s="697"/>
      <c r="BB5" s="697"/>
      <c r="BC5" s="697"/>
      <c r="BD5" s="697"/>
      <c r="BE5" s="697"/>
      <c r="BF5" s="698"/>
      <c r="BG5" s="628">
        <v>412839</v>
      </c>
      <c r="BH5" s="629"/>
      <c r="BI5" s="629"/>
      <c r="BJ5" s="629"/>
      <c r="BK5" s="629"/>
      <c r="BL5" s="629"/>
      <c r="BM5" s="629"/>
      <c r="BN5" s="630"/>
      <c r="BO5" s="655">
        <v>99.4</v>
      </c>
      <c r="BP5" s="655"/>
      <c r="BQ5" s="655"/>
      <c r="BR5" s="655"/>
      <c r="BS5" s="656">
        <v>34737</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15">
      <c r="B6" s="625" t="s">
        <v>230</v>
      </c>
      <c r="C6" s="626"/>
      <c r="D6" s="626"/>
      <c r="E6" s="626"/>
      <c r="F6" s="626"/>
      <c r="G6" s="626"/>
      <c r="H6" s="626"/>
      <c r="I6" s="626"/>
      <c r="J6" s="626"/>
      <c r="K6" s="626"/>
      <c r="L6" s="626"/>
      <c r="M6" s="626"/>
      <c r="N6" s="626"/>
      <c r="O6" s="626"/>
      <c r="P6" s="626"/>
      <c r="Q6" s="627"/>
      <c r="R6" s="628">
        <v>40028</v>
      </c>
      <c r="S6" s="629"/>
      <c r="T6" s="629"/>
      <c r="U6" s="629"/>
      <c r="V6" s="629"/>
      <c r="W6" s="629"/>
      <c r="X6" s="629"/>
      <c r="Y6" s="630"/>
      <c r="Z6" s="655">
        <v>1.1000000000000001</v>
      </c>
      <c r="AA6" s="655"/>
      <c r="AB6" s="655"/>
      <c r="AC6" s="655"/>
      <c r="AD6" s="656">
        <v>40028</v>
      </c>
      <c r="AE6" s="656"/>
      <c r="AF6" s="656"/>
      <c r="AG6" s="656"/>
      <c r="AH6" s="656"/>
      <c r="AI6" s="656"/>
      <c r="AJ6" s="656"/>
      <c r="AK6" s="656"/>
      <c r="AL6" s="631">
        <v>2.2999999999999998</v>
      </c>
      <c r="AM6" s="632"/>
      <c r="AN6" s="632"/>
      <c r="AO6" s="657"/>
      <c r="AP6" s="625" t="s">
        <v>231</v>
      </c>
      <c r="AQ6" s="626"/>
      <c r="AR6" s="626"/>
      <c r="AS6" s="626"/>
      <c r="AT6" s="626"/>
      <c r="AU6" s="626"/>
      <c r="AV6" s="626"/>
      <c r="AW6" s="626"/>
      <c r="AX6" s="626"/>
      <c r="AY6" s="626"/>
      <c r="AZ6" s="626"/>
      <c r="BA6" s="626"/>
      <c r="BB6" s="626"/>
      <c r="BC6" s="626"/>
      <c r="BD6" s="626"/>
      <c r="BE6" s="626"/>
      <c r="BF6" s="627"/>
      <c r="BG6" s="628">
        <v>412839</v>
      </c>
      <c r="BH6" s="629"/>
      <c r="BI6" s="629"/>
      <c r="BJ6" s="629"/>
      <c r="BK6" s="629"/>
      <c r="BL6" s="629"/>
      <c r="BM6" s="629"/>
      <c r="BN6" s="630"/>
      <c r="BO6" s="655">
        <v>99.4</v>
      </c>
      <c r="BP6" s="655"/>
      <c r="BQ6" s="655"/>
      <c r="BR6" s="655"/>
      <c r="BS6" s="656">
        <v>34737</v>
      </c>
      <c r="BT6" s="656"/>
      <c r="BU6" s="656"/>
      <c r="BV6" s="656"/>
      <c r="BW6" s="656"/>
      <c r="BX6" s="656"/>
      <c r="BY6" s="656"/>
      <c r="BZ6" s="656"/>
      <c r="CA6" s="656"/>
      <c r="CB6" s="714"/>
      <c r="CD6" s="684" t="s">
        <v>232</v>
      </c>
      <c r="CE6" s="685"/>
      <c r="CF6" s="685"/>
      <c r="CG6" s="685"/>
      <c r="CH6" s="685"/>
      <c r="CI6" s="685"/>
      <c r="CJ6" s="685"/>
      <c r="CK6" s="685"/>
      <c r="CL6" s="685"/>
      <c r="CM6" s="685"/>
      <c r="CN6" s="685"/>
      <c r="CO6" s="685"/>
      <c r="CP6" s="685"/>
      <c r="CQ6" s="686"/>
      <c r="CR6" s="628">
        <v>36155</v>
      </c>
      <c r="CS6" s="629"/>
      <c r="CT6" s="629"/>
      <c r="CU6" s="629"/>
      <c r="CV6" s="629"/>
      <c r="CW6" s="629"/>
      <c r="CX6" s="629"/>
      <c r="CY6" s="630"/>
      <c r="CZ6" s="726">
        <v>1.1000000000000001</v>
      </c>
      <c r="DA6" s="701"/>
      <c r="DB6" s="701"/>
      <c r="DC6" s="729"/>
      <c r="DD6" s="634" t="s">
        <v>129</v>
      </c>
      <c r="DE6" s="629"/>
      <c r="DF6" s="629"/>
      <c r="DG6" s="629"/>
      <c r="DH6" s="629"/>
      <c r="DI6" s="629"/>
      <c r="DJ6" s="629"/>
      <c r="DK6" s="629"/>
      <c r="DL6" s="629"/>
      <c r="DM6" s="629"/>
      <c r="DN6" s="629"/>
      <c r="DO6" s="629"/>
      <c r="DP6" s="630"/>
      <c r="DQ6" s="634">
        <v>36155</v>
      </c>
      <c r="DR6" s="629"/>
      <c r="DS6" s="629"/>
      <c r="DT6" s="629"/>
      <c r="DU6" s="629"/>
      <c r="DV6" s="629"/>
      <c r="DW6" s="629"/>
      <c r="DX6" s="629"/>
      <c r="DY6" s="629"/>
      <c r="DZ6" s="629"/>
      <c r="EA6" s="629"/>
      <c r="EB6" s="629"/>
      <c r="EC6" s="672"/>
    </row>
    <row r="7" spans="2:143" ht="11.25" customHeight="1" x14ac:dyDescent="0.15">
      <c r="B7" s="625" t="s">
        <v>233</v>
      </c>
      <c r="C7" s="626"/>
      <c r="D7" s="626"/>
      <c r="E7" s="626"/>
      <c r="F7" s="626"/>
      <c r="G7" s="626"/>
      <c r="H7" s="626"/>
      <c r="I7" s="626"/>
      <c r="J7" s="626"/>
      <c r="K7" s="626"/>
      <c r="L7" s="626"/>
      <c r="M7" s="626"/>
      <c r="N7" s="626"/>
      <c r="O7" s="626"/>
      <c r="P7" s="626"/>
      <c r="Q7" s="627"/>
      <c r="R7" s="628">
        <v>78</v>
      </c>
      <c r="S7" s="629"/>
      <c r="T7" s="629"/>
      <c r="U7" s="629"/>
      <c r="V7" s="629"/>
      <c r="W7" s="629"/>
      <c r="X7" s="629"/>
      <c r="Y7" s="630"/>
      <c r="Z7" s="655">
        <v>0</v>
      </c>
      <c r="AA7" s="655"/>
      <c r="AB7" s="655"/>
      <c r="AC7" s="655"/>
      <c r="AD7" s="656">
        <v>78</v>
      </c>
      <c r="AE7" s="656"/>
      <c r="AF7" s="656"/>
      <c r="AG7" s="656"/>
      <c r="AH7" s="656"/>
      <c r="AI7" s="656"/>
      <c r="AJ7" s="656"/>
      <c r="AK7" s="656"/>
      <c r="AL7" s="631">
        <v>0</v>
      </c>
      <c r="AM7" s="632"/>
      <c r="AN7" s="632"/>
      <c r="AO7" s="657"/>
      <c r="AP7" s="625" t="s">
        <v>234</v>
      </c>
      <c r="AQ7" s="626"/>
      <c r="AR7" s="626"/>
      <c r="AS7" s="626"/>
      <c r="AT7" s="626"/>
      <c r="AU7" s="626"/>
      <c r="AV7" s="626"/>
      <c r="AW7" s="626"/>
      <c r="AX7" s="626"/>
      <c r="AY7" s="626"/>
      <c r="AZ7" s="626"/>
      <c r="BA7" s="626"/>
      <c r="BB7" s="626"/>
      <c r="BC7" s="626"/>
      <c r="BD7" s="626"/>
      <c r="BE7" s="626"/>
      <c r="BF7" s="627"/>
      <c r="BG7" s="628">
        <v>73672</v>
      </c>
      <c r="BH7" s="629"/>
      <c r="BI7" s="629"/>
      <c r="BJ7" s="629"/>
      <c r="BK7" s="629"/>
      <c r="BL7" s="629"/>
      <c r="BM7" s="629"/>
      <c r="BN7" s="630"/>
      <c r="BO7" s="655">
        <v>17.7</v>
      </c>
      <c r="BP7" s="655"/>
      <c r="BQ7" s="655"/>
      <c r="BR7" s="655"/>
      <c r="BS7" s="656" t="s">
        <v>235</v>
      </c>
      <c r="BT7" s="656"/>
      <c r="BU7" s="656"/>
      <c r="BV7" s="656"/>
      <c r="BW7" s="656"/>
      <c r="BX7" s="656"/>
      <c r="BY7" s="656"/>
      <c r="BZ7" s="656"/>
      <c r="CA7" s="656"/>
      <c r="CB7" s="714"/>
      <c r="CD7" s="662" t="s">
        <v>236</v>
      </c>
      <c r="CE7" s="663"/>
      <c r="CF7" s="663"/>
      <c r="CG7" s="663"/>
      <c r="CH7" s="663"/>
      <c r="CI7" s="663"/>
      <c r="CJ7" s="663"/>
      <c r="CK7" s="663"/>
      <c r="CL7" s="663"/>
      <c r="CM7" s="663"/>
      <c r="CN7" s="663"/>
      <c r="CO7" s="663"/>
      <c r="CP7" s="663"/>
      <c r="CQ7" s="664"/>
      <c r="CR7" s="628">
        <v>572205</v>
      </c>
      <c r="CS7" s="629"/>
      <c r="CT7" s="629"/>
      <c r="CU7" s="629"/>
      <c r="CV7" s="629"/>
      <c r="CW7" s="629"/>
      <c r="CX7" s="629"/>
      <c r="CY7" s="630"/>
      <c r="CZ7" s="655">
        <v>16.7</v>
      </c>
      <c r="DA7" s="655"/>
      <c r="DB7" s="655"/>
      <c r="DC7" s="655"/>
      <c r="DD7" s="634">
        <v>66741</v>
      </c>
      <c r="DE7" s="629"/>
      <c r="DF7" s="629"/>
      <c r="DG7" s="629"/>
      <c r="DH7" s="629"/>
      <c r="DI7" s="629"/>
      <c r="DJ7" s="629"/>
      <c r="DK7" s="629"/>
      <c r="DL7" s="629"/>
      <c r="DM7" s="629"/>
      <c r="DN7" s="629"/>
      <c r="DO7" s="629"/>
      <c r="DP7" s="630"/>
      <c r="DQ7" s="634">
        <v>457414</v>
      </c>
      <c r="DR7" s="629"/>
      <c r="DS7" s="629"/>
      <c r="DT7" s="629"/>
      <c r="DU7" s="629"/>
      <c r="DV7" s="629"/>
      <c r="DW7" s="629"/>
      <c r="DX7" s="629"/>
      <c r="DY7" s="629"/>
      <c r="DZ7" s="629"/>
      <c r="EA7" s="629"/>
      <c r="EB7" s="629"/>
      <c r="EC7" s="672"/>
    </row>
    <row r="8" spans="2:143" ht="11.25" customHeight="1" x14ac:dyDescent="0.15">
      <c r="B8" s="625" t="s">
        <v>237</v>
      </c>
      <c r="C8" s="626"/>
      <c r="D8" s="626"/>
      <c r="E8" s="626"/>
      <c r="F8" s="626"/>
      <c r="G8" s="626"/>
      <c r="H8" s="626"/>
      <c r="I8" s="626"/>
      <c r="J8" s="626"/>
      <c r="K8" s="626"/>
      <c r="L8" s="626"/>
      <c r="M8" s="626"/>
      <c r="N8" s="626"/>
      <c r="O8" s="626"/>
      <c r="P8" s="626"/>
      <c r="Q8" s="627"/>
      <c r="R8" s="628">
        <v>568</v>
      </c>
      <c r="S8" s="629"/>
      <c r="T8" s="629"/>
      <c r="U8" s="629"/>
      <c r="V8" s="629"/>
      <c r="W8" s="629"/>
      <c r="X8" s="629"/>
      <c r="Y8" s="630"/>
      <c r="Z8" s="655">
        <v>0</v>
      </c>
      <c r="AA8" s="655"/>
      <c r="AB8" s="655"/>
      <c r="AC8" s="655"/>
      <c r="AD8" s="656">
        <v>568</v>
      </c>
      <c r="AE8" s="656"/>
      <c r="AF8" s="656"/>
      <c r="AG8" s="656"/>
      <c r="AH8" s="656"/>
      <c r="AI8" s="656"/>
      <c r="AJ8" s="656"/>
      <c r="AK8" s="656"/>
      <c r="AL8" s="631">
        <v>0</v>
      </c>
      <c r="AM8" s="632"/>
      <c r="AN8" s="632"/>
      <c r="AO8" s="657"/>
      <c r="AP8" s="625" t="s">
        <v>238</v>
      </c>
      <c r="AQ8" s="626"/>
      <c r="AR8" s="626"/>
      <c r="AS8" s="626"/>
      <c r="AT8" s="626"/>
      <c r="AU8" s="626"/>
      <c r="AV8" s="626"/>
      <c r="AW8" s="626"/>
      <c r="AX8" s="626"/>
      <c r="AY8" s="626"/>
      <c r="AZ8" s="626"/>
      <c r="BA8" s="626"/>
      <c r="BB8" s="626"/>
      <c r="BC8" s="626"/>
      <c r="BD8" s="626"/>
      <c r="BE8" s="626"/>
      <c r="BF8" s="627"/>
      <c r="BG8" s="628">
        <v>1858</v>
      </c>
      <c r="BH8" s="629"/>
      <c r="BI8" s="629"/>
      <c r="BJ8" s="629"/>
      <c r="BK8" s="629"/>
      <c r="BL8" s="629"/>
      <c r="BM8" s="629"/>
      <c r="BN8" s="630"/>
      <c r="BO8" s="655">
        <v>0.4</v>
      </c>
      <c r="BP8" s="655"/>
      <c r="BQ8" s="655"/>
      <c r="BR8" s="655"/>
      <c r="BS8" s="656" t="s">
        <v>235</v>
      </c>
      <c r="BT8" s="656"/>
      <c r="BU8" s="656"/>
      <c r="BV8" s="656"/>
      <c r="BW8" s="656"/>
      <c r="BX8" s="656"/>
      <c r="BY8" s="656"/>
      <c r="BZ8" s="656"/>
      <c r="CA8" s="656"/>
      <c r="CB8" s="714"/>
      <c r="CD8" s="662" t="s">
        <v>239</v>
      </c>
      <c r="CE8" s="663"/>
      <c r="CF8" s="663"/>
      <c r="CG8" s="663"/>
      <c r="CH8" s="663"/>
      <c r="CI8" s="663"/>
      <c r="CJ8" s="663"/>
      <c r="CK8" s="663"/>
      <c r="CL8" s="663"/>
      <c r="CM8" s="663"/>
      <c r="CN8" s="663"/>
      <c r="CO8" s="663"/>
      <c r="CP8" s="663"/>
      <c r="CQ8" s="664"/>
      <c r="CR8" s="628">
        <v>325697</v>
      </c>
      <c r="CS8" s="629"/>
      <c r="CT8" s="629"/>
      <c r="CU8" s="629"/>
      <c r="CV8" s="629"/>
      <c r="CW8" s="629"/>
      <c r="CX8" s="629"/>
      <c r="CY8" s="630"/>
      <c r="CZ8" s="655">
        <v>9.5</v>
      </c>
      <c r="DA8" s="655"/>
      <c r="DB8" s="655"/>
      <c r="DC8" s="655"/>
      <c r="DD8" s="634">
        <v>20625</v>
      </c>
      <c r="DE8" s="629"/>
      <c r="DF8" s="629"/>
      <c r="DG8" s="629"/>
      <c r="DH8" s="629"/>
      <c r="DI8" s="629"/>
      <c r="DJ8" s="629"/>
      <c r="DK8" s="629"/>
      <c r="DL8" s="629"/>
      <c r="DM8" s="629"/>
      <c r="DN8" s="629"/>
      <c r="DO8" s="629"/>
      <c r="DP8" s="630"/>
      <c r="DQ8" s="634">
        <v>212598</v>
      </c>
      <c r="DR8" s="629"/>
      <c r="DS8" s="629"/>
      <c r="DT8" s="629"/>
      <c r="DU8" s="629"/>
      <c r="DV8" s="629"/>
      <c r="DW8" s="629"/>
      <c r="DX8" s="629"/>
      <c r="DY8" s="629"/>
      <c r="DZ8" s="629"/>
      <c r="EA8" s="629"/>
      <c r="EB8" s="629"/>
      <c r="EC8" s="672"/>
    </row>
    <row r="9" spans="2:143" ht="11.25" customHeight="1" x14ac:dyDescent="0.15">
      <c r="B9" s="625" t="s">
        <v>240</v>
      </c>
      <c r="C9" s="626"/>
      <c r="D9" s="626"/>
      <c r="E9" s="626"/>
      <c r="F9" s="626"/>
      <c r="G9" s="626"/>
      <c r="H9" s="626"/>
      <c r="I9" s="626"/>
      <c r="J9" s="626"/>
      <c r="K9" s="626"/>
      <c r="L9" s="626"/>
      <c r="M9" s="626"/>
      <c r="N9" s="626"/>
      <c r="O9" s="626"/>
      <c r="P9" s="626"/>
      <c r="Q9" s="627"/>
      <c r="R9" s="628">
        <v>739</v>
      </c>
      <c r="S9" s="629"/>
      <c r="T9" s="629"/>
      <c r="U9" s="629"/>
      <c r="V9" s="629"/>
      <c r="W9" s="629"/>
      <c r="X9" s="629"/>
      <c r="Y9" s="630"/>
      <c r="Z9" s="655">
        <v>0</v>
      </c>
      <c r="AA9" s="655"/>
      <c r="AB9" s="655"/>
      <c r="AC9" s="655"/>
      <c r="AD9" s="656">
        <v>739</v>
      </c>
      <c r="AE9" s="656"/>
      <c r="AF9" s="656"/>
      <c r="AG9" s="656"/>
      <c r="AH9" s="656"/>
      <c r="AI9" s="656"/>
      <c r="AJ9" s="656"/>
      <c r="AK9" s="656"/>
      <c r="AL9" s="631">
        <v>0</v>
      </c>
      <c r="AM9" s="632"/>
      <c r="AN9" s="632"/>
      <c r="AO9" s="657"/>
      <c r="AP9" s="625" t="s">
        <v>241</v>
      </c>
      <c r="AQ9" s="626"/>
      <c r="AR9" s="626"/>
      <c r="AS9" s="626"/>
      <c r="AT9" s="626"/>
      <c r="AU9" s="626"/>
      <c r="AV9" s="626"/>
      <c r="AW9" s="626"/>
      <c r="AX9" s="626"/>
      <c r="AY9" s="626"/>
      <c r="AZ9" s="626"/>
      <c r="BA9" s="626"/>
      <c r="BB9" s="626"/>
      <c r="BC9" s="626"/>
      <c r="BD9" s="626"/>
      <c r="BE9" s="626"/>
      <c r="BF9" s="627"/>
      <c r="BG9" s="628">
        <v>44882</v>
      </c>
      <c r="BH9" s="629"/>
      <c r="BI9" s="629"/>
      <c r="BJ9" s="629"/>
      <c r="BK9" s="629"/>
      <c r="BL9" s="629"/>
      <c r="BM9" s="629"/>
      <c r="BN9" s="630"/>
      <c r="BO9" s="655">
        <v>10.8</v>
      </c>
      <c r="BP9" s="655"/>
      <c r="BQ9" s="655"/>
      <c r="BR9" s="655"/>
      <c r="BS9" s="656" t="s">
        <v>235</v>
      </c>
      <c r="BT9" s="656"/>
      <c r="BU9" s="656"/>
      <c r="BV9" s="656"/>
      <c r="BW9" s="656"/>
      <c r="BX9" s="656"/>
      <c r="BY9" s="656"/>
      <c r="BZ9" s="656"/>
      <c r="CA9" s="656"/>
      <c r="CB9" s="714"/>
      <c r="CD9" s="662" t="s">
        <v>242</v>
      </c>
      <c r="CE9" s="663"/>
      <c r="CF9" s="663"/>
      <c r="CG9" s="663"/>
      <c r="CH9" s="663"/>
      <c r="CI9" s="663"/>
      <c r="CJ9" s="663"/>
      <c r="CK9" s="663"/>
      <c r="CL9" s="663"/>
      <c r="CM9" s="663"/>
      <c r="CN9" s="663"/>
      <c r="CO9" s="663"/>
      <c r="CP9" s="663"/>
      <c r="CQ9" s="664"/>
      <c r="CR9" s="628">
        <v>201169</v>
      </c>
      <c r="CS9" s="629"/>
      <c r="CT9" s="629"/>
      <c r="CU9" s="629"/>
      <c r="CV9" s="629"/>
      <c r="CW9" s="629"/>
      <c r="CX9" s="629"/>
      <c r="CY9" s="630"/>
      <c r="CZ9" s="655">
        <v>5.9</v>
      </c>
      <c r="DA9" s="655"/>
      <c r="DB9" s="655"/>
      <c r="DC9" s="655"/>
      <c r="DD9" s="634">
        <v>13200</v>
      </c>
      <c r="DE9" s="629"/>
      <c r="DF9" s="629"/>
      <c r="DG9" s="629"/>
      <c r="DH9" s="629"/>
      <c r="DI9" s="629"/>
      <c r="DJ9" s="629"/>
      <c r="DK9" s="629"/>
      <c r="DL9" s="629"/>
      <c r="DM9" s="629"/>
      <c r="DN9" s="629"/>
      <c r="DO9" s="629"/>
      <c r="DP9" s="630"/>
      <c r="DQ9" s="634">
        <v>164982</v>
      </c>
      <c r="DR9" s="629"/>
      <c r="DS9" s="629"/>
      <c r="DT9" s="629"/>
      <c r="DU9" s="629"/>
      <c r="DV9" s="629"/>
      <c r="DW9" s="629"/>
      <c r="DX9" s="629"/>
      <c r="DY9" s="629"/>
      <c r="DZ9" s="629"/>
      <c r="EA9" s="629"/>
      <c r="EB9" s="629"/>
      <c r="EC9" s="672"/>
    </row>
    <row r="10" spans="2:143" ht="11.25" customHeight="1" x14ac:dyDescent="0.15">
      <c r="B10" s="625" t="s">
        <v>243</v>
      </c>
      <c r="C10" s="626"/>
      <c r="D10" s="626"/>
      <c r="E10" s="626"/>
      <c r="F10" s="626"/>
      <c r="G10" s="626"/>
      <c r="H10" s="626"/>
      <c r="I10" s="626"/>
      <c r="J10" s="626"/>
      <c r="K10" s="626"/>
      <c r="L10" s="626"/>
      <c r="M10" s="626"/>
      <c r="N10" s="626"/>
      <c r="O10" s="626"/>
      <c r="P10" s="626"/>
      <c r="Q10" s="627"/>
      <c r="R10" s="628" t="s">
        <v>175</v>
      </c>
      <c r="S10" s="629"/>
      <c r="T10" s="629"/>
      <c r="U10" s="629"/>
      <c r="V10" s="629"/>
      <c r="W10" s="629"/>
      <c r="X10" s="629"/>
      <c r="Y10" s="630"/>
      <c r="Z10" s="655" t="s">
        <v>235</v>
      </c>
      <c r="AA10" s="655"/>
      <c r="AB10" s="655"/>
      <c r="AC10" s="655"/>
      <c r="AD10" s="656" t="s">
        <v>175</v>
      </c>
      <c r="AE10" s="656"/>
      <c r="AF10" s="656"/>
      <c r="AG10" s="656"/>
      <c r="AH10" s="656"/>
      <c r="AI10" s="656"/>
      <c r="AJ10" s="656"/>
      <c r="AK10" s="656"/>
      <c r="AL10" s="631" t="s">
        <v>235</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v>9573</v>
      </c>
      <c r="BH10" s="629"/>
      <c r="BI10" s="629"/>
      <c r="BJ10" s="629"/>
      <c r="BK10" s="629"/>
      <c r="BL10" s="629"/>
      <c r="BM10" s="629"/>
      <c r="BN10" s="630"/>
      <c r="BO10" s="655">
        <v>2.2999999999999998</v>
      </c>
      <c r="BP10" s="655"/>
      <c r="BQ10" s="655"/>
      <c r="BR10" s="655"/>
      <c r="BS10" s="656" t="s">
        <v>175</v>
      </c>
      <c r="BT10" s="656"/>
      <c r="BU10" s="656"/>
      <c r="BV10" s="656"/>
      <c r="BW10" s="656"/>
      <c r="BX10" s="656"/>
      <c r="BY10" s="656"/>
      <c r="BZ10" s="656"/>
      <c r="CA10" s="656"/>
      <c r="CB10" s="714"/>
      <c r="CD10" s="662" t="s">
        <v>245</v>
      </c>
      <c r="CE10" s="663"/>
      <c r="CF10" s="663"/>
      <c r="CG10" s="663"/>
      <c r="CH10" s="663"/>
      <c r="CI10" s="663"/>
      <c r="CJ10" s="663"/>
      <c r="CK10" s="663"/>
      <c r="CL10" s="663"/>
      <c r="CM10" s="663"/>
      <c r="CN10" s="663"/>
      <c r="CO10" s="663"/>
      <c r="CP10" s="663"/>
      <c r="CQ10" s="664"/>
      <c r="CR10" s="628">
        <v>365</v>
      </c>
      <c r="CS10" s="629"/>
      <c r="CT10" s="629"/>
      <c r="CU10" s="629"/>
      <c r="CV10" s="629"/>
      <c r="CW10" s="629"/>
      <c r="CX10" s="629"/>
      <c r="CY10" s="630"/>
      <c r="CZ10" s="655">
        <v>0</v>
      </c>
      <c r="DA10" s="655"/>
      <c r="DB10" s="655"/>
      <c r="DC10" s="655"/>
      <c r="DD10" s="634" t="s">
        <v>235</v>
      </c>
      <c r="DE10" s="629"/>
      <c r="DF10" s="629"/>
      <c r="DG10" s="629"/>
      <c r="DH10" s="629"/>
      <c r="DI10" s="629"/>
      <c r="DJ10" s="629"/>
      <c r="DK10" s="629"/>
      <c r="DL10" s="629"/>
      <c r="DM10" s="629"/>
      <c r="DN10" s="629"/>
      <c r="DO10" s="629"/>
      <c r="DP10" s="630"/>
      <c r="DQ10" s="634">
        <v>365</v>
      </c>
      <c r="DR10" s="629"/>
      <c r="DS10" s="629"/>
      <c r="DT10" s="629"/>
      <c r="DU10" s="629"/>
      <c r="DV10" s="629"/>
      <c r="DW10" s="629"/>
      <c r="DX10" s="629"/>
      <c r="DY10" s="629"/>
      <c r="DZ10" s="629"/>
      <c r="EA10" s="629"/>
      <c r="EB10" s="629"/>
      <c r="EC10" s="672"/>
    </row>
    <row r="11" spans="2:143" ht="11.25" customHeight="1" x14ac:dyDescent="0.15">
      <c r="B11" s="625" t="s">
        <v>246</v>
      </c>
      <c r="C11" s="626"/>
      <c r="D11" s="626"/>
      <c r="E11" s="626"/>
      <c r="F11" s="626"/>
      <c r="G11" s="626"/>
      <c r="H11" s="626"/>
      <c r="I11" s="626"/>
      <c r="J11" s="626"/>
      <c r="K11" s="626"/>
      <c r="L11" s="626"/>
      <c r="M11" s="626"/>
      <c r="N11" s="626"/>
      <c r="O11" s="626"/>
      <c r="P11" s="626"/>
      <c r="Q11" s="627"/>
      <c r="R11" s="628">
        <v>28940</v>
      </c>
      <c r="S11" s="629"/>
      <c r="T11" s="629"/>
      <c r="U11" s="629"/>
      <c r="V11" s="629"/>
      <c r="W11" s="629"/>
      <c r="X11" s="629"/>
      <c r="Y11" s="630"/>
      <c r="Z11" s="631">
        <v>0.8</v>
      </c>
      <c r="AA11" s="632"/>
      <c r="AB11" s="632"/>
      <c r="AC11" s="633"/>
      <c r="AD11" s="634">
        <v>28940</v>
      </c>
      <c r="AE11" s="629"/>
      <c r="AF11" s="629"/>
      <c r="AG11" s="629"/>
      <c r="AH11" s="629"/>
      <c r="AI11" s="629"/>
      <c r="AJ11" s="629"/>
      <c r="AK11" s="630"/>
      <c r="AL11" s="631">
        <v>1.7</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17359</v>
      </c>
      <c r="BH11" s="629"/>
      <c r="BI11" s="629"/>
      <c r="BJ11" s="629"/>
      <c r="BK11" s="629"/>
      <c r="BL11" s="629"/>
      <c r="BM11" s="629"/>
      <c r="BN11" s="630"/>
      <c r="BO11" s="655">
        <v>4.2</v>
      </c>
      <c r="BP11" s="655"/>
      <c r="BQ11" s="655"/>
      <c r="BR11" s="655"/>
      <c r="BS11" s="656" t="s">
        <v>129</v>
      </c>
      <c r="BT11" s="656"/>
      <c r="BU11" s="656"/>
      <c r="BV11" s="656"/>
      <c r="BW11" s="656"/>
      <c r="BX11" s="656"/>
      <c r="BY11" s="656"/>
      <c r="BZ11" s="656"/>
      <c r="CA11" s="656"/>
      <c r="CB11" s="714"/>
      <c r="CD11" s="662" t="s">
        <v>248</v>
      </c>
      <c r="CE11" s="663"/>
      <c r="CF11" s="663"/>
      <c r="CG11" s="663"/>
      <c r="CH11" s="663"/>
      <c r="CI11" s="663"/>
      <c r="CJ11" s="663"/>
      <c r="CK11" s="663"/>
      <c r="CL11" s="663"/>
      <c r="CM11" s="663"/>
      <c r="CN11" s="663"/>
      <c r="CO11" s="663"/>
      <c r="CP11" s="663"/>
      <c r="CQ11" s="664"/>
      <c r="CR11" s="628">
        <v>162304</v>
      </c>
      <c r="CS11" s="629"/>
      <c r="CT11" s="629"/>
      <c r="CU11" s="629"/>
      <c r="CV11" s="629"/>
      <c r="CW11" s="629"/>
      <c r="CX11" s="629"/>
      <c r="CY11" s="630"/>
      <c r="CZ11" s="655">
        <v>4.7</v>
      </c>
      <c r="DA11" s="655"/>
      <c r="DB11" s="655"/>
      <c r="DC11" s="655"/>
      <c r="DD11" s="634">
        <v>53537</v>
      </c>
      <c r="DE11" s="629"/>
      <c r="DF11" s="629"/>
      <c r="DG11" s="629"/>
      <c r="DH11" s="629"/>
      <c r="DI11" s="629"/>
      <c r="DJ11" s="629"/>
      <c r="DK11" s="629"/>
      <c r="DL11" s="629"/>
      <c r="DM11" s="629"/>
      <c r="DN11" s="629"/>
      <c r="DO11" s="629"/>
      <c r="DP11" s="630"/>
      <c r="DQ11" s="634">
        <v>70763</v>
      </c>
      <c r="DR11" s="629"/>
      <c r="DS11" s="629"/>
      <c r="DT11" s="629"/>
      <c r="DU11" s="629"/>
      <c r="DV11" s="629"/>
      <c r="DW11" s="629"/>
      <c r="DX11" s="629"/>
      <c r="DY11" s="629"/>
      <c r="DZ11" s="629"/>
      <c r="EA11" s="629"/>
      <c r="EB11" s="629"/>
      <c r="EC11" s="672"/>
    </row>
    <row r="12" spans="2:143" ht="11.25" customHeight="1" x14ac:dyDescent="0.15">
      <c r="B12" s="625" t="s">
        <v>249</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235</v>
      </c>
      <c r="AA12" s="655"/>
      <c r="AB12" s="655"/>
      <c r="AC12" s="655"/>
      <c r="AD12" s="656" t="s">
        <v>235</v>
      </c>
      <c r="AE12" s="656"/>
      <c r="AF12" s="656"/>
      <c r="AG12" s="656"/>
      <c r="AH12" s="656"/>
      <c r="AI12" s="656"/>
      <c r="AJ12" s="656"/>
      <c r="AK12" s="656"/>
      <c r="AL12" s="631" t="s">
        <v>175</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333122</v>
      </c>
      <c r="BH12" s="629"/>
      <c r="BI12" s="629"/>
      <c r="BJ12" s="629"/>
      <c r="BK12" s="629"/>
      <c r="BL12" s="629"/>
      <c r="BM12" s="629"/>
      <c r="BN12" s="630"/>
      <c r="BO12" s="655">
        <v>80.2</v>
      </c>
      <c r="BP12" s="655"/>
      <c r="BQ12" s="655"/>
      <c r="BR12" s="655"/>
      <c r="BS12" s="656">
        <v>34737</v>
      </c>
      <c r="BT12" s="656"/>
      <c r="BU12" s="656"/>
      <c r="BV12" s="656"/>
      <c r="BW12" s="656"/>
      <c r="BX12" s="656"/>
      <c r="BY12" s="656"/>
      <c r="BZ12" s="656"/>
      <c r="CA12" s="656"/>
      <c r="CB12" s="714"/>
      <c r="CD12" s="662" t="s">
        <v>251</v>
      </c>
      <c r="CE12" s="663"/>
      <c r="CF12" s="663"/>
      <c r="CG12" s="663"/>
      <c r="CH12" s="663"/>
      <c r="CI12" s="663"/>
      <c r="CJ12" s="663"/>
      <c r="CK12" s="663"/>
      <c r="CL12" s="663"/>
      <c r="CM12" s="663"/>
      <c r="CN12" s="663"/>
      <c r="CO12" s="663"/>
      <c r="CP12" s="663"/>
      <c r="CQ12" s="664"/>
      <c r="CR12" s="628">
        <v>64816</v>
      </c>
      <c r="CS12" s="629"/>
      <c r="CT12" s="629"/>
      <c r="CU12" s="629"/>
      <c r="CV12" s="629"/>
      <c r="CW12" s="629"/>
      <c r="CX12" s="629"/>
      <c r="CY12" s="630"/>
      <c r="CZ12" s="655">
        <v>1.9</v>
      </c>
      <c r="DA12" s="655"/>
      <c r="DB12" s="655"/>
      <c r="DC12" s="655"/>
      <c r="DD12" s="634">
        <v>493</v>
      </c>
      <c r="DE12" s="629"/>
      <c r="DF12" s="629"/>
      <c r="DG12" s="629"/>
      <c r="DH12" s="629"/>
      <c r="DI12" s="629"/>
      <c r="DJ12" s="629"/>
      <c r="DK12" s="629"/>
      <c r="DL12" s="629"/>
      <c r="DM12" s="629"/>
      <c r="DN12" s="629"/>
      <c r="DO12" s="629"/>
      <c r="DP12" s="630"/>
      <c r="DQ12" s="634">
        <v>38093</v>
      </c>
      <c r="DR12" s="629"/>
      <c r="DS12" s="629"/>
      <c r="DT12" s="629"/>
      <c r="DU12" s="629"/>
      <c r="DV12" s="629"/>
      <c r="DW12" s="629"/>
      <c r="DX12" s="629"/>
      <c r="DY12" s="629"/>
      <c r="DZ12" s="629"/>
      <c r="EA12" s="629"/>
      <c r="EB12" s="629"/>
      <c r="EC12" s="672"/>
    </row>
    <row r="13" spans="2:143" ht="11.25" customHeight="1" x14ac:dyDescent="0.15">
      <c r="B13" s="625" t="s">
        <v>252</v>
      </c>
      <c r="C13" s="626"/>
      <c r="D13" s="626"/>
      <c r="E13" s="626"/>
      <c r="F13" s="626"/>
      <c r="G13" s="626"/>
      <c r="H13" s="626"/>
      <c r="I13" s="626"/>
      <c r="J13" s="626"/>
      <c r="K13" s="626"/>
      <c r="L13" s="626"/>
      <c r="M13" s="626"/>
      <c r="N13" s="626"/>
      <c r="O13" s="626"/>
      <c r="P13" s="626"/>
      <c r="Q13" s="627"/>
      <c r="R13" s="628" t="s">
        <v>175</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175</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280865</v>
      </c>
      <c r="BH13" s="629"/>
      <c r="BI13" s="629"/>
      <c r="BJ13" s="629"/>
      <c r="BK13" s="629"/>
      <c r="BL13" s="629"/>
      <c r="BM13" s="629"/>
      <c r="BN13" s="630"/>
      <c r="BO13" s="655">
        <v>67.599999999999994</v>
      </c>
      <c r="BP13" s="655"/>
      <c r="BQ13" s="655"/>
      <c r="BR13" s="655"/>
      <c r="BS13" s="656">
        <v>34737</v>
      </c>
      <c r="BT13" s="656"/>
      <c r="BU13" s="656"/>
      <c r="BV13" s="656"/>
      <c r="BW13" s="656"/>
      <c r="BX13" s="656"/>
      <c r="BY13" s="656"/>
      <c r="BZ13" s="656"/>
      <c r="CA13" s="656"/>
      <c r="CB13" s="714"/>
      <c r="CD13" s="662" t="s">
        <v>254</v>
      </c>
      <c r="CE13" s="663"/>
      <c r="CF13" s="663"/>
      <c r="CG13" s="663"/>
      <c r="CH13" s="663"/>
      <c r="CI13" s="663"/>
      <c r="CJ13" s="663"/>
      <c r="CK13" s="663"/>
      <c r="CL13" s="663"/>
      <c r="CM13" s="663"/>
      <c r="CN13" s="663"/>
      <c r="CO13" s="663"/>
      <c r="CP13" s="663"/>
      <c r="CQ13" s="664"/>
      <c r="CR13" s="628">
        <v>808697</v>
      </c>
      <c r="CS13" s="629"/>
      <c r="CT13" s="629"/>
      <c r="CU13" s="629"/>
      <c r="CV13" s="629"/>
      <c r="CW13" s="629"/>
      <c r="CX13" s="629"/>
      <c r="CY13" s="630"/>
      <c r="CZ13" s="655">
        <v>23.6</v>
      </c>
      <c r="DA13" s="655"/>
      <c r="DB13" s="655"/>
      <c r="DC13" s="655"/>
      <c r="DD13" s="634">
        <v>664734</v>
      </c>
      <c r="DE13" s="629"/>
      <c r="DF13" s="629"/>
      <c r="DG13" s="629"/>
      <c r="DH13" s="629"/>
      <c r="DI13" s="629"/>
      <c r="DJ13" s="629"/>
      <c r="DK13" s="629"/>
      <c r="DL13" s="629"/>
      <c r="DM13" s="629"/>
      <c r="DN13" s="629"/>
      <c r="DO13" s="629"/>
      <c r="DP13" s="630"/>
      <c r="DQ13" s="634">
        <v>157770</v>
      </c>
      <c r="DR13" s="629"/>
      <c r="DS13" s="629"/>
      <c r="DT13" s="629"/>
      <c r="DU13" s="629"/>
      <c r="DV13" s="629"/>
      <c r="DW13" s="629"/>
      <c r="DX13" s="629"/>
      <c r="DY13" s="629"/>
      <c r="DZ13" s="629"/>
      <c r="EA13" s="629"/>
      <c r="EB13" s="629"/>
      <c r="EC13" s="672"/>
    </row>
    <row r="14" spans="2:143" ht="11.25" customHeight="1" x14ac:dyDescent="0.15">
      <c r="B14" s="625" t="s">
        <v>255</v>
      </c>
      <c r="C14" s="626"/>
      <c r="D14" s="626"/>
      <c r="E14" s="626"/>
      <c r="F14" s="626"/>
      <c r="G14" s="626"/>
      <c r="H14" s="626"/>
      <c r="I14" s="626"/>
      <c r="J14" s="626"/>
      <c r="K14" s="626"/>
      <c r="L14" s="626"/>
      <c r="M14" s="626"/>
      <c r="N14" s="626"/>
      <c r="O14" s="626"/>
      <c r="P14" s="626"/>
      <c r="Q14" s="627"/>
      <c r="R14" s="628" t="s">
        <v>175</v>
      </c>
      <c r="S14" s="629"/>
      <c r="T14" s="629"/>
      <c r="U14" s="629"/>
      <c r="V14" s="629"/>
      <c r="W14" s="629"/>
      <c r="X14" s="629"/>
      <c r="Y14" s="630"/>
      <c r="Z14" s="655" t="s">
        <v>235</v>
      </c>
      <c r="AA14" s="655"/>
      <c r="AB14" s="655"/>
      <c r="AC14" s="655"/>
      <c r="AD14" s="656" t="s">
        <v>235</v>
      </c>
      <c r="AE14" s="656"/>
      <c r="AF14" s="656"/>
      <c r="AG14" s="656"/>
      <c r="AH14" s="656"/>
      <c r="AI14" s="656"/>
      <c r="AJ14" s="656"/>
      <c r="AK14" s="656"/>
      <c r="AL14" s="631" t="s">
        <v>235</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4185</v>
      </c>
      <c r="BH14" s="629"/>
      <c r="BI14" s="629"/>
      <c r="BJ14" s="629"/>
      <c r="BK14" s="629"/>
      <c r="BL14" s="629"/>
      <c r="BM14" s="629"/>
      <c r="BN14" s="630"/>
      <c r="BO14" s="655">
        <v>1</v>
      </c>
      <c r="BP14" s="655"/>
      <c r="BQ14" s="655"/>
      <c r="BR14" s="655"/>
      <c r="BS14" s="656" t="s">
        <v>175</v>
      </c>
      <c r="BT14" s="656"/>
      <c r="BU14" s="656"/>
      <c r="BV14" s="656"/>
      <c r="BW14" s="656"/>
      <c r="BX14" s="656"/>
      <c r="BY14" s="656"/>
      <c r="BZ14" s="656"/>
      <c r="CA14" s="656"/>
      <c r="CB14" s="714"/>
      <c r="CD14" s="662" t="s">
        <v>257</v>
      </c>
      <c r="CE14" s="663"/>
      <c r="CF14" s="663"/>
      <c r="CG14" s="663"/>
      <c r="CH14" s="663"/>
      <c r="CI14" s="663"/>
      <c r="CJ14" s="663"/>
      <c r="CK14" s="663"/>
      <c r="CL14" s="663"/>
      <c r="CM14" s="663"/>
      <c r="CN14" s="663"/>
      <c r="CO14" s="663"/>
      <c r="CP14" s="663"/>
      <c r="CQ14" s="664"/>
      <c r="CR14" s="628">
        <v>465713</v>
      </c>
      <c r="CS14" s="629"/>
      <c r="CT14" s="629"/>
      <c r="CU14" s="629"/>
      <c r="CV14" s="629"/>
      <c r="CW14" s="629"/>
      <c r="CX14" s="629"/>
      <c r="CY14" s="630"/>
      <c r="CZ14" s="655">
        <v>13.6</v>
      </c>
      <c r="DA14" s="655"/>
      <c r="DB14" s="655"/>
      <c r="DC14" s="655"/>
      <c r="DD14" s="634">
        <v>391024</v>
      </c>
      <c r="DE14" s="629"/>
      <c r="DF14" s="629"/>
      <c r="DG14" s="629"/>
      <c r="DH14" s="629"/>
      <c r="DI14" s="629"/>
      <c r="DJ14" s="629"/>
      <c r="DK14" s="629"/>
      <c r="DL14" s="629"/>
      <c r="DM14" s="629"/>
      <c r="DN14" s="629"/>
      <c r="DO14" s="629"/>
      <c r="DP14" s="630"/>
      <c r="DQ14" s="634">
        <v>74135</v>
      </c>
      <c r="DR14" s="629"/>
      <c r="DS14" s="629"/>
      <c r="DT14" s="629"/>
      <c r="DU14" s="629"/>
      <c r="DV14" s="629"/>
      <c r="DW14" s="629"/>
      <c r="DX14" s="629"/>
      <c r="DY14" s="629"/>
      <c r="DZ14" s="629"/>
      <c r="EA14" s="629"/>
      <c r="EB14" s="629"/>
      <c r="EC14" s="672"/>
    </row>
    <row r="15" spans="2:143" ht="11.25" customHeight="1" x14ac:dyDescent="0.15">
      <c r="B15" s="625" t="s">
        <v>258</v>
      </c>
      <c r="C15" s="626"/>
      <c r="D15" s="626"/>
      <c r="E15" s="626"/>
      <c r="F15" s="626"/>
      <c r="G15" s="626"/>
      <c r="H15" s="626"/>
      <c r="I15" s="626"/>
      <c r="J15" s="626"/>
      <c r="K15" s="626"/>
      <c r="L15" s="626"/>
      <c r="M15" s="626"/>
      <c r="N15" s="626"/>
      <c r="O15" s="626"/>
      <c r="P15" s="626"/>
      <c r="Q15" s="627"/>
      <c r="R15" s="628" t="s">
        <v>235</v>
      </c>
      <c r="S15" s="629"/>
      <c r="T15" s="629"/>
      <c r="U15" s="629"/>
      <c r="V15" s="629"/>
      <c r="W15" s="629"/>
      <c r="X15" s="629"/>
      <c r="Y15" s="630"/>
      <c r="Z15" s="655" t="s">
        <v>175</v>
      </c>
      <c r="AA15" s="655"/>
      <c r="AB15" s="655"/>
      <c r="AC15" s="655"/>
      <c r="AD15" s="656" t="s">
        <v>175</v>
      </c>
      <c r="AE15" s="656"/>
      <c r="AF15" s="656"/>
      <c r="AG15" s="656"/>
      <c r="AH15" s="656"/>
      <c r="AI15" s="656"/>
      <c r="AJ15" s="656"/>
      <c r="AK15" s="656"/>
      <c r="AL15" s="631" t="s">
        <v>235</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1860</v>
      </c>
      <c r="BH15" s="629"/>
      <c r="BI15" s="629"/>
      <c r="BJ15" s="629"/>
      <c r="BK15" s="629"/>
      <c r="BL15" s="629"/>
      <c r="BM15" s="629"/>
      <c r="BN15" s="630"/>
      <c r="BO15" s="655">
        <v>0.4</v>
      </c>
      <c r="BP15" s="655"/>
      <c r="BQ15" s="655"/>
      <c r="BR15" s="655"/>
      <c r="BS15" s="656" t="s">
        <v>235</v>
      </c>
      <c r="BT15" s="656"/>
      <c r="BU15" s="656"/>
      <c r="BV15" s="656"/>
      <c r="BW15" s="656"/>
      <c r="BX15" s="656"/>
      <c r="BY15" s="656"/>
      <c r="BZ15" s="656"/>
      <c r="CA15" s="656"/>
      <c r="CB15" s="714"/>
      <c r="CD15" s="662" t="s">
        <v>260</v>
      </c>
      <c r="CE15" s="663"/>
      <c r="CF15" s="663"/>
      <c r="CG15" s="663"/>
      <c r="CH15" s="663"/>
      <c r="CI15" s="663"/>
      <c r="CJ15" s="663"/>
      <c r="CK15" s="663"/>
      <c r="CL15" s="663"/>
      <c r="CM15" s="663"/>
      <c r="CN15" s="663"/>
      <c r="CO15" s="663"/>
      <c r="CP15" s="663"/>
      <c r="CQ15" s="664"/>
      <c r="CR15" s="628">
        <v>285112</v>
      </c>
      <c r="CS15" s="629"/>
      <c r="CT15" s="629"/>
      <c r="CU15" s="629"/>
      <c r="CV15" s="629"/>
      <c r="CW15" s="629"/>
      <c r="CX15" s="629"/>
      <c r="CY15" s="630"/>
      <c r="CZ15" s="655">
        <v>8.3000000000000007</v>
      </c>
      <c r="DA15" s="655"/>
      <c r="DB15" s="655"/>
      <c r="DC15" s="655"/>
      <c r="DD15" s="634">
        <v>80339</v>
      </c>
      <c r="DE15" s="629"/>
      <c r="DF15" s="629"/>
      <c r="DG15" s="629"/>
      <c r="DH15" s="629"/>
      <c r="DI15" s="629"/>
      <c r="DJ15" s="629"/>
      <c r="DK15" s="629"/>
      <c r="DL15" s="629"/>
      <c r="DM15" s="629"/>
      <c r="DN15" s="629"/>
      <c r="DO15" s="629"/>
      <c r="DP15" s="630"/>
      <c r="DQ15" s="634">
        <v>200749</v>
      </c>
      <c r="DR15" s="629"/>
      <c r="DS15" s="629"/>
      <c r="DT15" s="629"/>
      <c r="DU15" s="629"/>
      <c r="DV15" s="629"/>
      <c r="DW15" s="629"/>
      <c r="DX15" s="629"/>
      <c r="DY15" s="629"/>
      <c r="DZ15" s="629"/>
      <c r="EA15" s="629"/>
      <c r="EB15" s="629"/>
      <c r="EC15" s="672"/>
    </row>
    <row r="16" spans="2:143" ht="11.25" customHeight="1" x14ac:dyDescent="0.15">
      <c r="B16" s="625" t="s">
        <v>261</v>
      </c>
      <c r="C16" s="626"/>
      <c r="D16" s="626"/>
      <c r="E16" s="626"/>
      <c r="F16" s="626"/>
      <c r="G16" s="626"/>
      <c r="H16" s="626"/>
      <c r="I16" s="626"/>
      <c r="J16" s="626"/>
      <c r="K16" s="626"/>
      <c r="L16" s="626"/>
      <c r="M16" s="626"/>
      <c r="N16" s="626"/>
      <c r="O16" s="626"/>
      <c r="P16" s="626"/>
      <c r="Q16" s="627"/>
      <c r="R16" s="628">
        <v>2625</v>
      </c>
      <c r="S16" s="629"/>
      <c r="T16" s="629"/>
      <c r="U16" s="629"/>
      <c r="V16" s="629"/>
      <c r="W16" s="629"/>
      <c r="X16" s="629"/>
      <c r="Y16" s="630"/>
      <c r="Z16" s="655">
        <v>0.1</v>
      </c>
      <c r="AA16" s="655"/>
      <c r="AB16" s="655"/>
      <c r="AC16" s="655"/>
      <c r="AD16" s="656">
        <v>2625</v>
      </c>
      <c r="AE16" s="656"/>
      <c r="AF16" s="656"/>
      <c r="AG16" s="656"/>
      <c r="AH16" s="656"/>
      <c r="AI16" s="656"/>
      <c r="AJ16" s="656"/>
      <c r="AK16" s="656"/>
      <c r="AL16" s="631">
        <v>0.2</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235</v>
      </c>
      <c r="BH16" s="629"/>
      <c r="BI16" s="629"/>
      <c r="BJ16" s="629"/>
      <c r="BK16" s="629"/>
      <c r="BL16" s="629"/>
      <c r="BM16" s="629"/>
      <c r="BN16" s="630"/>
      <c r="BO16" s="655" t="s">
        <v>175</v>
      </c>
      <c r="BP16" s="655"/>
      <c r="BQ16" s="655"/>
      <c r="BR16" s="655"/>
      <c r="BS16" s="656" t="s">
        <v>129</v>
      </c>
      <c r="BT16" s="656"/>
      <c r="BU16" s="656"/>
      <c r="BV16" s="656"/>
      <c r="BW16" s="656"/>
      <c r="BX16" s="656"/>
      <c r="BY16" s="656"/>
      <c r="BZ16" s="656"/>
      <c r="CA16" s="656"/>
      <c r="CB16" s="714"/>
      <c r="CD16" s="662" t="s">
        <v>263</v>
      </c>
      <c r="CE16" s="663"/>
      <c r="CF16" s="663"/>
      <c r="CG16" s="663"/>
      <c r="CH16" s="663"/>
      <c r="CI16" s="663"/>
      <c r="CJ16" s="663"/>
      <c r="CK16" s="663"/>
      <c r="CL16" s="663"/>
      <c r="CM16" s="663"/>
      <c r="CN16" s="663"/>
      <c r="CO16" s="663"/>
      <c r="CP16" s="663"/>
      <c r="CQ16" s="664"/>
      <c r="CR16" s="628" t="s">
        <v>129</v>
      </c>
      <c r="CS16" s="629"/>
      <c r="CT16" s="629"/>
      <c r="CU16" s="629"/>
      <c r="CV16" s="629"/>
      <c r="CW16" s="629"/>
      <c r="CX16" s="629"/>
      <c r="CY16" s="630"/>
      <c r="CZ16" s="655" t="s">
        <v>175</v>
      </c>
      <c r="DA16" s="655"/>
      <c r="DB16" s="655"/>
      <c r="DC16" s="655"/>
      <c r="DD16" s="634" t="s">
        <v>129</v>
      </c>
      <c r="DE16" s="629"/>
      <c r="DF16" s="629"/>
      <c r="DG16" s="629"/>
      <c r="DH16" s="629"/>
      <c r="DI16" s="629"/>
      <c r="DJ16" s="629"/>
      <c r="DK16" s="629"/>
      <c r="DL16" s="629"/>
      <c r="DM16" s="629"/>
      <c r="DN16" s="629"/>
      <c r="DO16" s="629"/>
      <c r="DP16" s="630"/>
      <c r="DQ16" s="634" t="s">
        <v>235</v>
      </c>
      <c r="DR16" s="629"/>
      <c r="DS16" s="629"/>
      <c r="DT16" s="629"/>
      <c r="DU16" s="629"/>
      <c r="DV16" s="629"/>
      <c r="DW16" s="629"/>
      <c r="DX16" s="629"/>
      <c r="DY16" s="629"/>
      <c r="DZ16" s="629"/>
      <c r="EA16" s="629"/>
      <c r="EB16" s="629"/>
      <c r="EC16" s="672"/>
    </row>
    <row r="17" spans="2:133" ht="11.25" customHeight="1" x14ac:dyDescent="0.15">
      <c r="B17" s="625" t="s">
        <v>264</v>
      </c>
      <c r="C17" s="626"/>
      <c r="D17" s="626"/>
      <c r="E17" s="626"/>
      <c r="F17" s="626"/>
      <c r="G17" s="626"/>
      <c r="H17" s="626"/>
      <c r="I17" s="626"/>
      <c r="J17" s="626"/>
      <c r="K17" s="626"/>
      <c r="L17" s="626"/>
      <c r="M17" s="626"/>
      <c r="N17" s="626"/>
      <c r="O17" s="626"/>
      <c r="P17" s="626"/>
      <c r="Q17" s="627"/>
      <c r="R17" s="628">
        <v>3283</v>
      </c>
      <c r="S17" s="629"/>
      <c r="T17" s="629"/>
      <c r="U17" s="629"/>
      <c r="V17" s="629"/>
      <c r="W17" s="629"/>
      <c r="X17" s="629"/>
      <c r="Y17" s="630"/>
      <c r="Z17" s="655">
        <v>0.1</v>
      </c>
      <c r="AA17" s="655"/>
      <c r="AB17" s="655"/>
      <c r="AC17" s="655"/>
      <c r="AD17" s="656">
        <v>3283</v>
      </c>
      <c r="AE17" s="656"/>
      <c r="AF17" s="656"/>
      <c r="AG17" s="656"/>
      <c r="AH17" s="656"/>
      <c r="AI17" s="656"/>
      <c r="AJ17" s="656"/>
      <c r="AK17" s="656"/>
      <c r="AL17" s="631">
        <v>0.2</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235</v>
      </c>
      <c r="BH17" s="629"/>
      <c r="BI17" s="629"/>
      <c r="BJ17" s="629"/>
      <c r="BK17" s="629"/>
      <c r="BL17" s="629"/>
      <c r="BM17" s="629"/>
      <c r="BN17" s="630"/>
      <c r="BO17" s="655" t="s">
        <v>175</v>
      </c>
      <c r="BP17" s="655"/>
      <c r="BQ17" s="655"/>
      <c r="BR17" s="655"/>
      <c r="BS17" s="656" t="s">
        <v>175</v>
      </c>
      <c r="BT17" s="656"/>
      <c r="BU17" s="656"/>
      <c r="BV17" s="656"/>
      <c r="BW17" s="656"/>
      <c r="BX17" s="656"/>
      <c r="BY17" s="656"/>
      <c r="BZ17" s="656"/>
      <c r="CA17" s="656"/>
      <c r="CB17" s="714"/>
      <c r="CD17" s="662" t="s">
        <v>266</v>
      </c>
      <c r="CE17" s="663"/>
      <c r="CF17" s="663"/>
      <c r="CG17" s="663"/>
      <c r="CH17" s="663"/>
      <c r="CI17" s="663"/>
      <c r="CJ17" s="663"/>
      <c r="CK17" s="663"/>
      <c r="CL17" s="663"/>
      <c r="CM17" s="663"/>
      <c r="CN17" s="663"/>
      <c r="CO17" s="663"/>
      <c r="CP17" s="663"/>
      <c r="CQ17" s="664"/>
      <c r="CR17" s="628">
        <v>253348</v>
      </c>
      <c r="CS17" s="629"/>
      <c r="CT17" s="629"/>
      <c r="CU17" s="629"/>
      <c r="CV17" s="629"/>
      <c r="CW17" s="629"/>
      <c r="CX17" s="629"/>
      <c r="CY17" s="630"/>
      <c r="CZ17" s="655">
        <v>7.4</v>
      </c>
      <c r="DA17" s="655"/>
      <c r="DB17" s="655"/>
      <c r="DC17" s="655"/>
      <c r="DD17" s="634" t="s">
        <v>129</v>
      </c>
      <c r="DE17" s="629"/>
      <c r="DF17" s="629"/>
      <c r="DG17" s="629"/>
      <c r="DH17" s="629"/>
      <c r="DI17" s="629"/>
      <c r="DJ17" s="629"/>
      <c r="DK17" s="629"/>
      <c r="DL17" s="629"/>
      <c r="DM17" s="629"/>
      <c r="DN17" s="629"/>
      <c r="DO17" s="629"/>
      <c r="DP17" s="630"/>
      <c r="DQ17" s="634">
        <v>253348</v>
      </c>
      <c r="DR17" s="629"/>
      <c r="DS17" s="629"/>
      <c r="DT17" s="629"/>
      <c r="DU17" s="629"/>
      <c r="DV17" s="629"/>
      <c r="DW17" s="629"/>
      <c r="DX17" s="629"/>
      <c r="DY17" s="629"/>
      <c r="DZ17" s="629"/>
      <c r="EA17" s="629"/>
      <c r="EB17" s="629"/>
      <c r="EC17" s="672"/>
    </row>
    <row r="18" spans="2:133" ht="11.25" customHeight="1" x14ac:dyDescent="0.15">
      <c r="B18" s="625" t="s">
        <v>267</v>
      </c>
      <c r="C18" s="626"/>
      <c r="D18" s="626"/>
      <c r="E18" s="626"/>
      <c r="F18" s="626"/>
      <c r="G18" s="626"/>
      <c r="H18" s="626"/>
      <c r="I18" s="626"/>
      <c r="J18" s="626"/>
      <c r="K18" s="626"/>
      <c r="L18" s="626"/>
      <c r="M18" s="626"/>
      <c r="N18" s="626"/>
      <c r="O18" s="626"/>
      <c r="P18" s="626"/>
      <c r="Q18" s="627"/>
      <c r="R18" s="628">
        <v>8585</v>
      </c>
      <c r="S18" s="629"/>
      <c r="T18" s="629"/>
      <c r="U18" s="629"/>
      <c r="V18" s="629"/>
      <c r="W18" s="629"/>
      <c r="X18" s="629"/>
      <c r="Y18" s="630"/>
      <c r="Z18" s="655">
        <v>0.2</v>
      </c>
      <c r="AA18" s="655"/>
      <c r="AB18" s="655"/>
      <c r="AC18" s="655"/>
      <c r="AD18" s="656">
        <v>8585</v>
      </c>
      <c r="AE18" s="656"/>
      <c r="AF18" s="656"/>
      <c r="AG18" s="656"/>
      <c r="AH18" s="656"/>
      <c r="AI18" s="656"/>
      <c r="AJ18" s="656"/>
      <c r="AK18" s="656"/>
      <c r="AL18" s="631">
        <v>0.5</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235</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2" t="s">
        <v>269</v>
      </c>
      <c r="CE18" s="663"/>
      <c r="CF18" s="663"/>
      <c r="CG18" s="663"/>
      <c r="CH18" s="663"/>
      <c r="CI18" s="663"/>
      <c r="CJ18" s="663"/>
      <c r="CK18" s="663"/>
      <c r="CL18" s="663"/>
      <c r="CM18" s="663"/>
      <c r="CN18" s="663"/>
      <c r="CO18" s="663"/>
      <c r="CP18" s="663"/>
      <c r="CQ18" s="664"/>
      <c r="CR18" s="628">
        <v>251181</v>
      </c>
      <c r="CS18" s="629"/>
      <c r="CT18" s="629"/>
      <c r="CU18" s="629"/>
      <c r="CV18" s="629"/>
      <c r="CW18" s="629"/>
      <c r="CX18" s="629"/>
      <c r="CY18" s="630"/>
      <c r="CZ18" s="655">
        <v>7.3</v>
      </c>
      <c r="DA18" s="655"/>
      <c r="DB18" s="655"/>
      <c r="DC18" s="655"/>
      <c r="DD18" s="634" t="s">
        <v>129</v>
      </c>
      <c r="DE18" s="629"/>
      <c r="DF18" s="629"/>
      <c r="DG18" s="629"/>
      <c r="DH18" s="629"/>
      <c r="DI18" s="629"/>
      <c r="DJ18" s="629"/>
      <c r="DK18" s="629"/>
      <c r="DL18" s="629"/>
      <c r="DM18" s="629"/>
      <c r="DN18" s="629"/>
      <c r="DO18" s="629"/>
      <c r="DP18" s="630"/>
      <c r="DQ18" s="634">
        <v>250048</v>
      </c>
      <c r="DR18" s="629"/>
      <c r="DS18" s="629"/>
      <c r="DT18" s="629"/>
      <c r="DU18" s="629"/>
      <c r="DV18" s="629"/>
      <c r="DW18" s="629"/>
      <c r="DX18" s="629"/>
      <c r="DY18" s="629"/>
      <c r="DZ18" s="629"/>
      <c r="EA18" s="629"/>
      <c r="EB18" s="629"/>
      <c r="EC18" s="672"/>
    </row>
    <row r="19" spans="2:133" ht="11.25" customHeight="1" x14ac:dyDescent="0.15">
      <c r="B19" s="625" t="s">
        <v>270</v>
      </c>
      <c r="C19" s="626"/>
      <c r="D19" s="626"/>
      <c r="E19" s="626"/>
      <c r="F19" s="626"/>
      <c r="G19" s="626"/>
      <c r="H19" s="626"/>
      <c r="I19" s="626"/>
      <c r="J19" s="626"/>
      <c r="K19" s="626"/>
      <c r="L19" s="626"/>
      <c r="M19" s="626"/>
      <c r="N19" s="626"/>
      <c r="O19" s="626"/>
      <c r="P19" s="626"/>
      <c r="Q19" s="627"/>
      <c r="R19" s="628">
        <v>109</v>
      </c>
      <c r="S19" s="629"/>
      <c r="T19" s="629"/>
      <c r="U19" s="629"/>
      <c r="V19" s="629"/>
      <c r="W19" s="629"/>
      <c r="X19" s="629"/>
      <c r="Y19" s="630"/>
      <c r="Z19" s="655">
        <v>0</v>
      </c>
      <c r="AA19" s="655"/>
      <c r="AB19" s="655"/>
      <c r="AC19" s="655"/>
      <c r="AD19" s="656">
        <v>109</v>
      </c>
      <c r="AE19" s="656"/>
      <c r="AF19" s="656"/>
      <c r="AG19" s="656"/>
      <c r="AH19" s="656"/>
      <c r="AI19" s="656"/>
      <c r="AJ19" s="656"/>
      <c r="AK19" s="656"/>
      <c r="AL19" s="631">
        <v>0</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2464</v>
      </c>
      <c r="BH19" s="629"/>
      <c r="BI19" s="629"/>
      <c r="BJ19" s="629"/>
      <c r="BK19" s="629"/>
      <c r="BL19" s="629"/>
      <c r="BM19" s="629"/>
      <c r="BN19" s="630"/>
      <c r="BO19" s="655">
        <v>0.6</v>
      </c>
      <c r="BP19" s="655"/>
      <c r="BQ19" s="655"/>
      <c r="BR19" s="655"/>
      <c r="BS19" s="656" t="s">
        <v>235</v>
      </c>
      <c r="BT19" s="656"/>
      <c r="BU19" s="656"/>
      <c r="BV19" s="656"/>
      <c r="BW19" s="656"/>
      <c r="BX19" s="656"/>
      <c r="BY19" s="656"/>
      <c r="BZ19" s="656"/>
      <c r="CA19" s="656"/>
      <c r="CB19" s="714"/>
      <c r="CD19" s="662" t="s">
        <v>272</v>
      </c>
      <c r="CE19" s="663"/>
      <c r="CF19" s="663"/>
      <c r="CG19" s="663"/>
      <c r="CH19" s="663"/>
      <c r="CI19" s="663"/>
      <c r="CJ19" s="663"/>
      <c r="CK19" s="663"/>
      <c r="CL19" s="663"/>
      <c r="CM19" s="663"/>
      <c r="CN19" s="663"/>
      <c r="CO19" s="663"/>
      <c r="CP19" s="663"/>
      <c r="CQ19" s="664"/>
      <c r="CR19" s="628" t="s">
        <v>129</v>
      </c>
      <c r="CS19" s="629"/>
      <c r="CT19" s="629"/>
      <c r="CU19" s="629"/>
      <c r="CV19" s="629"/>
      <c r="CW19" s="629"/>
      <c r="CX19" s="629"/>
      <c r="CY19" s="630"/>
      <c r="CZ19" s="655" t="s">
        <v>235</v>
      </c>
      <c r="DA19" s="655"/>
      <c r="DB19" s="655"/>
      <c r="DC19" s="655"/>
      <c r="DD19" s="634" t="s">
        <v>175</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72"/>
    </row>
    <row r="20" spans="2:133" ht="11.25" customHeight="1" x14ac:dyDescent="0.15">
      <c r="B20" s="625" t="s">
        <v>273</v>
      </c>
      <c r="C20" s="626"/>
      <c r="D20" s="626"/>
      <c r="E20" s="626"/>
      <c r="F20" s="626"/>
      <c r="G20" s="626"/>
      <c r="H20" s="626"/>
      <c r="I20" s="626"/>
      <c r="J20" s="626"/>
      <c r="K20" s="626"/>
      <c r="L20" s="626"/>
      <c r="M20" s="626"/>
      <c r="N20" s="626"/>
      <c r="O20" s="626"/>
      <c r="P20" s="626"/>
      <c r="Q20" s="627"/>
      <c r="R20" s="628">
        <v>821</v>
      </c>
      <c r="S20" s="629"/>
      <c r="T20" s="629"/>
      <c r="U20" s="629"/>
      <c r="V20" s="629"/>
      <c r="W20" s="629"/>
      <c r="X20" s="629"/>
      <c r="Y20" s="630"/>
      <c r="Z20" s="655">
        <v>0</v>
      </c>
      <c r="AA20" s="655"/>
      <c r="AB20" s="655"/>
      <c r="AC20" s="655"/>
      <c r="AD20" s="656">
        <v>821</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2464</v>
      </c>
      <c r="BH20" s="629"/>
      <c r="BI20" s="629"/>
      <c r="BJ20" s="629"/>
      <c r="BK20" s="629"/>
      <c r="BL20" s="629"/>
      <c r="BM20" s="629"/>
      <c r="BN20" s="630"/>
      <c r="BO20" s="655">
        <v>0.6</v>
      </c>
      <c r="BP20" s="655"/>
      <c r="BQ20" s="655"/>
      <c r="BR20" s="655"/>
      <c r="BS20" s="656" t="s">
        <v>235</v>
      </c>
      <c r="BT20" s="656"/>
      <c r="BU20" s="656"/>
      <c r="BV20" s="656"/>
      <c r="BW20" s="656"/>
      <c r="BX20" s="656"/>
      <c r="BY20" s="656"/>
      <c r="BZ20" s="656"/>
      <c r="CA20" s="656"/>
      <c r="CB20" s="714"/>
      <c r="CD20" s="662" t="s">
        <v>275</v>
      </c>
      <c r="CE20" s="663"/>
      <c r="CF20" s="663"/>
      <c r="CG20" s="663"/>
      <c r="CH20" s="663"/>
      <c r="CI20" s="663"/>
      <c r="CJ20" s="663"/>
      <c r="CK20" s="663"/>
      <c r="CL20" s="663"/>
      <c r="CM20" s="663"/>
      <c r="CN20" s="663"/>
      <c r="CO20" s="663"/>
      <c r="CP20" s="663"/>
      <c r="CQ20" s="664"/>
      <c r="CR20" s="628">
        <v>3426762</v>
      </c>
      <c r="CS20" s="629"/>
      <c r="CT20" s="629"/>
      <c r="CU20" s="629"/>
      <c r="CV20" s="629"/>
      <c r="CW20" s="629"/>
      <c r="CX20" s="629"/>
      <c r="CY20" s="630"/>
      <c r="CZ20" s="655">
        <v>100</v>
      </c>
      <c r="DA20" s="655"/>
      <c r="DB20" s="655"/>
      <c r="DC20" s="655"/>
      <c r="DD20" s="634">
        <v>1290693</v>
      </c>
      <c r="DE20" s="629"/>
      <c r="DF20" s="629"/>
      <c r="DG20" s="629"/>
      <c r="DH20" s="629"/>
      <c r="DI20" s="629"/>
      <c r="DJ20" s="629"/>
      <c r="DK20" s="629"/>
      <c r="DL20" s="629"/>
      <c r="DM20" s="629"/>
      <c r="DN20" s="629"/>
      <c r="DO20" s="629"/>
      <c r="DP20" s="630"/>
      <c r="DQ20" s="634">
        <v>1916420</v>
      </c>
      <c r="DR20" s="629"/>
      <c r="DS20" s="629"/>
      <c r="DT20" s="629"/>
      <c r="DU20" s="629"/>
      <c r="DV20" s="629"/>
      <c r="DW20" s="629"/>
      <c r="DX20" s="629"/>
      <c r="DY20" s="629"/>
      <c r="DZ20" s="629"/>
      <c r="EA20" s="629"/>
      <c r="EB20" s="629"/>
      <c r="EC20" s="672"/>
    </row>
    <row r="21" spans="2:133" ht="11.25" customHeight="1" x14ac:dyDescent="0.15">
      <c r="B21" s="625" t="s">
        <v>276</v>
      </c>
      <c r="C21" s="626"/>
      <c r="D21" s="626"/>
      <c r="E21" s="626"/>
      <c r="F21" s="626"/>
      <c r="G21" s="626"/>
      <c r="H21" s="626"/>
      <c r="I21" s="626"/>
      <c r="J21" s="626"/>
      <c r="K21" s="626"/>
      <c r="L21" s="626"/>
      <c r="M21" s="626"/>
      <c r="N21" s="626"/>
      <c r="O21" s="626"/>
      <c r="P21" s="626"/>
      <c r="Q21" s="627"/>
      <c r="R21" s="628">
        <v>60</v>
      </c>
      <c r="S21" s="629"/>
      <c r="T21" s="629"/>
      <c r="U21" s="629"/>
      <c r="V21" s="629"/>
      <c r="W21" s="629"/>
      <c r="X21" s="629"/>
      <c r="Y21" s="630"/>
      <c r="Z21" s="655">
        <v>0</v>
      </c>
      <c r="AA21" s="655"/>
      <c r="AB21" s="655"/>
      <c r="AC21" s="655"/>
      <c r="AD21" s="656">
        <v>60</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v>2464</v>
      </c>
      <c r="BH21" s="629"/>
      <c r="BI21" s="629"/>
      <c r="BJ21" s="629"/>
      <c r="BK21" s="629"/>
      <c r="BL21" s="629"/>
      <c r="BM21" s="629"/>
      <c r="BN21" s="630"/>
      <c r="BO21" s="655">
        <v>0.6</v>
      </c>
      <c r="BP21" s="655"/>
      <c r="BQ21" s="655"/>
      <c r="BR21" s="655"/>
      <c r="BS21" s="656" t="s">
        <v>235</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278</v>
      </c>
      <c r="C22" s="692"/>
      <c r="D22" s="692"/>
      <c r="E22" s="692"/>
      <c r="F22" s="692"/>
      <c r="G22" s="692"/>
      <c r="H22" s="692"/>
      <c r="I22" s="692"/>
      <c r="J22" s="692"/>
      <c r="K22" s="692"/>
      <c r="L22" s="692"/>
      <c r="M22" s="692"/>
      <c r="N22" s="692"/>
      <c r="O22" s="692"/>
      <c r="P22" s="692"/>
      <c r="Q22" s="693"/>
      <c r="R22" s="628">
        <v>7595</v>
      </c>
      <c r="S22" s="629"/>
      <c r="T22" s="629"/>
      <c r="U22" s="629"/>
      <c r="V22" s="629"/>
      <c r="W22" s="629"/>
      <c r="X22" s="629"/>
      <c r="Y22" s="630"/>
      <c r="Z22" s="655">
        <v>0.2</v>
      </c>
      <c r="AA22" s="655"/>
      <c r="AB22" s="655"/>
      <c r="AC22" s="655"/>
      <c r="AD22" s="656" t="s">
        <v>235</v>
      </c>
      <c r="AE22" s="656"/>
      <c r="AF22" s="656"/>
      <c r="AG22" s="656"/>
      <c r="AH22" s="656"/>
      <c r="AI22" s="656"/>
      <c r="AJ22" s="656"/>
      <c r="AK22" s="656"/>
      <c r="AL22" s="631" t="s">
        <v>175</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235</v>
      </c>
      <c r="BH22" s="629"/>
      <c r="BI22" s="629"/>
      <c r="BJ22" s="629"/>
      <c r="BK22" s="629"/>
      <c r="BL22" s="629"/>
      <c r="BM22" s="629"/>
      <c r="BN22" s="630"/>
      <c r="BO22" s="655" t="s">
        <v>175</v>
      </c>
      <c r="BP22" s="655"/>
      <c r="BQ22" s="655"/>
      <c r="BR22" s="655"/>
      <c r="BS22" s="656" t="s">
        <v>175</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281</v>
      </c>
      <c r="C23" s="626"/>
      <c r="D23" s="626"/>
      <c r="E23" s="626"/>
      <c r="F23" s="626"/>
      <c r="G23" s="626"/>
      <c r="H23" s="626"/>
      <c r="I23" s="626"/>
      <c r="J23" s="626"/>
      <c r="K23" s="626"/>
      <c r="L23" s="626"/>
      <c r="M23" s="626"/>
      <c r="N23" s="626"/>
      <c r="O23" s="626"/>
      <c r="P23" s="626"/>
      <c r="Q23" s="627"/>
      <c r="R23" s="628">
        <v>1376378</v>
      </c>
      <c r="S23" s="629"/>
      <c r="T23" s="629"/>
      <c r="U23" s="629"/>
      <c r="V23" s="629"/>
      <c r="W23" s="629"/>
      <c r="X23" s="629"/>
      <c r="Y23" s="630"/>
      <c r="Z23" s="655">
        <v>36.4</v>
      </c>
      <c r="AA23" s="655"/>
      <c r="AB23" s="655"/>
      <c r="AC23" s="655"/>
      <c r="AD23" s="656">
        <v>1208362</v>
      </c>
      <c r="AE23" s="656"/>
      <c r="AF23" s="656"/>
      <c r="AG23" s="656"/>
      <c r="AH23" s="656"/>
      <c r="AI23" s="656"/>
      <c r="AJ23" s="656"/>
      <c r="AK23" s="656"/>
      <c r="AL23" s="631">
        <v>69.099999999999994</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t="s">
        <v>235</v>
      </c>
      <c r="BH23" s="629"/>
      <c r="BI23" s="629"/>
      <c r="BJ23" s="629"/>
      <c r="BK23" s="629"/>
      <c r="BL23" s="629"/>
      <c r="BM23" s="629"/>
      <c r="BN23" s="630"/>
      <c r="BO23" s="655" t="s">
        <v>129</v>
      </c>
      <c r="BP23" s="655"/>
      <c r="BQ23" s="655"/>
      <c r="BR23" s="655"/>
      <c r="BS23" s="656" t="s">
        <v>235</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x14ac:dyDescent="0.15">
      <c r="B24" s="625" t="s">
        <v>288</v>
      </c>
      <c r="C24" s="626"/>
      <c r="D24" s="626"/>
      <c r="E24" s="626"/>
      <c r="F24" s="626"/>
      <c r="G24" s="626"/>
      <c r="H24" s="626"/>
      <c r="I24" s="626"/>
      <c r="J24" s="626"/>
      <c r="K24" s="626"/>
      <c r="L24" s="626"/>
      <c r="M24" s="626"/>
      <c r="N24" s="626"/>
      <c r="O24" s="626"/>
      <c r="P24" s="626"/>
      <c r="Q24" s="627"/>
      <c r="R24" s="628">
        <v>1208362</v>
      </c>
      <c r="S24" s="629"/>
      <c r="T24" s="629"/>
      <c r="U24" s="629"/>
      <c r="V24" s="629"/>
      <c r="W24" s="629"/>
      <c r="X24" s="629"/>
      <c r="Y24" s="630"/>
      <c r="Z24" s="655">
        <v>31.9</v>
      </c>
      <c r="AA24" s="655"/>
      <c r="AB24" s="655"/>
      <c r="AC24" s="655"/>
      <c r="AD24" s="656">
        <v>1208362</v>
      </c>
      <c r="AE24" s="656"/>
      <c r="AF24" s="656"/>
      <c r="AG24" s="656"/>
      <c r="AH24" s="656"/>
      <c r="AI24" s="656"/>
      <c r="AJ24" s="656"/>
      <c r="AK24" s="656"/>
      <c r="AL24" s="631">
        <v>69.099999999999994</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235</v>
      </c>
      <c r="BH24" s="629"/>
      <c r="BI24" s="629"/>
      <c r="BJ24" s="629"/>
      <c r="BK24" s="629"/>
      <c r="BL24" s="629"/>
      <c r="BM24" s="629"/>
      <c r="BN24" s="630"/>
      <c r="BO24" s="655" t="s">
        <v>175</v>
      </c>
      <c r="BP24" s="655"/>
      <c r="BQ24" s="655"/>
      <c r="BR24" s="655"/>
      <c r="BS24" s="656" t="s">
        <v>235</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820009</v>
      </c>
      <c r="CS24" s="682"/>
      <c r="CT24" s="682"/>
      <c r="CU24" s="682"/>
      <c r="CV24" s="682"/>
      <c r="CW24" s="682"/>
      <c r="CX24" s="682"/>
      <c r="CY24" s="725"/>
      <c r="CZ24" s="726">
        <v>23.9</v>
      </c>
      <c r="DA24" s="701"/>
      <c r="DB24" s="701"/>
      <c r="DC24" s="729"/>
      <c r="DD24" s="724">
        <v>705255</v>
      </c>
      <c r="DE24" s="682"/>
      <c r="DF24" s="682"/>
      <c r="DG24" s="682"/>
      <c r="DH24" s="682"/>
      <c r="DI24" s="682"/>
      <c r="DJ24" s="682"/>
      <c r="DK24" s="725"/>
      <c r="DL24" s="724">
        <v>703403</v>
      </c>
      <c r="DM24" s="682"/>
      <c r="DN24" s="682"/>
      <c r="DO24" s="682"/>
      <c r="DP24" s="682"/>
      <c r="DQ24" s="682"/>
      <c r="DR24" s="682"/>
      <c r="DS24" s="682"/>
      <c r="DT24" s="682"/>
      <c r="DU24" s="682"/>
      <c r="DV24" s="725"/>
      <c r="DW24" s="726">
        <v>40.200000000000003</v>
      </c>
      <c r="DX24" s="701"/>
      <c r="DY24" s="701"/>
      <c r="DZ24" s="701"/>
      <c r="EA24" s="701"/>
      <c r="EB24" s="701"/>
      <c r="EC24" s="727"/>
    </row>
    <row r="25" spans="2:133" ht="11.25" customHeight="1" x14ac:dyDescent="0.15">
      <c r="B25" s="625" t="s">
        <v>291</v>
      </c>
      <c r="C25" s="626"/>
      <c r="D25" s="626"/>
      <c r="E25" s="626"/>
      <c r="F25" s="626"/>
      <c r="G25" s="626"/>
      <c r="H25" s="626"/>
      <c r="I25" s="626"/>
      <c r="J25" s="626"/>
      <c r="K25" s="626"/>
      <c r="L25" s="626"/>
      <c r="M25" s="626"/>
      <c r="N25" s="626"/>
      <c r="O25" s="626"/>
      <c r="P25" s="626"/>
      <c r="Q25" s="627"/>
      <c r="R25" s="628">
        <v>168016</v>
      </c>
      <c r="S25" s="629"/>
      <c r="T25" s="629"/>
      <c r="U25" s="629"/>
      <c r="V25" s="629"/>
      <c r="W25" s="629"/>
      <c r="X25" s="629"/>
      <c r="Y25" s="630"/>
      <c r="Z25" s="655">
        <v>4.4000000000000004</v>
      </c>
      <c r="AA25" s="655"/>
      <c r="AB25" s="655"/>
      <c r="AC25" s="655"/>
      <c r="AD25" s="656" t="s">
        <v>235</v>
      </c>
      <c r="AE25" s="656"/>
      <c r="AF25" s="656"/>
      <c r="AG25" s="656"/>
      <c r="AH25" s="656"/>
      <c r="AI25" s="656"/>
      <c r="AJ25" s="656"/>
      <c r="AK25" s="656"/>
      <c r="AL25" s="631" t="s">
        <v>129</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235</v>
      </c>
      <c r="BH25" s="629"/>
      <c r="BI25" s="629"/>
      <c r="BJ25" s="629"/>
      <c r="BK25" s="629"/>
      <c r="BL25" s="629"/>
      <c r="BM25" s="629"/>
      <c r="BN25" s="630"/>
      <c r="BO25" s="655" t="s">
        <v>235</v>
      </c>
      <c r="BP25" s="655"/>
      <c r="BQ25" s="655"/>
      <c r="BR25" s="655"/>
      <c r="BS25" s="656" t="s">
        <v>175</v>
      </c>
      <c r="BT25" s="656"/>
      <c r="BU25" s="656"/>
      <c r="BV25" s="656"/>
      <c r="BW25" s="656"/>
      <c r="BX25" s="656"/>
      <c r="BY25" s="656"/>
      <c r="BZ25" s="656"/>
      <c r="CA25" s="656"/>
      <c r="CB25" s="714"/>
      <c r="CD25" s="662" t="s">
        <v>293</v>
      </c>
      <c r="CE25" s="663"/>
      <c r="CF25" s="663"/>
      <c r="CG25" s="663"/>
      <c r="CH25" s="663"/>
      <c r="CI25" s="663"/>
      <c r="CJ25" s="663"/>
      <c r="CK25" s="663"/>
      <c r="CL25" s="663"/>
      <c r="CM25" s="663"/>
      <c r="CN25" s="663"/>
      <c r="CO25" s="663"/>
      <c r="CP25" s="663"/>
      <c r="CQ25" s="664"/>
      <c r="CR25" s="628">
        <v>457980</v>
      </c>
      <c r="CS25" s="639"/>
      <c r="CT25" s="639"/>
      <c r="CU25" s="639"/>
      <c r="CV25" s="639"/>
      <c r="CW25" s="639"/>
      <c r="CX25" s="639"/>
      <c r="CY25" s="640"/>
      <c r="CZ25" s="631">
        <v>13.4</v>
      </c>
      <c r="DA25" s="641"/>
      <c r="DB25" s="641"/>
      <c r="DC25" s="642"/>
      <c r="DD25" s="634">
        <v>415715</v>
      </c>
      <c r="DE25" s="639"/>
      <c r="DF25" s="639"/>
      <c r="DG25" s="639"/>
      <c r="DH25" s="639"/>
      <c r="DI25" s="639"/>
      <c r="DJ25" s="639"/>
      <c r="DK25" s="640"/>
      <c r="DL25" s="634">
        <v>413863</v>
      </c>
      <c r="DM25" s="639"/>
      <c r="DN25" s="639"/>
      <c r="DO25" s="639"/>
      <c r="DP25" s="639"/>
      <c r="DQ25" s="639"/>
      <c r="DR25" s="639"/>
      <c r="DS25" s="639"/>
      <c r="DT25" s="639"/>
      <c r="DU25" s="639"/>
      <c r="DV25" s="640"/>
      <c r="DW25" s="631">
        <v>23.7</v>
      </c>
      <c r="DX25" s="641"/>
      <c r="DY25" s="641"/>
      <c r="DZ25" s="641"/>
      <c r="EA25" s="641"/>
      <c r="EB25" s="641"/>
      <c r="EC25" s="673"/>
    </row>
    <row r="26" spans="2:133" ht="11.25" customHeight="1" x14ac:dyDescent="0.15">
      <c r="B26" s="625" t="s">
        <v>294</v>
      </c>
      <c r="C26" s="626"/>
      <c r="D26" s="626"/>
      <c r="E26" s="626"/>
      <c r="F26" s="626"/>
      <c r="G26" s="626"/>
      <c r="H26" s="626"/>
      <c r="I26" s="626"/>
      <c r="J26" s="626"/>
      <c r="K26" s="626"/>
      <c r="L26" s="626"/>
      <c r="M26" s="626"/>
      <c r="N26" s="626"/>
      <c r="O26" s="626"/>
      <c r="P26" s="626"/>
      <c r="Q26" s="627"/>
      <c r="R26" s="628" t="s">
        <v>175</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235</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235</v>
      </c>
      <c r="BT26" s="656"/>
      <c r="BU26" s="656"/>
      <c r="BV26" s="656"/>
      <c r="BW26" s="656"/>
      <c r="BX26" s="656"/>
      <c r="BY26" s="656"/>
      <c r="BZ26" s="656"/>
      <c r="CA26" s="656"/>
      <c r="CB26" s="714"/>
      <c r="CD26" s="662" t="s">
        <v>296</v>
      </c>
      <c r="CE26" s="663"/>
      <c r="CF26" s="663"/>
      <c r="CG26" s="663"/>
      <c r="CH26" s="663"/>
      <c r="CI26" s="663"/>
      <c r="CJ26" s="663"/>
      <c r="CK26" s="663"/>
      <c r="CL26" s="663"/>
      <c r="CM26" s="663"/>
      <c r="CN26" s="663"/>
      <c r="CO26" s="663"/>
      <c r="CP26" s="663"/>
      <c r="CQ26" s="664"/>
      <c r="CR26" s="628">
        <v>274204</v>
      </c>
      <c r="CS26" s="629"/>
      <c r="CT26" s="629"/>
      <c r="CU26" s="629"/>
      <c r="CV26" s="629"/>
      <c r="CW26" s="629"/>
      <c r="CX26" s="629"/>
      <c r="CY26" s="630"/>
      <c r="CZ26" s="631">
        <v>8</v>
      </c>
      <c r="DA26" s="641"/>
      <c r="DB26" s="641"/>
      <c r="DC26" s="642"/>
      <c r="DD26" s="634">
        <v>237259</v>
      </c>
      <c r="DE26" s="629"/>
      <c r="DF26" s="629"/>
      <c r="DG26" s="629"/>
      <c r="DH26" s="629"/>
      <c r="DI26" s="629"/>
      <c r="DJ26" s="629"/>
      <c r="DK26" s="630"/>
      <c r="DL26" s="634" t="s">
        <v>129</v>
      </c>
      <c r="DM26" s="629"/>
      <c r="DN26" s="629"/>
      <c r="DO26" s="629"/>
      <c r="DP26" s="629"/>
      <c r="DQ26" s="629"/>
      <c r="DR26" s="629"/>
      <c r="DS26" s="629"/>
      <c r="DT26" s="629"/>
      <c r="DU26" s="629"/>
      <c r="DV26" s="630"/>
      <c r="DW26" s="631" t="s">
        <v>175</v>
      </c>
      <c r="DX26" s="641"/>
      <c r="DY26" s="641"/>
      <c r="DZ26" s="641"/>
      <c r="EA26" s="641"/>
      <c r="EB26" s="641"/>
      <c r="EC26" s="673"/>
    </row>
    <row r="27" spans="2:133" ht="11.25" customHeight="1" x14ac:dyDescent="0.15">
      <c r="B27" s="625" t="s">
        <v>297</v>
      </c>
      <c r="C27" s="626"/>
      <c r="D27" s="626"/>
      <c r="E27" s="626"/>
      <c r="F27" s="626"/>
      <c r="G27" s="626"/>
      <c r="H27" s="626"/>
      <c r="I27" s="626"/>
      <c r="J27" s="626"/>
      <c r="K27" s="626"/>
      <c r="L27" s="626"/>
      <c r="M27" s="626"/>
      <c r="N27" s="626"/>
      <c r="O27" s="626"/>
      <c r="P27" s="626"/>
      <c r="Q27" s="627"/>
      <c r="R27" s="628">
        <v>1876527</v>
      </c>
      <c r="S27" s="629"/>
      <c r="T27" s="629"/>
      <c r="U27" s="629"/>
      <c r="V27" s="629"/>
      <c r="W27" s="629"/>
      <c r="X27" s="629"/>
      <c r="Y27" s="630"/>
      <c r="Z27" s="655">
        <v>49.6</v>
      </c>
      <c r="AA27" s="655"/>
      <c r="AB27" s="655"/>
      <c r="AC27" s="655"/>
      <c r="AD27" s="656">
        <v>1708511</v>
      </c>
      <c r="AE27" s="656"/>
      <c r="AF27" s="656"/>
      <c r="AG27" s="656"/>
      <c r="AH27" s="656"/>
      <c r="AI27" s="656"/>
      <c r="AJ27" s="656"/>
      <c r="AK27" s="656"/>
      <c r="AL27" s="631">
        <v>97.7</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415303</v>
      </c>
      <c r="BH27" s="629"/>
      <c r="BI27" s="629"/>
      <c r="BJ27" s="629"/>
      <c r="BK27" s="629"/>
      <c r="BL27" s="629"/>
      <c r="BM27" s="629"/>
      <c r="BN27" s="630"/>
      <c r="BO27" s="655">
        <v>100</v>
      </c>
      <c r="BP27" s="655"/>
      <c r="BQ27" s="655"/>
      <c r="BR27" s="655"/>
      <c r="BS27" s="656">
        <v>34737</v>
      </c>
      <c r="BT27" s="656"/>
      <c r="BU27" s="656"/>
      <c r="BV27" s="656"/>
      <c r="BW27" s="656"/>
      <c r="BX27" s="656"/>
      <c r="BY27" s="656"/>
      <c r="BZ27" s="656"/>
      <c r="CA27" s="656"/>
      <c r="CB27" s="714"/>
      <c r="CD27" s="662" t="s">
        <v>299</v>
      </c>
      <c r="CE27" s="663"/>
      <c r="CF27" s="663"/>
      <c r="CG27" s="663"/>
      <c r="CH27" s="663"/>
      <c r="CI27" s="663"/>
      <c r="CJ27" s="663"/>
      <c r="CK27" s="663"/>
      <c r="CL27" s="663"/>
      <c r="CM27" s="663"/>
      <c r="CN27" s="663"/>
      <c r="CO27" s="663"/>
      <c r="CP27" s="663"/>
      <c r="CQ27" s="664"/>
      <c r="CR27" s="628">
        <v>108681</v>
      </c>
      <c r="CS27" s="639"/>
      <c r="CT27" s="639"/>
      <c r="CU27" s="639"/>
      <c r="CV27" s="639"/>
      <c r="CW27" s="639"/>
      <c r="CX27" s="639"/>
      <c r="CY27" s="640"/>
      <c r="CZ27" s="631">
        <v>3.2</v>
      </c>
      <c r="DA27" s="641"/>
      <c r="DB27" s="641"/>
      <c r="DC27" s="642"/>
      <c r="DD27" s="634">
        <v>36192</v>
      </c>
      <c r="DE27" s="639"/>
      <c r="DF27" s="639"/>
      <c r="DG27" s="639"/>
      <c r="DH27" s="639"/>
      <c r="DI27" s="639"/>
      <c r="DJ27" s="639"/>
      <c r="DK27" s="640"/>
      <c r="DL27" s="634">
        <v>36192</v>
      </c>
      <c r="DM27" s="639"/>
      <c r="DN27" s="639"/>
      <c r="DO27" s="639"/>
      <c r="DP27" s="639"/>
      <c r="DQ27" s="639"/>
      <c r="DR27" s="639"/>
      <c r="DS27" s="639"/>
      <c r="DT27" s="639"/>
      <c r="DU27" s="639"/>
      <c r="DV27" s="640"/>
      <c r="DW27" s="631">
        <v>2.1</v>
      </c>
      <c r="DX27" s="641"/>
      <c r="DY27" s="641"/>
      <c r="DZ27" s="641"/>
      <c r="EA27" s="641"/>
      <c r="EB27" s="641"/>
      <c r="EC27" s="673"/>
    </row>
    <row r="28" spans="2:133" ht="11.25" customHeight="1" x14ac:dyDescent="0.15">
      <c r="B28" s="625" t="s">
        <v>300</v>
      </c>
      <c r="C28" s="626"/>
      <c r="D28" s="626"/>
      <c r="E28" s="626"/>
      <c r="F28" s="626"/>
      <c r="G28" s="626"/>
      <c r="H28" s="626"/>
      <c r="I28" s="626"/>
      <c r="J28" s="626"/>
      <c r="K28" s="626"/>
      <c r="L28" s="626"/>
      <c r="M28" s="626"/>
      <c r="N28" s="626"/>
      <c r="O28" s="626"/>
      <c r="P28" s="626"/>
      <c r="Q28" s="627"/>
      <c r="R28" s="628" t="s">
        <v>175</v>
      </c>
      <c r="S28" s="629"/>
      <c r="T28" s="629"/>
      <c r="U28" s="629"/>
      <c r="V28" s="629"/>
      <c r="W28" s="629"/>
      <c r="X28" s="629"/>
      <c r="Y28" s="630"/>
      <c r="Z28" s="655" t="s">
        <v>129</v>
      </c>
      <c r="AA28" s="655"/>
      <c r="AB28" s="655"/>
      <c r="AC28" s="655"/>
      <c r="AD28" s="656" t="s">
        <v>175</v>
      </c>
      <c r="AE28" s="656"/>
      <c r="AF28" s="656"/>
      <c r="AG28" s="656"/>
      <c r="AH28" s="656"/>
      <c r="AI28" s="656"/>
      <c r="AJ28" s="656"/>
      <c r="AK28" s="656"/>
      <c r="AL28" s="631" t="s">
        <v>175</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301</v>
      </c>
      <c r="CE28" s="663"/>
      <c r="CF28" s="663"/>
      <c r="CG28" s="663"/>
      <c r="CH28" s="663"/>
      <c r="CI28" s="663"/>
      <c r="CJ28" s="663"/>
      <c r="CK28" s="663"/>
      <c r="CL28" s="663"/>
      <c r="CM28" s="663"/>
      <c r="CN28" s="663"/>
      <c r="CO28" s="663"/>
      <c r="CP28" s="663"/>
      <c r="CQ28" s="664"/>
      <c r="CR28" s="628">
        <v>253348</v>
      </c>
      <c r="CS28" s="629"/>
      <c r="CT28" s="629"/>
      <c r="CU28" s="629"/>
      <c r="CV28" s="629"/>
      <c r="CW28" s="629"/>
      <c r="CX28" s="629"/>
      <c r="CY28" s="630"/>
      <c r="CZ28" s="631">
        <v>7.4</v>
      </c>
      <c r="DA28" s="641"/>
      <c r="DB28" s="641"/>
      <c r="DC28" s="642"/>
      <c r="DD28" s="634">
        <v>253348</v>
      </c>
      <c r="DE28" s="629"/>
      <c r="DF28" s="629"/>
      <c r="DG28" s="629"/>
      <c r="DH28" s="629"/>
      <c r="DI28" s="629"/>
      <c r="DJ28" s="629"/>
      <c r="DK28" s="630"/>
      <c r="DL28" s="634">
        <v>253348</v>
      </c>
      <c r="DM28" s="629"/>
      <c r="DN28" s="629"/>
      <c r="DO28" s="629"/>
      <c r="DP28" s="629"/>
      <c r="DQ28" s="629"/>
      <c r="DR28" s="629"/>
      <c r="DS28" s="629"/>
      <c r="DT28" s="629"/>
      <c r="DU28" s="629"/>
      <c r="DV28" s="630"/>
      <c r="DW28" s="631">
        <v>14.5</v>
      </c>
      <c r="DX28" s="641"/>
      <c r="DY28" s="641"/>
      <c r="DZ28" s="641"/>
      <c r="EA28" s="641"/>
      <c r="EB28" s="641"/>
      <c r="EC28" s="673"/>
    </row>
    <row r="29" spans="2:133" ht="11.25" customHeight="1" x14ac:dyDescent="0.15">
      <c r="B29" s="625" t="s">
        <v>302</v>
      </c>
      <c r="C29" s="626"/>
      <c r="D29" s="626"/>
      <c r="E29" s="626"/>
      <c r="F29" s="626"/>
      <c r="G29" s="626"/>
      <c r="H29" s="626"/>
      <c r="I29" s="626"/>
      <c r="J29" s="626"/>
      <c r="K29" s="626"/>
      <c r="L29" s="626"/>
      <c r="M29" s="626"/>
      <c r="N29" s="626"/>
      <c r="O29" s="626"/>
      <c r="P29" s="626"/>
      <c r="Q29" s="627"/>
      <c r="R29" s="628">
        <v>33377</v>
      </c>
      <c r="S29" s="629"/>
      <c r="T29" s="629"/>
      <c r="U29" s="629"/>
      <c r="V29" s="629"/>
      <c r="W29" s="629"/>
      <c r="X29" s="629"/>
      <c r="Y29" s="630"/>
      <c r="Z29" s="655">
        <v>0.9</v>
      </c>
      <c r="AA29" s="655"/>
      <c r="AB29" s="655"/>
      <c r="AC29" s="655"/>
      <c r="AD29" s="656">
        <v>24514</v>
      </c>
      <c r="AE29" s="656"/>
      <c r="AF29" s="656"/>
      <c r="AG29" s="656"/>
      <c r="AH29" s="656"/>
      <c r="AI29" s="656"/>
      <c r="AJ29" s="656"/>
      <c r="AK29" s="656"/>
      <c r="AL29" s="631">
        <v>1.4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62" t="s">
        <v>304</v>
      </c>
      <c r="CG29" s="663"/>
      <c r="CH29" s="663"/>
      <c r="CI29" s="663"/>
      <c r="CJ29" s="663"/>
      <c r="CK29" s="663"/>
      <c r="CL29" s="663"/>
      <c r="CM29" s="663"/>
      <c r="CN29" s="663"/>
      <c r="CO29" s="663"/>
      <c r="CP29" s="663"/>
      <c r="CQ29" s="664"/>
      <c r="CR29" s="628">
        <v>253348</v>
      </c>
      <c r="CS29" s="639"/>
      <c r="CT29" s="639"/>
      <c r="CU29" s="639"/>
      <c r="CV29" s="639"/>
      <c r="CW29" s="639"/>
      <c r="CX29" s="639"/>
      <c r="CY29" s="640"/>
      <c r="CZ29" s="631">
        <v>7.4</v>
      </c>
      <c r="DA29" s="641"/>
      <c r="DB29" s="641"/>
      <c r="DC29" s="642"/>
      <c r="DD29" s="634">
        <v>253348</v>
      </c>
      <c r="DE29" s="639"/>
      <c r="DF29" s="639"/>
      <c r="DG29" s="639"/>
      <c r="DH29" s="639"/>
      <c r="DI29" s="639"/>
      <c r="DJ29" s="639"/>
      <c r="DK29" s="640"/>
      <c r="DL29" s="634">
        <v>253348</v>
      </c>
      <c r="DM29" s="639"/>
      <c r="DN29" s="639"/>
      <c r="DO29" s="639"/>
      <c r="DP29" s="639"/>
      <c r="DQ29" s="639"/>
      <c r="DR29" s="639"/>
      <c r="DS29" s="639"/>
      <c r="DT29" s="639"/>
      <c r="DU29" s="639"/>
      <c r="DV29" s="640"/>
      <c r="DW29" s="631">
        <v>14.5</v>
      </c>
      <c r="DX29" s="641"/>
      <c r="DY29" s="641"/>
      <c r="DZ29" s="641"/>
      <c r="EA29" s="641"/>
      <c r="EB29" s="641"/>
      <c r="EC29" s="673"/>
    </row>
    <row r="30" spans="2:133" ht="11.25" customHeight="1" x14ac:dyDescent="0.15">
      <c r="B30" s="625" t="s">
        <v>305</v>
      </c>
      <c r="C30" s="626"/>
      <c r="D30" s="626"/>
      <c r="E30" s="626"/>
      <c r="F30" s="626"/>
      <c r="G30" s="626"/>
      <c r="H30" s="626"/>
      <c r="I30" s="626"/>
      <c r="J30" s="626"/>
      <c r="K30" s="626"/>
      <c r="L30" s="626"/>
      <c r="M30" s="626"/>
      <c r="N30" s="626"/>
      <c r="O30" s="626"/>
      <c r="P30" s="626"/>
      <c r="Q30" s="627"/>
      <c r="R30" s="628">
        <v>19020</v>
      </c>
      <c r="S30" s="629"/>
      <c r="T30" s="629"/>
      <c r="U30" s="629"/>
      <c r="V30" s="629"/>
      <c r="W30" s="629"/>
      <c r="X30" s="629"/>
      <c r="Y30" s="630"/>
      <c r="Z30" s="655">
        <v>0.5</v>
      </c>
      <c r="AA30" s="655"/>
      <c r="AB30" s="655"/>
      <c r="AC30" s="655"/>
      <c r="AD30" s="656">
        <v>10424</v>
      </c>
      <c r="AE30" s="656"/>
      <c r="AF30" s="656"/>
      <c r="AG30" s="656"/>
      <c r="AH30" s="656"/>
      <c r="AI30" s="656"/>
      <c r="AJ30" s="656"/>
      <c r="AK30" s="656"/>
      <c r="AL30" s="631">
        <v>0.6</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62" t="s">
        <v>308</v>
      </c>
      <c r="CG30" s="663"/>
      <c r="CH30" s="663"/>
      <c r="CI30" s="663"/>
      <c r="CJ30" s="663"/>
      <c r="CK30" s="663"/>
      <c r="CL30" s="663"/>
      <c r="CM30" s="663"/>
      <c r="CN30" s="663"/>
      <c r="CO30" s="663"/>
      <c r="CP30" s="663"/>
      <c r="CQ30" s="664"/>
      <c r="CR30" s="628">
        <v>247110</v>
      </c>
      <c r="CS30" s="629"/>
      <c r="CT30" s="629"/>
      <c r="CU30" s="629"/>
      <c r="CV30" s="629"/>
      <c r="CW30" s="629"/>
      <c r="CX30" s="629"/>
      <c r="CY30" s="630"/>
      <c r="CZ30" s="631">
        <v>7.2</v>
      </c>
      <c r="DA30" s="641"/>
      <c r="DB30" s="641"/>
      <c r="DC30" s="642"/>
      <c r="DD30" s="634">
        <v>247110</v>
      </c>
      <c r="DE30" s="629"/>
      <c r="DF30" s="629"/>
      <c r="DG30" s="629"/>
      <c r="DH30" s="629"/>
      <c r="DI30" s="629"/>
      <c r="DJ30" s="629"/>
      <c r="DK30" s="630"/>
      <c r="DL30" s="634">
        <v>247110</v>
      </c>
      <c r="DM30" s="629"/>
      <c r="DN30" s="629"/>
      <c r="DO30" s="629"/>
      <c r="DP30" s="629"/>
      <c r="DQ30" s="629"/>
      <c r="DR30" s="629"/>
      <c r="DS30" s="629"/>
      <c r="DT30" s="629"/>
      <c r="DU30" s="629"/>
      <c r="DV30" s="630"/>
      <c r="DW30" s="631">
        <v>14.1</v>
      </c>
      <c r="DX30" s="641"/>
      <c r="DY30" s="641"/>
      <c r="DZ30" s="641"/>
      <c r="EA30" s="641"/>
      <c r="EB30" s="641"/>
      <c r="EC30" s="673"/>
    </row>
    <row r="31" spans="2:133" ht="11.25" customHeight="1" x14ac:dyDescent="0.15">
      <c r="B31" s="625" t="s">
        <v>309</v>
      </c>
      <c r="C31" s="626"/>
      <c r="D31" s="626"/>
      <c r="E31" s="626"/>
      <c r="F31" s="626"/>
      <c r="G31" s="626"/>
      <c r="H31" s="626"/>
      <c r="I31" s="626"/>
      <c r="J31" s="626"/>
      <c r="K31" s="626"/>
      <c r="L31" s="626"/>
      <c r="M31" s="626"/>
      <c r="N31" s="626"/>
      <c r="O31" s="626"/>
      <c r="P31" s="626"/>
      <c r="Q31" s="627"/>
      <c r="R31" s="628">
        <v>1912</v>
      </c>
      <c r="S31" s="629"/>
      <c r="T31" s="629"/>
      <c r="U31" s="629"/>
      <c r="V31" s="629"/>
      <c r="W31" s="629"/>
      <c r="X31" s="629"/>
      <c r="Y31" s="630"/>
      <c r="Z31" s="655">
        <v>0.1</v>
      </c>
      <c r="AA31" s="655"/>
      <c r="AB31" s="655"/>
      <c r="AC31" s="655"/>
      <c r="AD31" s="656" t="s">
        <v>235</v>
      </c>
      <c r="AE31" s="656"/>
      <c r="AF31" s="656"/>
      <c r="AG31" s="656"/>
      <c r="AH31" s="656"/>
      <c r="AI31" s="656"/>
      <c r="AJ31" s="656"/>
      <c r="AK31" s="656"/>
      <c r="AL31" s="631" t="s">
        <v>235</v>
      </c>
      <c r="AM31" s="632"/>
      <c r="AN31" s="632"/>
      <c r="AO31" s="657"/>
      <c r="AP31" s="703" t="s">
        <v>310</v>
      </c>
      <c r="AQ31" s="704"/>
      <c r="AR31" s="704"/>
      <c r="AS31" s="704"/>
      <c r="AT31" s="709" t="s">
        <v>311</v>
      </c>
      <c r="AU31" s="217"/>
      <c r="AV31" s="217"/>
      <c r="AW31" s="217"/>
      <c r="AX31" s="696" t="s">
        <v>187</v>
      </c>
      <c r="AY31" s="697"/>
      <c r="AZ31" s="697"/>
      <c r="BA31" s="697"/>
      <c r="BB31" s="697"/>
      <c r="BC31" s="697"/>
      <c r="BD31" s="697"/>
      <c r="BE31" s="697"/>
      <c r="BF31" s="698"/>
      <c r="BG31" s="699">
        <v>99.6</v>
      </c>
      <c r="BH31" s="700"/>
      <c r="BI31" s="700"/>
      <c r="BJ31" s="700"/>
      <c r="BK31" s="700"/>
      <c r="BL31" s="700"/>
      <c r="BM31" s="701">
        <v>98.8</v>
      </c>
      <c r="BN31" s="700"/>
      <c r="BO31" s="700"/>
      <c r="BP31" s="700"/>
      <c r="BQ31" s="702"/>
      <c r="BR31" s="699">
        <v>99.6</v>
      </c>
      <c r="BS31" s="700"/>
      <c r="BT31" s="700"/>
      <c r="BU31" s="700"/>
      <c r="BV31" s="700"/>
      <c r="BW31" s="700"/>
      <c r="BX31" s="701">
        <v>98.1</v>
      </c>
      <c r="BY31" s="700"/>
      <c r="BZ31" s="700"/>
      <c r="CA31" s="700"/>
      <c r="CB31" s="702"/>
      <c r="CD31" s="717"/>
      <c r="CE31" s="718"/>
      <c r="CF31" s="662" t="s">
        <v>312</v>
      </c>
      <c r="CG31" s="663"/>
      <c r="CH31" s="663"/>
      <c r="CI31" s="663"/>
      <c r="CJ31" s="663"/>
      <c r="CK31" s="663"/>
      <c r="CL31" s="663"/>
      <c r="CM31" s="663"/>
      <c r="CN31" s="663"/>
      <c r="CO31" s="663"/>
      <c r="CP31" s="663"/>
      <c r="CQ31" s="664"/>
      <c r="CR31" s="628">
        <v>6238</v>
      </c>
      <c r="CS31" s="639"/>
      <c r="CT31" s="639"/>
      <c r="CU31" s="639"/>
      <c r="CV31" s="639"/>
      <c r="CW31" s="639"/>
      <c r="CX31" s="639"/>
      <c r="CY31" s="640"/>
      <c r="CZ31" s="631">
        <v>0.2</v>
      </c>
      <c r="DA31" s="641"/>
      <c r="DB31" s="641"/>
      <c r="DC31" s="642"/>
      <c r="DD31" s="634">
        <v>6238</v>
      </c>
      <c r="DE31" s="639"/>
      <c r="DF31" s="639"/>
      <c r="DG31" s="639"/>
      <c r="DH31" s="639"/>
      <c r="DI31" s="639"/>
      <c r="DJ31" s="639"/>
      <c r="DK31" s="640"/>
      <c r="DL31" s="634">
        <v>6238</v>
      </c>
      <c r="DM31" s="639"/>
      <c r="DN31" s="639"/>
      <c r="DO31" s="639"/>
      <c r="DP31" s="639"/>
      <c r="DQ31" s="639"/>
      <c r="DR31" s="639"/>
      <c r="DS31" s="639"/>
      <c r="DT31" s="639"/>
      <c r="DU31" s="639"/>
      <c r="DV31" s="640"/>
      <c r="DW31" s="631">
        <v>0.4</v>
      </c>
      <c r="DX31" s="641"/>
      <c r="DY31" s="641"/>
      <c r="DZ31" s="641"/>
      <c r="EA31" s="641"/>
      <c r="EB31" s="641"/>
      <c r="EC31" s="673"/>
    </row>
    <row r="32" spans="2:133" ht="11.25" customHeight="1" x14ac:dyDescent="0.15">
      <c r="B32" s="625" t="s">
        <v>313</v>
      </c>
      <c r="C32" s="626"/>
      <c r="D32" s="626"/>
      <c r="E32" s="626"/>
      <c r="F32" s="626"/>
      <c r="G32" s="626"/>
      <c r="H32" s="626"/>
      <c r="I32" s="626"/>
      <c r="J32" s="626"/>
      <c r="K32" s="626"/>
      <c r="L32" s="626"/>
      <c r="M32" s="626"/>
      <c r="N32" s="626"/>
      <c r="O32" s="626"/>
      <c r="P32" s="626"/>
      <c r="Q32" s="627"/>
      <c r="R32" s="628">
        <v>267150</v>
      </c>
      <c r="S32" s="629"/>
      <c r="T32" s="629"/>
      <c r="U32" s="629"/>
      <c r="V32" s="629"/>
      <c r="W32" s="629"/>
      <c r="X32" s="629"/>
      <c r="Y32" s="630"/>
      <c r="Z32" s="655">
        <v>7.1</v>
      </c>
      <c r="AA32" s="655"/>
      <c r="AB32" s="655"/>
      <c r="AC32" s="655"/>
      <c r="AD32" s="656" t="s">
        <v>235</v>
      </c>
      <c r="AE32" s="656"/>
      <c r="AF32" s="656"/>
      <c r="AG32" s="656"/>
      <c r="AH32" s="656"/>
      <c r="AI32" s="656"/>
      <c r="AJ32" s="656"/>
      <c r="AK32" s="656"/>
      <c r="AL32" s="631" t="s">
        <v>129</v>
      </c>
      <c r="AM32" s="632"/>
      <c r="AN32" s="632"/>
      <c r="AO32" s="657"/>
      <c r="AP32" s="705"/>
      <c r="AQ32" s="706"/>
      <c r="AR32" s="706"/>
      <c r="AS32" s="706"/>
      <c r="AT32" s="710"/>
      <c r="AU32" s="216" t="s">
        <v>314</v>
      </c>
      <c r="AV32" s="216"/>
      <c r="AW32" s="216"/>
      <c r="AX32" s="625" t="s">
        <v>315</v>
      </c>
      <c r="AY32" s="626"/>
      <c r="AZ32" s="626"/>
      <c r="BA32" s="626"/>
      <c r="BB32" s="626"/>
      <c r="BC32" s="626"/>
      <c r="BD32" s="626"/>
      <c r="BE32" s="626"/>
      <c r="BF32" s="627"/>
      <c r="BG32" s="694">
        <v>99</v>
      </c>
      <c r="BH32" s="639"/>
      <c r="BI32" s="639"/>
      <c r="BJ32" s="639"/>
      <c r="BK32" s="639"/>
      <c r="BL32" s="639"/>
      <c r="BM32" s="632">
        <v>98.8</v>
      </c>
      <c r="BN32" s="695"/>
      <c r="BO32" s="695"/>
      <c r="BP32" s="695"/>
      <c r="BQ32" s="671"/>
      <c r="BR32" s="694">
        <v>99.2</v>
      </c>
      <c r="BS32" s="639"/>
      <c r="BT32" s="639"/>
      <c r="BU32" s="639"/>
      <c r="BV32" s="639"/>
      <c r="BW32" s="639"/>
      <c r="BX32" s="632">
        <v>99.1</v>
      </c>
      <c r="BY32" s="695"/>
      <c r="BZ32" s="695"/>
      <c r="CA32" s="695"/>
      <c r="CB32" s="671"/>
      <c r="CD32" s="719"/>
      <c r="CE32" s="720"/>
      <c r="CF32" s="662" t="s">
        <v>316</v>
      </c>
      <c r="CG32" s="663"/>
      <c r="CH32" s="663"/>
      <c r="CI32" s="663"/>
      <c r="CJ32" s="663"/>
      <c r="CK32" s="663"/>
      <c r="CL32" s="663"/>
      <c r="CM32" s="663"/>
      <c r="CN32" s="663"/>
      <c r="CO32" s="663"/>
      <c r="CP32" s="663"/>
      <c r="CQ32" s="664"/>
      <c r="CR32" s="628" t="s">
        <v>129</v>
      </c>
      <c r="CS32" s="629"/>
      <c r="CT32" s="629"/>
      <c r="CU32" s="629"/>
      <c r="CV32" s="629"/>
      <c r="CW32" s="629"/>
      <c r="CX32" s="629"/>
      <c r="CY32" s="630"/>
      <c r="CZ32" s="631" t="s">
        <v>129</v>
      </c>
      <c r="DA32" s="641"/>
      <c r="DB32" s="641"/>
      <c r="DC32" s="642"/>
      <c r="DD32" s="634" t="s">
        <v>175</v>
      </c>
      <c r="DE32" s="629"/>
      <c r="DF32" s="629"/>
      <c r="DG32" s="629"/>
      <c r="DH32" s="629"/>
      <c r="DI32" s="629"/>
      <c r="DJ32" s="629"/>
      <c r="DK32" s="630"/>
      <c r="DL32" s="634" t="s">
        <v>175</v>
      </c>
      <c r="DM32" s="629"/>
      <c r="DN32" s="629"/>
      <c r="DO32" s="629"/>
      <c r="DP32" s="629"/>
      <c r="DQ32" s="629"/>
      <c r="DR32" s="629"/>
      <c r="DS32" s="629"/>
      <c r="DT32" s="629"/>
      <c r="DU32" s="629"/>
      <c r="DV32" s="630"/>
      <c r="DW32" s="631" t="s">
        <v>129</v>
      </c>
      <c r="DX32" s="641"/>
      <c r="DY32" s="641"/>
      <c r="DZ32" s="641"/>
      <c r="EA32" s="641"/>
      <c r="EB32" s="641"/>
      <c r="EC32" s="673"/>
    </row>
    <row r="33" spans="2:133" ht="11.25" customHeight="1" x14ac:dyDescent="0.15">
      <c r="B33" s="691" t="s">
        <v>317</v>
      </c>
      <c r="C33" s="692"/>
      <c r="D33" s="692"/>
      <c r="E33" s="692"/>
      <c r="F33" s="692"/>
      <c r="G33" s="692"/>
      <c r="H33" s="692"/>
      <c r="I33" s="692"/>
      <c r="J33" s="692"/>
      <c r="K33" s="692"/>
      <c r="L33" s="692"/>
      <c r="M33" s="692"/>
      <c r="N33" s="692"/>
      <c r="O33" s="692"/>
      <c r="P33" s="692"/>
      <c r="Q33" s="693"/>
      <c r="R33" s="628" t="s">
        <v>175</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235</v>
      </c>
      <c r="AM33" s="632"/>
      <c r="AN33" s="632"/>
      <c r="AO33" s="657"/>
      <c r="AP33" s="707"/>
      <c r="AQ33" s="708"/>
      <c r="AR33" s="708"/>
      <c r="AS33" s="708"/>
      <c r="AT33" s="711"/>
      <c r="AU33" s="218"/>
      <c r="AV33" s="218"/>
      <c r="AW33" s="218"/>
      <c r="AX33" s="605" t="s">
        <v>318</v>
      </c>
      <c r="AY33" s="606"/>
      <c r="AZ33" s="606"/>
      <c r="BA33" s="606"/>
      <c r="BB33" s="606"/>
      <c r="BC33" s="606"/>
      <c r="BD33" s="606"/>
      <c r="BE33" s="606"/>
      <c r="BF33" s="607"/>
      <c r="BG33" s="690">
        <v>99.7</v>
      </c>
      <c r="BH33" s="609"/>
      <c r="BI33" s="609"/>
      <c r="BJ33" s="609"/>
      <c r="BK33" s="609"/>
      <c r="BL33" s="609"/>
      <c r="BM33" s="647">
        <v>98.5</v>
      </c>
      <c r="BN33" s="609"/>
      <c r="BO33" s="609"/>
      <c r="BP33" s="609"/>
      <c r="BQ33" s="658"/>
      <c r="BR33" s="690">
        <v>99.6</v>
      </c>
      <c r="BS33" s="609"/>
      <c r="BT33" s="609"/>
      <c r="BU33" s="609"/>
      <c r="BV33" s="609"/>
      <c r="BW33" s="609"/>
      <c r="BX33" s="647">
        <v>97.3</v>
      </c>
      <c r="BY33" s="609"/>
      <c r="BZ33" s="609"/>
      <c r="CA33" s="609"/>
      <c r="CB33" s="658"/>
      <c r="CD33" s="662" t="s">
        <v>319</v>
      </c>
      <c r="CE33" s="663"/>
      <c r="CF33" s="663"/>
      <c r="CG33" s="663"/>
      <c r="CH33" s="663"/>
      <c r="CI33" s="663"/>
      <c r="CJ33" s="663"/>
      <c r="CK33" s="663"/>
      <c r="CL33" s="663"/>
      <c r="CM33" s="663"/>
      <c r="CN33" s="663"/>
      <c r="CO33" s="663"/>
      <c r="CP33" s="663"/>
      <c r="CQ33" s="664"/>
      <c r="CR33" s="628">
        <v>1316060</v>
      </c>
      <c r="CS33" s="639"/>
      <c r="CT33" s="639"/>
      <c r="CU33" s="639"/>
      <c r="CV33" s="639"/>
      <c r="CW33" s="639"/>
      <c r="CX33" s="639"/>
      <c r="CY33" s="640"/>
      <c r="CZ33" s="631">
        <v>38.4</v>
      </c>
      <c r="DA33" s="641"/>
      <c r="DB33" s="641"/>
      <c r="DC33" s="642"/>
      <c r="DD33" s="634">
        <v>1082050</v>
      </c>
      <c r="DE33" s="639"/>
      <c r="DF33" s="639"/>
      <c r="DG33" s="639"/>
      <c r="DH33" s="639"/>
      <c r="DI33" s="639"/>
      <c r="DJ33" s="639"/>
      <c r="DK33" s="640"/>
      <c r="DL33" s="634">
        <v>525434</v>
      </c>
      <c r="DM33" s="639"/>
      <c r="DN33" s="639"/>
      <c r="DO33" s="639"/>
      <c r="DP33" s="639"/>
      <c r="DQ33" s="639"/>
      <c r="DR33" s="639"/>
      <c r="DS33" s="639"/>
      <c r="DT33" s="639"/>
      <c r="DU33" s="639"/>
      <c r="DV33" s="640"/>
      <c r="DW33" s="631">
        <v>30.1</v>
      </c>
      <c r="DX33" s="641"/>
      <c r="DY33" s="641"/>
      <c r="DZ33" s="641"/>
      <c r="EA33" s="641"/>
      <c r="EB33" s="641"/>
      <c r="EC33" s="673"/>
    </row>
    <row r="34" spans="2:133" ht="11.25" customHeight="1" x14ac:dyDescent="0.15">
      <c r="B34" s="625" t="s">
        <v>320</v>
      </c>
      <c r="C34" s="626"/>
      <c r="D34" s="626"/>
      <c r="E34" s="626"/>
      <c r="F34" s="626"/>
      <c r="G34" s="626"/>
      <c r="H34" s="626"/>
      <c r="I34" s="626"/>
      <c r="J34" s="626"/>
      <c r="K34" s="626"/>
      <c r="L34" s="626"/>
      <c r="M34" s="626"/>
      <c r="N34" s="626"/>
      <c r="O34" s="626"/>
      <c r="P34" s="626"/>
      <c r="Q34" s="627"/>
      <c r="R34" s="628">
        <v>96924</v>
      </c>
      <c r="S34" s="629"/>
      <c r="T34" s="629"/>
      <c r="U34" s="629"/>
      <c r="V34" s="629"/>
      <c r="W34" s="629"/>
      <c r="X34" s="629"/>
      <c r="Y34" s="630"/>
      <c r="Z34" s="655">
        <v>2.6</v>
      </c>
      <c r="AA34" s="655"/>
      <c r="AB34" s="655"/>
      <c r="AC34" s="655"/>
      <c r="AD34" s="656" t="s">
        <v>235</v>
      </c>
      <c r="AE34" s="656"/>
      <c r="AF34" s="656"/>
      <c r="AG34" s="656"/>
      <c r="AH34" s="656"/>
      <c r="AI34" s="656"/>
      <c r="AJ34" s="656"/>
      <c r="AK34" s="656"/>
      <c r="AL34" s="631" t="s">
        <v>175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321</v>
      </c>
      <c r="CE34" s="663"/>
      <c r="CF34" s="663"/>
      <c r="CG34" s="663"/>
      <c r="CH34" s="663"/>
      <c r="CI34" s="663"/>
      <c r="CJ34" s="663"/>
      <c r="CK34" s="663"/>
      <c r="CL34" s="663"/>
      <c r="CM34" s="663"/>
      <c r="CN34" s="663"/>
      <c r="CO34" s="663"/>
      <c r="CP34" s="663"/>
      <c r="CQ34" s="664"/>
      <c r="CR34" s="628">
        <v>607222</v>
      </c>
      <c r="CS34" s="629"/>
      <c r="CT34" s="629"/>
      <c r="CU34" s="629"/>
      <c r="CV34" s="629"/>
      <c r="CW34" s="629"/>
      <c r="CX34" s="629"/>
      <c r="CY34" s="630"/>
      <c r="CZ34" s="631">
        <v>17.7</v>
      </c>
      <c r="DA34" s="641"/>
      <c r="DB34" s="641"/>
      <c r="DC34" s="642"/>
      <c r="DD34" s="634">
        <v>439539</v>
      </c>
      <c r="DE34" s="629"/>
      <c r="DF34" s="629"/>
      <c r="DG34" s="629"/>
      <c r="DH34" s="629"/>
      <c r="DI34" s="629"/>
      <c r="DJ34" s="629"/>
      <c r="DK34" s="630"/>
      <c r="DL34" s="634">
        <v>256088</v>
      </c>
      <c r="DM34" s="629"/>
      <c r="DN34" s="629"/>
      <c r="DO34" s="629"/>
      <c r="DP34" s="629"/>
      <c r="DQ34" s="629"/>
      <c r="DR34" s="629"/>
      <c r="DS34" s="629"/>
      <c r="DT34" s="629"/>
      <c r="DU34" s="629"/>
      <c r="DV34" s="630"/>
      <c r="DW34" s="631">
        <v>14.6</v>
      </c>
      <c r="DX34" s="641"/>
      <c r="DY34" s="641"/>
      <c r="DZ34" s="641"/>
      <c r="EA34" s="641"/>
      <c r="EB34" s="641"/>
      <c r="EC34" s="673"/>
    </row>
    <row r="35" spans="2:133" ht="11.25" customHeight="1" x14ac:dyDescent="0.15">
      <c r="B35" s="625" t="s">
        <v>322</v>
      </c>
      <c r="C35" s="626"/>
      <c r="D35" s="626"/>
      <c r="E35" s="626"/>
      <c r="F35" s="626"/>
      <c r="G35" s="626"/>
      <c r="H35" s="626"/>
      <c r="I35" s="626"/>
      <c r="J35" s="626"/>
      <c r="K35" s="626"/>
      <c r="L35" s="626"/>
      <c r="M35" s="626"/>
      <c r="N35" s="626"/>
      <c r="O35" s="626"/>
      <c r="P35" s="626"/>
      <c r="Q35" s="627"/>
      <c r="R35" s="628">
        <v>9142</v>
      </c>
      <c r="S35" s="629"/>
      <c r="T35" s="629"/>
      <c r="U35" s="629"/>
      <c r="V35" s="629"/>
      <c r="W35" s="629"/>
      <c r="X35" s="629"/>
      <c r="Y35" s="630"/>
      <c r="Z35" s="655">
        <v>0.2</v>
      </c>
      <c r="AA35" s="655"/>
      <c r="AB35" s="655"/>
      <c r="AC35" s="655"/>
      <c r="AD35" s="656">
        <v>3254</v>
      </c>
      <c r="AE35" s="656"/>
      <c r="AF35" s="656"/>
      <c r="AG35" s="656"/>
      <c r="AH35" s="656"/>
      <c r="AI35" s="656"/>
      <c r="AJ35" s="656"/>
      <c r="AK35" s="656"/>
      <c r="AL35" s="631">
        <v>0.2</v>
      </c>
      <c r="AM35" s="632"/>
      <c r="AN35" s="632"/>
      <c r="AO35" s="657"/>
      <c r="AP35" s="221"/>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325</v>
      </c>
      <c r="CE35" s="663"/>
      <c r="CF35" s="663"/>
      <c r="CG35" s="663"/>
      <c r="CH35" s="663"/>
      <c r="CI35" s="663"/>
      <c r="CJ35" s="663"/>
      <c r="CK35" s="663"/>
      <c r="CL35" s="663"/>
      <c r="CM35" s="663"/>
      <c r="CN35" s="663"/>
      <c r="CO35" s="663"/>
      <c r="CP35" s="663"/>
      <c r="CQ35" s="664"/>
      <c r="CR35" s="628">
        <v>27244</v>
      </c>
      <c r="CS35" s="639"/>
      <c r="CT35" s="639"/>
      <c r="CU35" s="639"/>
      <c r="CV35" s="639"/>
      <c r="CW35" s="639"/>
      <c r="CX35" s="639"/>
      <c r="CY35" s="640"/>
      <c r="CZ35" s="631">
        <v>0.8</v>
      </c>
      <c r="DA35" s="641"/>
      <c r="DB35" s="641"/>
      <c r="DC35" s="642"/>
      <c r="DD35" s="634">
        <v>22809</v>
      </c>
      <c r="DE35" s="639"/>
      <c r="DF35" s="639"/>
      <c r="DG35" s="639"/>
      <c r="DH35" s="639"/>
      <c r="DI35" s="639"/>
      <c r="DJ35" s="639"/>
      <c r="DK35" s="640"/>
      <c r="DL35" s="634">
        <v>13649</v>
      </c>
      <c r="DM35" s="639"/>
      <c r="DN35" s="639"/>
      <c r="DO35" s="639"/>
      <c r="DP35" s="639"/>
      <c r="DQ35" s="639"/>
      <c r="DR35" s="639"/>
      <c r="DS35" s="639"/>
      <c r="DT35" s="639"/>
      <c r="DU35" s="639"/>
      <c r="DV35" s="640"/>
      <c r="DW35" s="631">
        <v>0.8</v>
      </c>
      <c r="DX35" s="641"/>
      <c r="DY35" s="641"/>
      <c r="DZ35" s="641"/>
      <c r="EA35" s="641"/>
      <c r="EB35" s="641"/>
      <c r="EC35" s="673"/>
    </row>
    <row r="36" spans="2:133" ht="11.25" customHeight="1" x14ac:dyDescent="0.15">
      <c r="B36" s="625" t="s">
        <v>326</v>
      </c>
      <c r="C36" s="626"/>
      <c r="D36" s="626"/>
      <c r="E36" s="626"/>
      <c r="F36" s="626"/>
      <c r="G36" s="626"/>
      <c r="H36" s="626"/>
      <c r="I36" s="626"/>
      <c r="J36" s="626"/>
      <c r="K36" s="626"/>
      <c r="L36" s="626"/>
      <c r="M36" s="626"/>
      <c r="N36" s="626"/>
      <c r="O36" s="626"/>
      <c r="P36" s="626"/>
      <c r="Q36" s="627"/>
      <c r="R36" s="628">
        <v>24772</v>
      </c>
      <c r="S36" s="629"/>
      <c r="T36" s="629"/>
      <c r="U36" s="629"/>
      <c r="V36" s="629"/>
      <c r="W36" s="629"/>
      <c r="X36" s="629"/>
      <c r="Y36" s="630"/>
      <c r="Z36" s="655">
        <v>0.7</v>
      </c>
      <c r="AA36" s="655"/>
      <c r="AB36" s="655"/>
      <c r="AC36" s="655"/>
      <c r="AD36" s="656" t="s">
        <v>235</v>
      </c>
      <c r="AE36" s="656"/>
      <c r="AF36" s="656"/>
      <c r="AG36" s="656"/>
      <c r="AH36" s="656"/>
      <c r="AI36" s="656"/>
      <c r="AJ36" s="656"/>
      <c r="AK36" s="656"/>
      <c r="AL36" s="631" t="s">
        <v>235</v>
      </c>
      <c r="AM36" s="632"/>
      <c r="AN36" s="632"/>
      <c r="AO36" s="657"/>
      <c r="AP36" s="221"/>
      <c r="AQ36" s="678" t="s">
        <v>327</v>
      </c>
      <c r="AR36" s="679"/>
      <c r="AS36" s="679"/>
      <c r="AT36" s="679"/>
      <c r="AU36" s="679"/>
      <c r="AV36" s="679"/>
      <c r="AW36" s="679"/>
      <c r="AX36" s="679"/>
      <c r="AY36" s="680"/>
      <c r="AZ36" s="681">
        <v>142881</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4725</v>
      </c>
      <c r="BW36" s="682"/>
      <c r="BX36" s="682"/>
      <c r="BY36" s="682"/>
      <c r="BZ36" s="682"/>
      <c r="CA36" s="682"/>
      <c r="CB36" s="683"/>
      <c r="CD36" s="662" t="s">
        <v>329</v>
      </c>
      <c r="CE36" s="663"/>
      <c r="CF36" s="663"/>
      <c r="CG36" s="663"/>
      <c r="CH36" s="663"/>
      <c r="CI36" s="663"/>
      <c r="CJ36" s="663"/>
      <c r="CK36" s="663"/>
      <c r="CL36" s="663"/>
      <c r="CM36" s="663"/>
      <c r="CN36" s="663"/>
      <c r="CO36" s="663"/>
      <c r="CP36" s="663"/>
      <c r="CQ36" s="664"/>
      <c r="CR36" s="628">
        <v>320102</v>
      </c>
      <c r="CS36" s="629"/>
      <c r="CT36" s="629"/>
      <c r="CU36" s="629"/>
      <c r="CV36" s="629"/>
      <c r="CW36" s="629"/>
      <c r="CX36" s="629"/>
      <c r="CY36" s="630"/>
      <c r="CZ36" s="631">
        <v>9.3000000000000007</v>
      </c>
      <c r="DA36" s="641"/>
      <c r="DB36" s="641"/>
      <c r="DC36" s="642"/>
      <c r="DD36" s="634">
        <v>269843</v>
      </c>
      <c r="DE36" s="629"/>
      <c r="DF36" s="629"/>
      <c r="DG36" s="629"/>
      <c r="DH36" s="629"/>
      <c r="DI36" s="629"/>
      <c r="DJ36" s="629"/>
      <c r="DK36" s="630"/>
      <c r="DL36" s="634">
        <v>185647</v>
      </c>
      <c r="DM36" s="629"/>
      <c r="DN36" s="629"/>
      <c r="DO36" s="629"/>
      <c r="DP36" s="629"/>
      <c r="DQ36" s="629"/>
      <c r="DR36" s="629"/>
      <c r="DS36" s="629"/>
      <c r="DT36" s="629"/>
      <c r="DU36" s="629"/>
      <c r="DV36" s="630"/>
      <c r="DW36" s="631">
        <v>10.6</v>
      </c>
      <c r="DX36" s="641"/>
      <c r="DY36" s="641"/>
      <c r="DZ36" s="641"/>
      <c r="EA36" s="641"/>
      <c r="EB36" s="641"/>
      <c r="EC36" s="673"/>
    </row>
    <row r="37" spans="2:133" ht="11.25" customHeight="1" x14ac:dyDescent="0.15">
      <c r="B37" s="625" t="s">
        <v>330</v>
      </c>
      <c r="C37" s="626"/>
      <c r="D37" s="626"/>
      <c r="E37" s="626"/>
      <c r="F37" s="626"/>
      <c r="G37" s="626"/>
      <c r="H37" s="626"/>
      <c r="I37" s="626"/>
      <c r="J37" s="626"/>
      <c r="K37" s="626"/>
      <c r="L37" s="626"/>
      <c r="M37" s="626"/>
      <c r="N37" s="626"/>
      <c r="O37" s="626"/>
      <c r="P37" s="626"/>
      <c r="Q37" s="627"/>
      <c r="R37" s="628">
        <v>50515</v>
      </c>
      <c r="S37" s="629"/>
      <c r="T37" s="629"/>
      <c r="U37" s="629"/>
      <c r="V37" s="629"/>
      <c r="W37" s="629"/>
      <c r="X37" s="629"/>
      <c r="Y37" s="630"/>
      <c r="Z37" s="655">
        <v>1.3</v>
      </c>
      <c r="AA37" s="655"/>
      <c r="AB37" s="655"/>
      <c r="AC37" s="655"/>
      <c r="AD37" s="656" t="s">
        <v>235</v>
      </c>
      <c r="AE37" s="656"/>
      <c r="AF37" s="656"/>
      <c r="AG37" s="656"/>
      <c r="AH37" s="656"/>
      <c r="AI37" s="656"/>
      <c r="AJ37" s="656"/>
      <c r="AK37" s="656"/>
      <c r="AL37" s="631" t="s">
        <v>235</v>
      </c>
      <c r="AM37" s="632"/>
      <c r="AN37" s="632"/>
      <c r="AO37" s="657"/>
      <c r="AQ37" s="668" t="s">
        <v>331</v>
      </c>
      <c r="AR37" s="669"/>
      <c r="AS37" s="669"/>
      <c r="AT37" s="669"/>
      <c r="AU37" s="669"/>
      <c r="AV37" s="669"/>
      <c r="AW37" s="669"/>
      <c r="AX37" s="669"/>
      <c r="AY37" s="670"/>
      <c r="AZ37" s="628">
        <v>32803</v>
      </c>
      <c r="BA37" s="629"/>
      <c r="BB37" s="629"/>
      <c r="BC37" s="629"/>
      <c r="BD37" s="639"/>
      <c r="BE37" s="639"/>
      <c r="BF37" s="671"/>
      <c r="BG37" s="662" t="s">
        <v>332</v>
      </c>
      <c r="BH37" s="663"/>
      <c r="BI37" s="663"/>
      <c r="BJ37" s="663"/>
      <c r="BK37" s="663"/>
      <c r="BL37" s="663"/>
      <c r="BM37" s="663"/>
      <c r="BN37" s="663"/>
      <c r="BO37" s="663"/>
      <c r="BP37" s="663"/>
      <c r="BQ37" s="663"/>
      <c r="BR37" s="663"/>
      <c r="BS37" s="663"/>
      <c r="BT37" s="663"/>
      <c r="BU37" s="664"/>
      <c r="BV37" s="628">
        <v>4725</v>
      </c>
      <c r="BW37" s="629"/>
      <c r="BX37" s="629"/>
      <c r="BY37" s="629"/>
      <c r="BZ37" s="629"/>
      <c r="CA37" s="629"/>
      <c r="CB37" s="672"/>
      <c r="CD37" s="662" t="s">
        <v>333</v>
      </c>
      <c r="CE37" s="663"/>
      <c r="CF37" s="663"/>
      <c r="CG37" s="663"/>
      <c r="CH37" s="663"/>
      <c r="CI37" s="663"/>
      <c r="CJ37" s="663"/>
      <c r="CK37" s="663"/>
      <c r="CL37" s="663"/>
      <c r="CM37" s="663"/>
      <c r="CN37" s="663"/>
      <c r="CO37" s="663"/>
      <c r="CP37" s="663"/>
      <c r="CQ37" s="664"/>
      <c r="CR37" s="628">
        <v>142594</v>
      </c>
      <c r="CS37" s="639"/>
      <c r="CT37" s="639"/>
      <c r="CU37" s="639"/>
      <c r="CV37" s="639"/>
      <c r="CW37" s="639"/>
      <c r="CX37" s="639"/>
      <c r="CY37" s="640"/>
      <c r="CZ37" s="631">
        <v>4.2</v>
      </c>
      <c r="DA37" s="641"/>
      <c r="DB37" s="641"/>
      <c r="DC37" s="642"/>
      <c r="DD37" s="634">
        <v>139115</v>
      </c>
      <c r="DE37" s="639"/>
      <c r="DF37" s="639"/>
      <c r="DG37" s="639"/>
      <c r="DH37" s="639"/>
      <c r="DI37" s="639"/>
      <c r="DJ37" s="639"/>
      <c r="DK37" s="640"/>
      <c r="DL37" s="634">
        <v>128963</v>
      </c>
      <c r="DM37" s="639"/>
      <c r="DN37" s="639"/>
      <c r="DO37" s="639"/>
      <c r="DP37" s="639"/>
      <c r="DQ37" s="639"/>
      <c r="DR37" s="639"/>
      <c r="DS37" s="639"/>
      <c r="DT37" s="639"/>
      <c r="DU37" s="639"/>
      <c r="DV37" s="640"/>
      <c r="DW37" s="631">
        <v>7.4</v>
      </c>
      <c r="DX37" s="641"/>
      <c r="DY37" s="641"/>
      <c r="DZ37" s="641"/>
      <c r="EA37" s="641"/>
      <c r="EB37" s="641"/>
      <c r="EC37" s="673"/>
    </row>
    <row r="38" spans="2:133" ht="11.25" customHeight="1" x14ac:dyDescent="0.15">
      <c r="B38" s="625" t="s">
        <v>334</v>
      </c>
      <c r="C38" s="626"/>
      <c r="D38" s="626"/>
      <c r="E38" s="626"/>
      <c r="F38" s="626"/>
      <c r="G38" s="626"/>
      <c r="H38" s="626"/>
      <c r="I38" s="626"/>
      <c r="J38" s="626"/>
      <c r="K38" s="626"/>
      <c r="L38" s="626"/>
      <c r="M38" s="626"/>
      <c r="N38" s="626"/>
      <c r="O38" s="626"/>
      <c r="P38" s="626"/>
      <c r="Q38" s="627"/>
      <c r="R38" s="628">
        <v>320564</v>
      </c>
      <c r="S38" s="629"/>
      <c r="T38" s="629"/>
      <c r="U38" s="629"/>
      <c r="V38" s="629"/>
      <c r="W38" s="629"/>
      <c r="X38" s="629"/>
      <c r="Y38" s="630"/>
      <c r="Z38" s="655">
        <v>8.5</v>
      </c>
      <c r="AA38" s="655"/>
      <c r="AB38" s="655"/>
      <c r="AC38" s="655"/>
      <c r="AD38" s="656" t="s">
        <v>235</v>
      </c>
      <c r="AE38" s="656"/>
      <c r="AF38" s="656"/>
      <c r="AG38" s="656"/>
      <c r="AH38" s="656"/>
      <c r="AI38" s="656"/>
      <c r="AJ38" s="656"/>
      <c r="AK38" s="656"/>
      <c r="AL38" s="631" t="s">
        <v>129</v>
      </c>
      <c r="AM38" s="632"/>
      <c r="AN38" s="632"/>
      <c r="AO38" s="657"/>
      <c r="AQ38" s="668" t="s">
        <v>335</v>
      </c>
      <c r="AR38" s="669"/>
      <c r="AS38" s="669"/>
      <c r="AT38" s="669"/>
      <c r="AU38" s="669"/>
      <c r="AV38" s="669"/>
      <c r="AW38" s="669"/>
      <c r="AX38" s="669"/>
      <c r="AY38" s="670"/>
      <c r="AZ38" s="628">
        <v>26103</v>
      </c>
      <c r="BA38" s="629"/>
      <c r="BB38" s="629"/>
      <c r="BC38" s="629"/>
      <c r="BD38" s="639"/>
      <c r="BE38" s="639"/>
      <c r="BF38" s="671"/>
      <c r="BG38" s="662" t="s">
        <v>336</v>
      </c>
      <c r="BH38" s="663"/>
      <c r="BI38" s="663"/>
      <c r="BJ38" s="663"/>
      <c r="BK38" s="663"/>
      <c r="BL38" s="663"/>
      <c r="BM38" s="663"/>
      <c r="BN38" s="663"/>
      <c r="BO38" s="663"/>
      <c r="BP38" s="663"/>
      <c r="BQ38" s="663"/>
      <c r="BR38" s="663"/>
      <c r="BS38" s="663"/>
      <c r="BT38" s="663"/>
      <c r="BU38" s="664"/>
      <c r="BV38" s="628">
        <v>163</v>
      </c>
      <c r="BW38" s="629"/>
      <c r="BX38" s="629"/>
      <c r="BY38" s="629"/>
      <c r="BZ38" s="629"/>
      <c r="CA38" s="629"/>
      <c r="CB38" s="672"/>
      <c r="CD38" s="662" t="s">
        <v>337</v>
      </c>
      <c r="CE38" s="663"/>
      <c r="CF38" s="663"/>
      <c r="CG38" s="663"/>
      <c r="CH38" s="663"/>
      <c r="CI38" s="663"/>
      <c r="CJ38" s="663"/>
      <c r="CK38" s="663"/>
      <c r="CL38" s="663"/>
      <c r="CM38" s="663"/>
      <c r="CN38" s="663"/>
      <c r="CO38" s="663"/>
      <c r="CP38" s="663"/>
      <c r="CQ38" s="664"/>
      <c r="CR38" s="628">
        <v>110078</v>
      </c>
      <c r="CS38" s="629"/>
      <c r="CT38" s="629"/>
      <c r="CU38" s="629"/>
      <c r="CV38" s="629"/>
      <c r="CW38" s="629"/>
      <c r="CX38" s="629"/>
      <c r="CY38" s="630"/>
      <c r="CZ38" s="631">
        <v>3.2</v>
      </c>
      <c r="DA38" s="641"/>
      <c r="DB38" s="641"/>
      <c r="DC38" s="642"/>
      <c r="DD38" s="634">
        <v>99811</v>
      </c>
      <c r="DE38" s="629"/>
      <c r="DF38" s="629"/>
      <c r="DG38" s="629"/>
      <c r="DH38" s="629"/>
      <c r="DI38" s="629"/>
      <c r="DJ38" s="629"/>
      <c r="DK38" s="630"/>
      <c r="DL38" s="634">
        <v>70050</v>
      </c>
      <c r="DM38" s="629"/>
      <c r="DN38" s="629"/>
      <c r="DO38" s="629"/>
      <c r="DP38" s="629"/>
      <c r="DQ38" s="629"/>
      <c r="DR38" s="629"/>
      <c r="DS38" s="629"/>
      <c r="DT38" s="629"/>
      <c r="DU38" s="629"/>
      <c r="DV38" s="630"/>
      <c r="DW38" s="631">
        <v>4</v>
      </c>
      <c r="DX38" s="641"/>
      <c r="DY38" s="641"/>
      <c r="DZ38" s="641"/>
      <c r="EA38" s="641"/>
      <c r="EB38" s="641"/>
      <c r="EC38" s="673"/>
    </row>
    <row r="39" spans="2:133" ht="11.25" customHeight="1" x14ac:dyDescent="0.15">
      <c r="B39" s="625" t="s">
        <v>338</v>
      </c>
      <c r="C39" s="626"/>
      <c r="D39" s="626"/>
      <c r="E39" s="626"/>
      <c r="F39" s="626"/>
      <c r="G39" s="626"/>
      <c r="H39" s="626"/>
      <c r="I39" s="626"/>
      <c r="J39" s="626"/>
      <c r="K39" s="626"/>
      <c r="L39" s="626"/>
      <c r="M39" s="626"/>
      <c r="N39" s="626"/>
      <c r="O39" s="626"/>
      <c r="P39" s="626"/>
      <c r="Q39" s="627"/>
      <c r="R39" s="628">
        <v>876103</v>
      </c>
      <c r="S39" s="629"/>
      <c r="T39" s="629"/>
      <c r="U39" s="629"/>
      <c r="V39" s="629"/>
      <c r="W39" s="629"/>
      <c r="X39" s="629"/>
      <c r="Y39" s="630"/>
      <c r="Z39" s="655">
        <v>23.2</v>
      </c>
      <c r="AA39" s="655"/>
      <c r="AB39" s="655"/>
      <c r="AC39" s="655"/>
      <c r="AD39" s="656">
        <v>1566</v>
      </c>
      <c r="AE39" s="656"/>
      <c r="AF39" s="656"/>
      <c r="AG39" s="656"/>
      <c r="AH39" s="656"/>
      <c r="AI39" s="656"/>
      <c r="AJ39" s="656"/>
      <c r="AK39" s="656"/>
      <c r="AL39" s="631">
        <v>0.1</v>
      </c>
      <c r="AM39" s="632"/>
      <c r="AN39" s="632"/>
      <c r="AO39" s="657"/>
      <c r="AQ39" s="668" t="s">
        <v>339</v>
      </c>
      <c r="AR39" s="669"/>
      <c r="AS39" s="669"/>
      <c r="AT39" s="669"/>
      <c r="AU39" s="669"/>
      <c r="AV39" s="669"/>
      <c r="AW39" s="669"/>
      <c r="AX39" s="669"/>
      <c r="AY39" s="670"/>
      <c r="AZ39" s="628">
        <v>3274</v>
      </c>
      <c r="BA39" s="629"/>
      <c r="BB39" s="629"/>
      <c r="BC39" s="629"/>
      <c r="BD39" s="639"/>
      <c r="BE39" s="639"/>
      <c r="BF39" s="671"/>
      <c r="BG39" s="662" t="s">
        <v>340</v>
      </c>
      <c r="BH39" s="663"/>
      <c r="BI39" s="663"/>
      <c r="BJ39" s="663"/>
      <c r="BK39" s="663"/>
      <c r="BL39" s="663"/>
      <c r="BM39" s="663"/>
      <c r="BN39" s="663"/>
      <c r="BO39" s="663"/>
      <c r="BP39" s="663"/>
      <c r="BQ39" s="663"/>
      <c r="BR39" s="663"/>
      <c r="BS39" s="663"/>
      <c r="BT39" s="663"/>
      <c r="BU39" s="664"/>
      <c r="BV39" s="628">
        <v>239</v>
      </c>
      <c r="BW39" s="629"/>
      <c r="BX39" s="629"/>
      <c r="BY39" s="629"/>
      <c r="BZ39" s="629"/>
      <c r="CA39" s="629"/>
      <c r="CB39" s="672"/>
      <c r="CD39" s="662" t="s">
        <v>341</v>
      </c>
      <c r="CE39" s="663"/>
      <c r="CF39" s="663"/>
      <c r="CG39" s="663"/>
      <c r="CH39" s="663"/>
      <c r="CI39" s="663"/>
      <c r="CJ39" s="663"/>
      <c r="CK39" s="663"/>
      <c r="CL39" s="663"/>
      <c r="CM39" s="663"/>
      <c r="CN39" s="663"/>
      <c r="CO39" s="663"/>
      <c r="CP39" s="663"/>
      <c r="CQ39" s="664"/>
      <c r="CR39" s="628">
        <v>251414</v>
      </c>
      <c r="CS39" s="639"/>
      <c r="CT39" s="639"/>
      <c r="CU39" s="639"/>
      <c r="CV39" s="639"/>
      <c r="CW39" s="639"/>
      <c r="CX39" s="639"/>
      <c r="CY39" s="640"/>
      <c r="CZ39" s="631">
        <v>7.3</v>
      </c>
      <c r="DA39" s="641"/>
      <c r="DB39" s="641"/>
      <c r="DC39" s="642"/>
      <c r="DD39" s="634">
        <v>250048</v>
      </c>
      <c r="DE39" s="639"/>
      <c r="DF39" s="639"/>
      <c r="DG39" s="639"/>
      <c r="DH39" s="639"/>
      <c r="DI39" s="639"/>
      <c r="DJ39" s="639"/>
      <c r="DK39" s="640"/>
      <c r="DL39" s="634" t="s">
        <v>235</v>
      </c>
      <c r="DM39" s="639"/>
      <c r="DN39" s="639"/>
      <c r="DO39" s="639"/>
      <c r="DP39" s="639"/>
      <c r="DQ39" s="639"/>
      <c r="DR39" s="639"/>
      <c r="DS39" s="639"/>
      <c r="DT39" s="639"/>
      <c r="DU39" s="639"/>
      <c r="DV39" s="640"/>
      <c r="DW39" s="631" t="s">
        <v>175</v>
      </c>
      <c r="DX39" s="641"/>
      <c r="DY39" s="641"/>
      <c r="DZ39" s="641"/>
      <c r="EA39" s="641"/>
      <c r="EB39" s="641"/>
      <c r="EC39" s="673"/>
    </row>
    <row r="40" spans="2:133" ht="11.25" customHeight="1" x14ac:dyDescent="0.15">
      <c r="B40" s="625" t="s">
        <v>342</v>
      </c>
      <c r="C40" s="626"/>
      <c r="D40" s="626"/>
      <c r="E40" s="626"/>
      <c r="F40" s="626"/>
      <c r="G40" s="626"/>
      <c r="H40" s="626"/>
      <c r="I40" s="626"/>
      <c r="J40" s="626"/>
      <c r="K40" s="626"/>
      <c r="L40" s="626"/>
      <c r="M40" s="626"/>
      <c r="N40" s="626"/>
      <c r="O40" s="626"/>
      <c r="P40" s="626"/>
      <c r="Q40" s="627"/>
      <c r="R40" s="628">
        <v>207500</v>
      </c>
      <c r="S40" s="629"/>
      <c r="T40" s="629"/>
      <c r="U40" s="629"/>
      <c r="V40" s="629"/>
      <c r="W40" s="629"/>
      <c r="X40" s="629"/>
      <c r="Y40" s="630"/>
      <c r="Z40" s="655">
        <v>5.5</v>
      </c>
      <c r="AA40" s="655"/>
      <c r="AB40" s="655"/>
      <c r="AC40" s="655"/>
      <c r="AD40" s="656" t="s">
        <v>129</v>
      </c>
      <c r="AE40" s="656"/>
      <c r="AF40" s="656"/>
      <c r="AG40" s="656"/>
      <c r="AH40" s="656"/>
      <c r="AI40" s="656"/>
      <c r="AJ40" s="656"/>
      <c r="AK40" s="656"/>
      <c r="AL40" s="631" t="s">
        <v>129</v>
      </c>
      <c r="AM40" s="632"/>
      <c r="AN40" s="632"/>
      <c r="AO40" s="657"/>
      <c r="AQ40" s="668" t="s">
        <v>343</v>
      </c>
      <c r="AR40" s="669"/>
      <c r="AS40" s="669"/>
      <c r="AT40" s="669"/>
      <c r="AU40" s="669"/>
      <c r="AV40" s="669"/>
      <c r="AW40" s="669"/>
      <c r="AX40" s="669"/>
      <c r="AY40" s="670"/>
      <c r="AZ40" s="628">
        <v>577</v>
      </c>
      <c r="BA40" s="629"/>
      <c r="BB40" s="629"/>
      <c r="BC40" s="629"/>
      <c r="BD40" s="639"/>
      <c r="BE40" s="639"/>
      <c r="BF40" s="671"/>
      <c r="BG40" s="674" t="s">
        <v>344</v>
      </c>
      <c r="BH40" s="675"/>
      <c r="BI40" s="675"/>
      <c r="BJ40" s="675"/>
      <c r="BK40" s="675"/>
      <c r="BL40" s="222"/>
      <c r="BM40" s="663" t="s">
        <v>345</v>
      </c>
      <c r="BN40" s="663"/>
      <c r="BO40" s="663"/>
      <c r="BP40" s="663"/>
      <c r="BQ40" s="663"/>
      <c r="BR40" s="663"/>
      <c r="BS40" s="663"/>
      <c r="BT40" s="663"/>
      <c r="BU40" s="664"/>
      <c r="BV40" s="628">
        <v>83</v>
      </c>
      <c r="BW40" s="629"/>
      <c r="BX40" s="629"/>
      <c r="BY40" s="629"/>
      <c r="BZ40" s="629"/>
      <c r="CA40" s="629"/>
      <c r="CB40" s="672"/>
      <c r="CD40" s="662" t="s">
        <v>346</v>
      </c>
      <c r="CE40" s="663"/>
      <c r="CF40" s="663"/>
      <c r="CG40" s="663"/>
      <c r="CH40" s="663"/>
      <c r="CI40" s="663"/>
      <c r="CJ40" s="663"/>
      <c r="CK40" s="663"/>
      <c r="CL40" s="663"/>
      <c r="CM40" s="663"/>
      <c r="CN40" s="663"/>
      <c r="CO40" s="663"/>
      <c r="CP40" s="663"/>
      <c r="CQ40" s="664"/>
      <c r="CR40" s="628" t="s">
        <v>175</v>
      </c>
      <c r="CS40" s="629"/>
      <c r="CT40" s="629"/>
      <c r="CU40" s="629"/>
      <c r="CV40" s="629"/>
      <c r="CW40" s="629"/>
      <c r="CX40" s="629"/>
      <c r="CY40" s="630"/>
      <c r="CZ40" s="631" t="s">
        <v>235</v>
      </c>
      <c r="DA40" s="641"/>
      <c r="DB40" s="641"/>
      <c r="DC40" s="642"/>
      <c r="DD40" s="634" t="s">
        <v>235</v>
      </c>
      <c r="DE40" s="629"/>
      <c r="DF40" s="629"/>
      <c r="DG40" s="629"/>
      <c r="DH40" s="629"/>
      <c r="DI40" s="629"/>
      <c r="DJ40" s="629"/>
      <c r="DK40" s="630"/>
      <c r="DL40" s="634" t="s">
        <v>235</v>
      </c>
      <c r="DM40" s="629"/>
      <c r="DN40" s="629"/>
      <c r="DO40" s="629"/>
      <c r="DP40" s="629"/>
      <c r="DQ40" s="629"/>
      <c r="DR40" s="629"/>
      <c r="DS40" s="629"/>
      <c r="DT40" s="629"/>
      <c r="DU40" s="629"/>
      <c r="DV40" s="630"/>
      <c r="DW40" s="631" t="s">
        <v>129</v>
      </c>
      <c r="DX40" s="641"/>
      <c r="DY40" s="641"/>
      <c r="DZ40" s="641"/>
      <c r="EA40" s="641"/>
      <c r="EB40" s="641"/>
      <c r="EC40" s="673"/>
    </row>
    <row r="41" spans="2:133" ht="11.25" customHeight="1" x14ac:dyDescent="0.15">
      <c r="B41" s="625" t="s">
        <v>347</v>
      </c>
      <c r="C41" s="626"/>
      <c r="D41" s="626"/>
      <c r="E41" s="626"/>
      <c r="F41" s="626"/>
      <c r="G41" s="626"/>
      <c r="H41" s="626"/>
      <c r="I41" s="626"/>
      <c r="J41" s="626"/>
      <c r="K41" s="626"/>
      <c r="L41" s="626"/>
      <c r="M41" s="626"/>
      <c r="N41" s="626"/>
      <c r="O41" s="626"/>
      <c r="P41" s="626"/>
      <c r="Q41" s="627"/>
      <c r="R41" s="628" t="s">
        <v>235</v>
      </c>
      <c r="S41" s="629"/>
      <c r="T41" s="629"/>
      <c r="U41" s="629"/>
      <c r="V41" s="629"/>
      <c r="W41" s="629"/>
      <c r="X41" s="629"/>
      <c r="Y41" s="630"/>
      <c r="Z41" s="655" t="s">
        <v>175</v>
      </c>
      <c r="AA41" s="655"/>
      <c r="AB41" s="655"/>
      <c r="AC41" s="655"/>
      <c r="AD41" s="656" t="s">
        <v>175</v>
      </c>
      <c r="AE41" s="656"/>
      <c r="AF41" s="656"/>
      <c r="AG41" s="656"/>
      <c r="AH41" s="656"/>
      <c r="AI41" s="656"/>
      <c r="AJ41" s="656"/>
      <c r="AK41" s="656"/>
      <c r="AL41" s="631" t="s">
        <v>235</v>
      </c>
      <c r="AM41" s="632"/>
      <c r="AN41" s="632"/>
      <c r="AO41" s="657"/>
      <c r="AQ41" s="668" t="s">
        <v>348</v>
      </c>
      <c r="AR41" s="669"/>
      <c r="AS41" s="669"/>
      <c r="AT41" s="669"/>
      <c r="AU41" s="669"/>
      <c r="AV41" s="669"/>
      <c r="AW41" s="669"/>
      <c r="AX41" s="669"/>
      <c r="AY41" s="670"/>
      <c r="AZ41" s="628">
        <v>14587</v>
      </c>
      <c r="BA41" s="629"/>
      <c r="BB41" s="629"/>
      <c r="BC41" s="629"/>
      <c r="BD41" s="639"/>
      <c r="BE41" s="639"/>
      <c r="BF41" s="671"/>
      <c r="BG41" s="674"/>
      <c r="BH41" s="675"/>
      <c r="BI41" s="675"/>
      <c r="BJ41" s="675"/>
      <c r="BK41" s="675"/>
      <c r="BL41" s="222"/>
      <c r="BM41" s="663" t="s">
        <v>349</v>
      </c>
      <c r="BN41" s="663"/>
      <c r="BO41" s="663"/>
      <c r="BP41" s="663"/>
      <c r="BQ41" s="663"/>
      <c r="BR41" s="663"/>
      <c r="BS41" s="663"/>
      <c r="BT41" s="663"/>
      <c r="BU41" s="664"/>
      <c r="BV41" s="628" t="s">
        <v>175</v>
      </c>
      <c r="BW41" s="629"/>
      <c r="BX41" s="629"/>
      <c r="BY41" s="629"/>
      <c r="BZ41" s="629"/>
      <c r="CA41" s="629"/>
      <c r="CB41" s="672"/>
      <c r="CD41" s="662" t="s">
        <v>350</v>
      </c>
      <c r="CE41" s="663"/>
      <c r="CF41" s="663"/>
      <c r="CG41" s="663"/>
      <c r="CH41" s="663"/>
      <c r="CI41" s="663"/>
      <c r="CJ41" s="663"/>
      <c r="CK41" s="663"/>
      <c r="CL41" s="663"/>
      <c r="CM41" s="663"/>
      <c r="CN41" s="663"/>
      <c r="CO41" s="663"/>
      <c r="CP41" s="663"/>
      <c r="CQ41" s="664"/>
      <c r="CR41" s="628" t="s">
        <v>235</v>
      </c>
      <c r="CS41" s="639"/>
      <c r="CT41" s="639"/>
      <c r="CU41" s="639"/>
      <c r="CV41" s="639"/>
      <c r="CW41" s="639"/>
      <c r="CX41" s="639"/>
      <c r="CY41" s="640"/>
      <c r="CZ41" s="631" t="s">
        <v>175</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351</v>
      </c>
      <c r="C42" s="626"/>
      <c r="D42" s="626"/>
      <c r="E42" s="626"/>
      <c r="F42" s="626"/>
      <c r="G42" s="626"/>
      <c r="H42" s="626"/>
      <c r="I42" s="626"/>
      <c r="J42" s="626"/>
      <c r="K42" s="626"/>
      <c r="L42" s="626"/>
      <c r="M42" s="626"/>
      <c r="N42" s="626"/>
      <c r="O42" s="626"/>
      <c r="P42" s="626"/>
      <c r="Q42" s="627"/>
      <c r="R42" s="628" t="s">
        <v>235</v>
      </c>
      <c r="S42" s="629"/>
      <c r="T42" s="629"/>
      <c r="U42" s="629"/>
      <c r="V42" s="629"/>
      <c r="W42" s="629"/>
      <c r="X42" s="629"/>
      <c r="Y42" s="630"/>
      <c r="Z42" s="655" t="s">
        <v>235</v>
      </c>
      <c r="AA42" s="655"/>
      <c r="AB42" s="655"/>
      <c r="AC42" s="655"/>
      <c r="AD42" s="656" t="s">
        <v>175</v>
      </c>
      <c r="AE42" s="656"/>
      <c r="AF42" s="656"/>
      <c r="AG42" s="656"/>
      <c r="AH42" s="656"/>
      <c r="AI42" s="656"/>
      <c r="AJ42" s="656"/>
      <c r="AK42" s="656"/>
      <c r="AL42" s="631" t="s">
        <v>129</v>
      </c>
      <c r="AM42" s="632"/>
      <c r="AN42" s="632"/>
      <c r="AO42" s="657"/>
      <c r="AQ42" s="665" t="s">
        <v>352</v>
      </c>
      <c r="AR42" s="666"/>
      <c r="AS42" s="666"/>
      <c r="AT42" s="666"/>
      <c r="AU42" s="666"/>
      <c r="AV42" s="666"/>
      <c r="AW42" s="666"/>
      <c r="AX42" s="666"/>
      <c r="AY42" s="667"/>
      <c r="AZ42" s="608">
        <v>65537</v>
      </c>
      <c r="BA42" s="643"/>
      <c r="BB42" s="643"/>
      <c r="BC42" s="643"/>
      <c r="BD42" s="609"/>
      <c r="BE42" s="609"/>
      <c r="BF42" s="658"/>
      <c r="BG42" s="676"/>
      <c r="BH42" s="677"/>
      <c r="BI42" s="677"/>
      <c r="BJ42" s="677"/>
      <c r="BK42" s="677"/>
      <c r="BL42" s="223"/>
      <c r="BM42" s="659" t="s">
        <v>353</v>
      </c>
      <c r="BN42" s="659"/>
      <c r="BO42" s="659"/>
      <c r="BP42" s="659"/>
      <c r="BQ42" s="659"/>
      <c r="BR42" s="659"/>
      <c r="BS42" s="659"/>
      <c r="BT42" s="659"/>
      <c r="BU42" s="660"/>
      <c r="BV42" s="608">
        <v>215</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1290693</v>
      </c>
      <c r="CS42" s="639"/>
      <c r="CT42" s="639"/>
      <c r="CU42" s="639"/>
      <c r="CV42" s="639"/>
      <c r="CW42" s="639"/>
      <c r="CX42" s="639"/>
      <c r="CY42" s="640"/>
      <c r="CZ42" s="631">
        <v>37.700000000000003</v>
      </c>
      <c r="DA42" s="641"/>
      <c r="DB42" s="641"/>
      <c r="DC42" s="642"/>
      <c r="DD42" s="634">
        <v>129115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355</v>
      </c>
      <c r="C43" s="626"/>
      <c r="D43" s="626"/>
      <c r="E43" s="626"/>
      <c r="F43" s="626"/>
      <c r="G43" s="626"/>
      <c r="H43" s="626"/>
      <c r="I43" s="626"/>
      <c r="J43" s="626"/>
      <c r="K43" s="626"/>
      <c r="L43" s="626"/>
      <c r="M43" s="626"/>
      <c r="N43" s="626"/>
      <c r="O43" s="626"/>
      <c r="P43" s="626"/>
      <c r="Q43" s="627"/>
      <c r="R43" s="628" t="s">
        <v>235</v>
      </c>
      <c r="S43" s="629"/>
      <c r="T43" s="629"/>
      <c r="U43" s="629"/>
      <c r="V43" s="629"/>
      <c r="W43" s="629"/>
      <c r="X43" s="629"/>
      <c r="Y43" s="630"/>
      <c r="Z43" s="655" t="s">
        <v>235</v>
      </c>
      <c r="AA43" s="655"/>
      <c r="AB43" s="655"/>
      <c r="AC43" s="655"/>
      <c r="AD43" s="656" t="s">
        <v>235</v>
      </c>
      <c r="AE43" s="656"/>
      <c r="AF43" s="656"/>
      <c r="AG43" s="656"/>
      <c r="AH43" s="656"/>
      <c r="AI43" s="656"/>
      <c r="AJ43" s="656"/>
      <c r="AK43" s="656"/>
      <c r="AL43" s="631" t="s">
        <v>235</v>
      </c>
      <c r="AM43" s="632"/>
      <c r="AN43" s="632"/>
      <c r="AO43" s="657"/>
      <c r="BV43" s="224"/>
      <c r="BW43" s="224"/>
      <c r="BX43" s="224"/>
      <c r="BY43" s="224"/>
      <c r="BZ43" s="224"/>
      <c r="CA43" s="224"/>
      <c r="CB43" s="224"/>
      <c r="CD43" s="625" t="s">
        <v>356</v>
      </c>
      <c r="CE43" s="626"/>
      <c r="CF43" s="626"/>
      <c r="CG43" s="626"/>
      <c r="CH43" s="626"/>
      <c r="CI43" s="626"/>
      <c r="CJ43" s="626"/>
      <c r="CK43" s="626"/>
      <c r="CL43" s="626"/>
      <c r="CM43" s="626"/>
      <c r="CN43" s="626"/>
      <c r="CO43" s="626"/>
      <c r="CP43" s="626"/>
      <c r="CQ43" s="627"/>
      <c r="CR43" s="628" t="s">
        <v>175</v>
      </c>
      <c r="CS43" s="639"/>
      <c r="CT43" s="639"/>
      <c r="CU43" s="639"/>
      <c r="CV43" s="639"/>
      <c r="CW43" s="639"/>
      <c r="CX43" s="639"/>
      <c r="CY43" s="640"/>
      <c r="CZ43" s="631" t="s">
        <v>175</v>
      </c>
      <c r="DA43" s="641"/>
      <c r="DB43" s="641"/>
      <c r="DC43" s="642"/>
      <c r="DD43" s="634" t="s">
        <v>175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357</v>
      </c>
      <c r="C44" s="606"/>
      <c r="D44" s="606"/>
      <c r="E44" s="606"/>
      <c r="F44" s="606"/>
      <c r="G44" s="606"/>
      <c r="H44" s="606"/>
      <c r="I44" s="606"/>
      <c r="J44" s="606"/>
      <c r="K44" s="606"/>
      <c r="L44" s="606"/>
      <c r="M44" s="606"/>
      <c r="N44" s="606"/>
      <c r="O44" s="606"/>
      <c r="P44" s="606"/>
      <c r="Q44" s="607"/>
      <c r="R44" s="608">
        <v>3783506</v>
      </c>
      <c r="S44" s="643"/>
      <c r="T44" s="643"/>
      <c r="U44" s="643"/>
      <c r="V44" s="643"/>
      <c r="W44" s="643"/>
      <c r="X44" s="643"/>
      <c r="Y44" s="644"/>
      <c r="Z44" s="645">
        <v>100</v>
      </c>
      <c r="AA44" s="645"/>
      <c r="AB44" s="645"/>
      <c r="AC44" s="645"/>
      <c r="AD44" s="646">
        <v>1748269</v>
      </c>
      <c r="AE44" s="646"/>
      <c r="AF44" s="646"/>
      <c r="AG44" s="646"/>
      <c r="AH44" s="646"/>
      <c r="AI44" s="646"/>
      <c r="AJ44" s="646"/>
      <c r="AK44" s="646"/>
      <c r="AL44" s="611">
        <v>100</v>
      </c>
      <c r="AM44" s="647"/>
      <c r="AN44" s="647"/>
      <c r="AO44" s="648"/>
      <c r="CD44" s="649" t="s">
        <v>303</v>
      </c>
      <c r="CE44" s="650"/>
      <c r="CF44" s="625" t="s">
        <v>358</v>
      </c>
      <c r="CG44" s="626"/>
      <c r="CH44" s="626"/>
      <c r="CI44" s="626"/>
      <c r="CJ44" s="626"/>
      <c r="CK44" s="626"/>
      <c r="CL44" s="626"/>
      <c r="CM44" s="626"/>
      <c r="CN44" s="626"/>
      <c r="CO44" s="626"/>
      <c r="CP44" s="626"/>
      <c r="CQ44" s="627"/>
      <c r="CR44" s="628">
        <v>1290693</v>
      </c>
      <c r="CS44" s="629"/>
      <c r="CT44" s="629"/>
      <c r="CU44" s="629"/>
      <c r="CV44" s="629"/>
      <c r="CW44" s="629"/>
      <c r="CX44" s="629"/>
      <c r="CY44" s="630"/>
      <c r="CZ44" s="631">
        <v>37.700000000000003</v>
      </c>
      <c r="DA44" s="632"/>
      <c r="DB44" s="632"/>
      <c r="DC44" s="633"/>
      <c r="DD44" s="634">
        <v>129115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359</v>
      </c>
      <c r="CG45" s="626"/>
      <c r="CH45" s="626"/>
      <c r="CI45" s="626"/>
      <c r="CJ45" s="626"/>
      <c r="CK45" s="626"/>
      <c r="CL45" s="626"/>
      <c r="CM45" s="626"/>
      <c r="CN45" s="626"/>
      <c r="CO45" s="626"/>
      <c r="CP45" s="626"/>
      <c r="CQ45" s="627"/>
      <c r="CR45" s="628">
        <v>188215</v>
      </c>
      <c r="CS45" s="639"/>
      <c r="CT45" s="639"/>
      <c r="CU45" s="639"/>
      <c r="CV45" s="639"/>
      <c r="CW45" s="639"/>
      <c r="CX45" s="639"/>
      <c r="CY45" s="640"/>
      <c r="CZ45" s="631">
        <v>5.5</v>
      </c>
      <c r="DA45" s="641"/>
      <c r="DB45" s="641"/>
      <c r="DC45" s="642"/>
      <c r="DD45" s="634">
        <v>19633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361</v>
      </c>
      <c r="CG46" s="626"/>
      <c r="CH46" s="626"/>
      <c r="CI46" s="626"/>
      <c r="CJ46" s="626"/>
      <c r="CK46" s="626"/>
      <c r="CL46" s="626"/>
      <c r="CM46" s="626"/>
      <c r="CN46" s="626"/>
      <c r="CO46" s="626"/>
      <c r="CP46" s="626"/>
      <c r="CQ46" s="627"/>
      <c r="CR46" s="628">
        <v>1102478</v>
      </c>
      <c r="CS46" s="629"/>
      <c r="CT46" s="629"/>
      <c r="CU46" s="629"/>
      <c r="CV46" s="629"/>
      <c r="CW46" s="629"/>
      <c r="CX46" s="629"/>
      <c r="CY46" s="630"/>
      <c r="CZ46" s="631">
        <v>32.200000000000003</v>
      </c>
      <c r="DA46" s="632"/>
      <c r="DB46" s="632"/>
      <c r="DC46" s="633"/>
      <c r="DD46" s="634">
        <v>109482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t="s">
        <v>235</v>
      </c>
      <c r="CS47" s="639"/>
      <c r="CT47" s="639"/>
      <c r="CU47" s="639"/>
      <c r="CV47" s="639"/>
      <c r="CW47" s="639"/>
      <c r="CX47" s="639"/>
      <c r="CY47" s="640"/>
      <c r="CZ47" s="631" t="s">
        <v>235</v>
      </c>
      <c r="DA47" s="641"/>
      <c r="DB47" s="641"/>
      <c r="DC47" s="642"/>
      <c r="DD47" s="634" t="s">
        <v>235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175</v>
      </c>
      <c r="CS48" s="629"/>
      <c r="CT48" s="629"/>
      <c r="CU48" s="629"/>
      <c r="CV48" s="629"/>
      <c r="CW48" s="629"/>
      <c r="CX48" s="629"/>
      <c r="CY48" s="630"/>
      <c r="CZ48" s="631" t="s">
        <v>235</v>
      </c>
      <c r="DA48" s="632"/>
      <c r="DB48" s="632"/>
      <c r="DC48" s="633"/>
      <c r="DD48" s="634" t="s">
        <v>235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366</v>
      </c>
      <c r="CE49" s="606"/>
      <c r="CF49" s="606"/>
      <c r="CG49" s="606"/>
      <c r="CH49" s="606"/>
      <c r="CI49" s="606"/>
      <c r="CJ49" s="606"/>
      <c r="CK49" s="606"/>
      <c r="CL49" s="606"/>
      <c r="CM49" s="606"/>
      <c r="CN49" s="606"/>
      <c r="CO49" s="606"/>
      <c r="CP49" s="606"/>
      <c r="CQ49" s="607"/>
      <c r="CR49" s="608">
        <v>3426762</v>
      </c>
      <c r="CS49" s="609"/>
      <c r="CT49" s="609"/>
      <c r="CU49" s="609"/>
      <c r="CV49" s="609"/>
      <c r="CW49" s="609"/>
      <c r="CX49" s="609"/>
      <c r="CY49" s="610"/>
      <c r="CZ49" s="611">
        <v>100</v>
      </c>
      <c r="DA49" s="612"/>
      <c r="DB49" s="612"/>
      <c r="DC49" s="613"/>
      <c r="DD49" s="614">
        <v>1916420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SpINEgt4kBYdWjmbL8i28hTL1+wxWunIGyrEdMODTu9ogmMgkEcntHVBshlFk6jdzlSL3e7XIEypxivq38bgQ==" saltValue="KdxWw0FzwpavyC4RpMFbe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AK79" sqref="AK79:AO79"/>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6" t="s">
        <v>367</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7" t="s">
        <v>368</v>
      </c>
      <c r="DK2" s="1138"/>
      <c r="DL2" s="1138"/>
      <c r="DM2" s="1138"/>
      <c r="DN2" s="1138"/>
      <c r="DO2" s="1139"/>
      <c r="DP2" s="231"/>
      <c r="DQ2" s="1137" t="s">
        <v>369</v>
      </c>
      <c r="DR2" s="1138"/>
      <c r="DS2" s="1138"/>
      <c r="DT2" s="1138"/>
      <c r="DU2" s="1138"/>
      <c r="DV2" s="1138"/>
      <c r="DW2" s="1138"/>
      <c r="DX2" s="1138"/>
      <c r="DY2" s="1138"/>
      <c r="DZ2" s="113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9" t="s">
        <v>370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35"/>
      <c r="BA4" s="235"/>
      <c r="BB4" s="235"/>
      <c r="BC4" s="235"/>
      <c r="BD4" s="235"/>
      <c r="BE4" s="236"/>
      <c r="BF4" s="236"/>
      <c r="BG4" s="236"/>
      <c r="BH4" s="236"/>
      <c r="BI4" s="236"/>
      <c r="BJ4" s="236"/>
      <c r="BK4" s="236"/>
      <c r="BL4" s="236"/>
      <c r="BM4" s="236"/>
      <c r="BN4" s="236"/>
      <c r="BO4" s="236"/>
      <c r="BP4" s="236"/>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5" t="s">
        <v>372</v>
      </c>
      <c r="B5" s="1026"/>
      <c r="C5" s="1026"/>
      <c r="D5" s="1026"/>
      <c r="E5" s="1026"/>
      <c r="F5" s="1026"/>
      <c r="G5" s="1026"/>
      <c r="H5" s="1026"/>
      <c r="I5" s="1026"/>
      <c r="J5" s="1026"/>
      <c r="K5" s="1026"/>
      <c r="L5" s="1026"/>
      <c r="M5" s="1026"/>
      <c r="N5" s="1026"/>
      <c r="O5" s="1026"/>
      <c r="P5" s="1027"/>
      <c r="Q5" s="1031" t="s">
        <v>373</v>
      </c>
      <c r="R5" s="1032"/>
      <c r="S5" s="1032"/>
      <c r="T5" s="1032"/>
      <c r="U5" s="1033"/>
      <c r="V5" s="1031" t="s">
        <v>374</v>
      </c>
      <c r="W5" s="1032"/>
      <c r="X5" s="1032"/>
      <c r="Y5" s="1032"/>
      <c r="Z5" s="1033"/>
      <c r="AA5" s="1031" t="s">
        <v>375</v>
      </c>
      <c r="AB5" s="1032"/>
      <c r="AC5" s="1032"/>
      <c r="AD5" s="1032"/>
      <c r="AE5" s="1032"/>
      <c r="AF5" s="1140" t="s">
        <v>376</v>
      </c>
      <c r="AG5" s="1032"/>
      <c r="AH5" s="1032"/>
      <c r="AI5" s="1032"/>
      <c r="AJ5" s="1045"/>
      <c r="AK5" s="1032" t="s">
        <v>377</v>
      </c>
      <c r="AL5" s="1032"/>
      <c r="AM5" s="1032"/>
      <c r="AN5" s="1032"/>
      <c r="AO5" s="1033"/>
      <c r="AP5" s="1031" t="s">
        <v>378</v>
      </c>
      <c r="AQ5" s="1032"/>
      <c r="AR5" s="1032"/>
      <c r="AS5" s="1032"/>
      <c r="AT5" s="1033"/>
      <c r="AU5" s="1031" t="s">
        <v>379</v>
      </c>
      <c r="AV5" s="1032"/>
      <c r="AW5" s="1032"/>
      <c r="AX5" s="1032"/>
      <c r="AY5" s="1045"/>
      <c r="AZ5" s="235"/>
      <c r="BA5" s="235"/>
      <c r="BB5" s="235"/>
      <c r="BC5" s="235"/>
      <c r="BD5" s="235"/>
      <c r="BE5" s="236"/>
      <c r="BF5" s="236"/>
      <c r="BG5" s="236"/>
      <c r="BH5" s="236"/>
      <c r="BI5" s="236"/>
      <c r="BJ5" s="236"/>
      <c r="BK5" s="236"/>
      <c r="BL5" s="236"/>
      <c r="BM5" s="236"/>
      <c r="BN5" s="236"/>
      <c r="BO5" s="236"/>
      <c r="BP5" s="236"/>
      <c r="BQ5" s="1025" t="s">
        <v>380</v>
      </c>
      <c r="BR5" s="1026"/>
      <c r="BS5" s="1026"/>
      <c r="BT5" s="1026"/>
      <c r="BU5" s="1026"/>
      <c r="BV5" s="1026"/>
      <c r="BW5" s="1026"/>
      <c r="BX5" s="1026"/>
      <c r="BY5" s="1026"/>
      <c r="BZ5" s="1026"/>
      <c r="CA5" s="1026"/>
      <c r="CB5" s="1026"/>
      <c r="CC5" s="1026"/>
      <c r="CD5" s="1026"/>
      <c r="CE5" s="1026"/>
      <c r="CF5" s="1026"/>
      <c r="CG5" s="1027"/>
      <c r="CH5" s="1031" t="s">
        <v>381</v>
      </c>
      <c r="CI5" s="1032"/>
      <c r="CJ5" s="1032"/>
      <c r="CK5" s="1032"/>
      <c r="CL5" s="1033"/>
      <c r="CM5" s="1031" t="s">
        <v>382</v>
      </c>
      <c r="CN5" s="1032"/>
      <c r="CO5" s="1032"/>
      <c r="CP5" s="1032"/>
      <c r="CQ5" s="1033"/>
      <c r="CR5" s="1031" t="s">
        <v>383</v>
      </c>
      <c r="CS5" s="1032"/>
      <c r="CT5" s="1032"/>
      <c r="CU5" s="1032"/>
      <c r="CV5" s="1033"/>
      <c r="CW5" s="1031" t="s">
        <v>384</v>
      </c>
      <c r="CX5" s="1032"/>
      <c r="CY5" s="1032"/>
      <c r="CZ5" s="1032"/>
      <c r="DA5" s="1033"/>
      <c r="DB5" s="1031" t="s">
        <v>385</v>
      </c>
      <c r="DC5" s="1032"/>
      <c r="DD5" s="1032"/>
      <c r="DE5" s="1032"/>
      <c r="DF5" s="1033"/>
      <c r="DG5" s="1130" t="s">
        <v>386</v>
      </c>
      <c r="DH5" s="1131"/>
      <c r="DI5" s="1131"/>
      <c r="DJ5" s="1131"/>
      <c r="DK5" s="1132"/>
      <c r="DL5" s="1130" t="s">
        <v>387</v>
      </c>
      <c r="DM5" s="1131"/>
      <c r="DN5" s="1131"/>
      <c r="DO5" s="1131"/>
      <c r="DP5" s="1132"/>
      <c r="DQ5" s="1031" t="s">
        <v>388</v>
      </c>
      <c r="DR5" s="1032"/>
      <c r="DS5" s="1032"/>
      <c r="DT5" s="1032"/>
      <c r="DU5" s="1033"/>
      <c r="DV5" s="1031" t="s">
        <v>379</v>
      </c>
      <c r="DW5" s="1032"/>
      <c r="DX5" s="1032"/>
      <c r="DY5" s="1032"/>
      <c r="DZ5" s="1045"/>
      <c r="EA5" s="237"/>
    </row>
    <row r="6" spans="1:131" s="238"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1"/>
      <c r="AG6" s="1035"/>
      <c r="AH6" s="1035"/>
      <c r="AI6" s="1035"/>
      <c r="AJ6" s="1046"/>
      <c r="AK6" s="1035"/>
      <c r="AL6" s="1035"/>
      <c r="AM6" s="1035"/>
      <c r="AN6" s="1035"/>
      <c r="AO6" s="1036"/>
      <c r="AP6" s="1034"/>
      <c r="AQ6" s="1035"/>
      <c r="AR6" s="1035"/>
      <c r="AS6" s="1035"/>
      <c r="AT6" s="1036"/>
      <c r="AU6" s="1034"/>
      <c r="AV6" s="1035"/>
      <c r="AW6" s="1035"/>
      <c r="AX6" s="1035"/>
      <c r="AY6" s="1046"/>
      <c r="AZ6" s="235"/>
      <c r="BA6" s="235"/>
      <c r="BB6" s="235"/>
      <c r="BC6" s="235"/>
      <c r="BD6" s="235"/>
      <c r="BE6" s="236"/>
      <c r="BF6" s="236"/>
      <c r="BG6" s="236"/>
      <c r="BH6" s="236"/>
      <c r="BI6" s="236"/>
      <c r="BJ6" s="236"/>
      <c r="BK6" s="236"/>
      <c r="BL6" s="236"/>
      <c r="BM6" s="236"/>
      <c r="BN6" s="236"/>
      <c r="BO6" s="236"/>
      <c r="BP6" s="23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3"/>
      <c r="DH6" s="1134"/>
      <c r="DI6" s="1134"/>
      <c r="DJ6" s="1134"/>
      <c r="DK6" s="1135"/>
      <c r="DL6" s="1133"/>
      <c r="DM6" s="1134"/>
      <c r="DN6" s="1134"/>
      <c r="DO6" s="1134"/>
      <c r="DP6" s="1135"/>
      <c r="DQ6" s="1034"/>
      <c r="DR6" s="1035"/>
      <c r="DS6" s="1035"/>
      <c r="DT6" s="1035"/>
      <c r="DU6" s="1036"/>
      <c r="DV6" s="1034"/>
      <c r="DW6" s="1035"/>
      <c r="DX6" s="1035"/>
      <c r="DY6" s="1035"/>
      <c r="DZ6" s="1046"/>
      <c r="EA6" s="237"/>
    </row>
    <row r="7" spans="1:131" s="238" customFormat="1" ht="26.25" customHeight="1" thickTop="1" x14ac:dyDescent="0.15">
      <c r="A7" s="239">
        <v>1</v>
      </c>
      <c r="B7" s="1077" t="s">
        <v>389</v>
      </c>
      <c r="C7" s="1078"/>
      <c r="D7" s="1078"/>
      <c r="E7" s="1078"/>
      <c r="F7" s="1078"/>
      <c r="G7" s="1078"/>
      <c r="H7" s="1078"/>
      <c r="I7" s="1078"/>
      <c r="J7" s="1078"/>
      <c r="K7" s="1078"/>
      <c r="L7" s="1078"/>
      <c r="M7" s="1078"/>
      <c r="N7" s="1078"/>
      <c r="O7" s="1078"/>
      <c r="P7" s="1079"/>
      <c r="Q7" s="1117">
        <v>3781</v>
      </c>
      <c r="R7" s="1118"/>
      <c r="S7" s="1118"/>
      <c r="T7" s="1118"/>
      <c r="U7" s="1118"/>
      <c r="V7" s="1118">
        <v>3427</v>
      </c>
      <c r="W7" s="1118"/>
      <c r="X7" s="1118"/>
      <c r="Y7" s="1118"/>
      <c r="Z7" s="1118"/>
      <c r="AA7" s="1118">
        <v>354</v>
      </c>
      <c r="AB7" s="1118"/>
      <c r="AC7" s="1118"/>
      <c r="AD7" s="1118"/>
      <c r="AE7" s="1119"/>
      <c r="AF7" s="1120">
        <v>336</v>
      </c>
      <c r="AG7" s="1121"/>
      <c r="AH7" s="1121"/>
      <c r="AI7" s="1121"/>
      <c r="AJ7" s="1122"/>
      <c r="AK7" s="1123">
        <v>0</v>
      </c>
      <c r="AL7" s="1124"/>
      <c r="AM7" s="1124"/>
      <c r="AN7" s="1124"/>
      <c r="AO7" s="1124"/>
      <c r="AP7" s="1124">
        <v>2260</v>
      </c>
      <c r="AQ7" s="1124"/>
      <c r="AR7" s="1124"/>
      <c r="AS7" s="1124"/>
      <c r="AT7" s="1124"/>
      <c r="AU7" s="1125"/>
      <c r="AV7" s="1125"/>
      <c r="AW7" s="1125"/>
      <c r="AX7" s="1125"/>
      <c r="AY7" s="1126"/>
      <c r="AZ7" s="235"/>
      <c r="BA7" s="235"/>
      <c r="BB7" s="235"/>
      <c r="BC7" s="235"/>
      <c r="BD7" s="235"/>
      <c r="BE7" s="236"/>
      <c r="BF7" s="236"/>
      <c r="BG7" s="236"/>
      <c r="BH7" s="236"/>
      <c r="BI7" s="236"/>
      <c r="BJ7" s="236"/>
      <c r="BK7" s="236"/>
      <c r="BL7" s="236"/>
      <c r="BM7" s="236"/>
      <c r="BN7" s="236"/>
      <c r="BO7" s="236"/>
      <c r="BP7" s="236"/>
      <c r="BQ7" s="239">
        <v>1</v>
      </c>
      <c r="BR7" s="240"/>
      <c r="BS7" s="1127" t="s">
        <v>603</v>
      </c>
      <c r="BT7" s="1128"/>
      <c r="BU7" s="1128"/>
      <c r="BV7" s="1128"/>
      <c r="BW7" s="1128"/>
      <c r="BX7" s="1128"/>
      <c r="BY7" s="1128"/>
      <c r="BZ7" s="1128"/>
      <c r="CA7" s="1128"/>
      <c r="CB7" s="1128"/>
      <c r="CC7" s="1128"/>
      <c r="CD7" s="1128"/>
      <c r="CE7" s="1128"/>
      <c r="CF7" s="1128"/>
      <c r="CG7" s="1129"/>
      <c r="CH7" s="1114">
        <v>0</v>
      </c>
      <c r="CI7" s="1115"/>
      <c r="CJ7" s="1115"/>
      <c r="CK7" s="1115"/>
      <c r="CL7" s="1116"/>
      <c r="CM7" s="1114">
        <v>63</v>
      </c>
      <c r="CN7" s="1115"/>
      <c r="CO7" s="1115"/>
      <c r="CP7" s="1115"/>
      <c r="CQ7" s="1116"/>
      <c r="CR7" s="1114">
        <v>30</v>
      </c>
      <c r="CS7" s="1115"/>
      <c r="CT7" s="1115"/>
      <c r="CU7" s="1115"/>
      <c r="CV7" s="1116"/>
      <c r="CW7" s="1114">
        <v>62</v>
      </c>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27"/>
      <c r="DW7" s="1128"/>
      <c r="DX7" s="1128"/>
      <c r="DY7" s="1128"/>
      <c r="DZ7" s="1142"/>
      <c r="EA7" s="237"/>
    </row>
    <row r="8" spans="1:131" s="238" customFormat="1" ht="26.25" customHeight="1" x14ac:dyDescent="0.15">
      <c r="A8" s="241">
        <v>2</v>
      </c>
      <c r="B8" s="1060" t="s">
        <v>390</v>
      </c>
      <c r="C8" s="1061"/>
      <c r="D8" s="1061"/>
      <c r="E8" s="1061"/>
      <c r="F8" s="1061"/>
      <c r="G8" s="1061"/>
      <c r="H8" s="1061"/>
      <c r="I8" s="1061"/>
      <c r="J8" s="1061"/>
      <c r="K8" s="1061"/>
      <c r="L8" s="1061"/>
      <c r="M8" s="1061"/>
      <c r="N8" s="1061"/>
      <c r="O8" s="1061"/>
      <c r="P8" s="1062"/>
      <c r="Q8" s="1068">
        <v>3</v>
      </c>
      <c r="R8" s="1069"/>
      <c r="S8" s="1069"/>
      <c r="T8" s="1069"/>
      <c r="U8" s="1069"/>
      <c r="V8" s="1069">
        <v>1</v>
      </c>
      <c r="W8" s="1069"/>
      <c r="X8" s="1069"/>
      <c r="Y8" s="1069"/>
      <c r="Z8" s="1069"/>
      <c r="AA8" s="1069">
        <v>2</v>
      </c>
      <c r="AB8" s="1069"/>
      <c r="AC8" s="1069"/>
      <c r="AD8" s="1069"/>
      <c r="AE8" s="1070"/>
      <c r="AF8" s="1065">
        <v>2</v>
      </c>
      <c r="AG8" s="1066"/>
      <c r="AH8" s="1066"/>
      <c r="AI8" s="1066"/>
      <c r="AJ8" s="1067"/>
      <c r="AK8" s="1110">
        <v>0</v>
      </c>
      <c r="AL8" s="1111"/>
      <c r="AM8" s="1111"/>
      <c r="AN8" s="1111"/>
      <c r="AO8" s="1111"/>
      <c r="AP8" s="1111"/>
      <c r="AQ8" s="1111"/>
      <c r="AR8" s="1111"/>
      <c r="AS8" s="1111"/>
      <c r="AT8" s="1111"/>
      <c r="AU8" s="1112"/>
      <c r="AV8" s="1112"/>
      <c r="AW8" s="1112"/>
      <c r="AX8" s="1112"/>
      <c r="AY8" s="1113"/>
      <c r="AZ8" s="235"/>
      <c r="BA8" s="235"/>
      <c r="BB8" s="235"/>
      <c r="BC8" s="235"/>
      <c r="BD8" s="235"/>
      <c r="BE8" s="236"/>
      <c r="BF8" s="236"/>
      <c r="BG8" s="236"/>
      <c r="BH8" s="236"/>
      <c r="BI8" s="236"/>
      <c r="BJ8" s="236"/>
      <c r="BK8" s="236"/>
      <c r="BL8" s="236"/>
      <c r="BM8" s="236"/>
      <c r="BN8" s="236"/>
      <c r="BO8" s="236"/>
      <c r="BP8" s="236"/>
      <c r="BQ8" s="241">
        <v>2</v>
      </c>
      <c r="BR8" s="242"/>
      <c r="BS8" s="1022"/>
      <c r="BT8" s="1023"/>
      <c r="BU8" s="1023"/>
      <c r="BV8" s="1023"/>
      <c r="BW8" s="1023"/>
      <c r="BX8" s="1023"/>
      <c r="BY8" s="1023"/>
      <c r="BZ8" s="1023"/>
      <c r="CA8" s="1023"/>
      <c r="CB8" s="1023"/>
      <c r="CC8" s="1023"/>
      <c r="CD8" s="1023"/>
      <c r="CE8" s="1023"/>
      <c r="CF8" s="1023"/>
      <c r="CG8" s="1044"/>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37"/>
    </row>
    <row r="9" spans="1:131" s="238" customFormat="1" ht="26.25" customHeight="1" x14ac:dyDescent="0.15">
      <c r="A9" s="241">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35"/>
      <c r="BA9" s="235"/>
      <c r="BB9" s="235"/>
      <c r="BC9" s="235"/>
      <c r="BD9" s="235"/>
      <c r="BE9" s="236"/>
      <c r="BF9" s="236"/>
      <c r="BG9" s="236"/>
      <c r="BH9" s="236"/>
      <c r="BI9" s="236"/>
      <c r="BJ9" s="236"/>
      <c r="BK9" s="236"/>
      <c r="BL9" s="236"/>
      <c r="BM9" s="236"/>
      <c r="BN9" s="236"/>
      <c r="BO9" s="236"/>
      <c r="BP9" s="236"/>
      <c r="BQ9" s="241">
        <v>3</v>
      </c>
      <c r="BR9" s="242"/>
      <c r="BS9" s="1022"/>
      <c r="BT9" s="1023"/>
      <c r="BU9" s="1023"/>
      <c r="BV9" s="1023"/>
      <c r="BW9" s="1023"/>
      <c r="BX9" s="1023"/>
      <c r="BY9" s="1023"/>
      <c r="BZ9" s="1023"/>
      <c r="CA9" s="1023"/>
      <c r="CB9" s="1023"/>
      <c r="CC9" s="1023"/>
      <c r="CD9" s="1023"/>
      <c r="CE9" s="1023"/>
      <c r="CF9" s="1023"/>
      <c r="CG9" s="1044"/>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37"/>
    </row>
    <row r="10" spans="1:131" s="238" customFormat="1" ht="26.25" customHeight="1" x14ac:dyDescent="0.15">
      <c r="A10" s="241">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35"/>
      <c r="BA10" s="235"/>
      <c r="BB10" s="235"/>
      <c r="BC10" s="235"/>
      <c r="BD10" s="235"/>
      <c r="BE10" s="236"/>
      <c r="BF10" s="236"/>
      <c r="BG10" s="236"/>
      <c r="BH10" s="236"/>
      <c r="BI10" s="236"/>
      <c r="BJ10" s="236"/>
      <c r="BK10" s="236"/>
      <c r="BL10" s="236"/>
      <c r="BM10" s="236"/>
      <c r="BN10" s="236"/>
      <c r="BO10" s="236"/>
      <c r="BP10" s="236"/>
      <c r="BQ10" s="241">
        <v>4</v>
      </c>
      <c r="BR10" s="242"/>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7"/>
    </row>
    <row r="11" spans="1:131" s="238" customFormat="1" ht="26.25" customHeight="1" x14ac:dyDescent="0.15">
      <c r="A11" s="241">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35"/>
      <c r="BA11" s="235"/>
      <c r="BB11" s="235"/>
      <c r="BC11" s="235"/>
      <c r="BD11" s="235"/>
      <c r="BE11" s="236"/>
      <c r="BF11" s="236"/>
      <c r="BG11" s="236"/>
      <c r="BH11" s="236"/>
      <c r="BI11" s="236"/>
      <c r="BJ11" s="236"/>
      <c r="BK11" s="236"/>
      <c r="BL11" s="236"/>
      <c r="BM11" s="236"/>
      <c r="BN11" s="236"/>
      <c r="BO11" s="236"/>
      <c r="BP11" s="236"/>
      <c r="BQ11" s="241">
        <v>5</v>
      </c>
      <c r="BR11" s="242"/>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7"/>
    </row>
    <row r="12" spans="1:131" s="238" customFormat="1" ht="26.25" customHeight="1" x14ac:dyDescent="0.15">
      <c r="A12" s="241">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35"/>
      <c r="BA12" s="235"/>
      <c r="BB12" s="235"/>
      <c r="BC12" s="235"/>
      <c r="BD12" s="235"/>
      <c r="BE12" s="236"/>
      <c r="BF12" s="236"/>
      <c r="BG12" s="236"/>
      <c r="BH12" s="236"/>
      <c r="BI12" s="236"/>
      <c r="BJ12" s="236"/>
      <c r="BK12" s="236"/>
      <c r="BL12" s="236"/>
      <c r="BM12" s="236"/>
      <c r="BN12" s="236"/>
      <c r="BO12" s="236"/>
      <c r="BP12" s="236"/>
      <c r="BQ12" s="241">
        <v>6</v>
      </c>
      <c r="BR12" s="242"/>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7"/>
    </row>
    <row r="13" spans="1:131" s="238" customFormat="1" ht="26.25" customHeight="1" x14ac:dyDescent="0.15">
      <c r="A13" s="241">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35"/>
      <c r="BA13" s="235"/>
      <c r="BB13" s="235"/>
      <c r="BC13" s="235"/>
      <c r="BD13" s="235"/>
      <c r="BE13" s="236"/>
      <c r="BF13" s="236"/>
      <c r="BG13" s="236"/>
      <c r="BH13" s="236"/>
      <c r="BI13" s="236"/>
      <c r="BJ13" s="236"/>
      <c r="BK13" s="236"/>
      <c r="BL13" s="236"/>
      <c r="BM13" s="236"/>
      <c r="BN13" s="236"/>
      <c r="BO13" s="236"/>
      <c r="BP13" s="236"/>
      <c r="BQ13" s="241">
        <v>7</v>
      </c>
      <c r="BR13" s="242"/>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7"/>
    </row>
    <row r="14" spans="1:131" s="238" customFormat="1" ht="26.25" customHeight="1" x14ac:dyDescent="0.15">
      <c r="A14" s="241">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35"/>
      <c r="BA14" s="235"/>
      <c r="BB14" s="235"/>
      <c r="BC14" s="235"/>
      <c r="BD14" s="235"/>
      <c r="BE14" s="236"/>
      <c r="BF14" s="236"/>
      <c r="BG14" s="236"/>
      <c r="BH14" s="236"/>
      <c r="BI14" s="236"/>
      <c r="BJ14" s="236"/>
      <c r="BK14" s="236"/>
      <c r="BL14" s="236"/>
      <c r="BM14" s="236"/>
      <c r="BN14" s="236"/>
      <c r="BO14" s="236"/>
      <c r="BP14" s="236"/>
      <c r="BQ14" s="241">
        <v>8</v>
      </c>
      <c r="BR14" s="242"/>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7"/>
    </row>
    <row r="15" spans="1:131" s="238" customFormat="1" ht="26.25" customHeight="1" x14ac:dyDescent="0.15">
      <c r="A15" s="241">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35"/>
      <c r="BA15" s="235"/>
      <c r="BB15" s="235"/>
      <c r="BC15" s="235"/>
      <c r="BD15" s="235"/>
      <c r="BE15" s="236"/>
      <c r="BF15" s="236"/>
      <c r="BG15" s="236"/>
      <c r="BH15" s="236"/>
      <c r="BI15" s="236"/>
      <c r="BJ15" s="236"/>
      <c r="BK15" s="236"/>
      <c r="BL15" s="236"/>
      <c r="BM15" s="236"/>
      <c r="BN15" s="236"/>
      <c r="BO15" s="236"/>
      <c r="BP15" s="236"/>
      <c r="BQ15" s="241">
        <v>9</v>
      </c>
      <c r="BR15" s="242"/>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7"/>
    </row>
    <row r="16" spans="1:131" s="238" customFormat="1" ht="26.25" customHeight="1" x14ac:dyDescent="0.15">
      <c r="A16" s="241">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35"/>
      <c r="BA16" s="235"/>
      <c r="BB16" s="235"/>
      <c r="BC16" s="235"/>
      <c r="BD16" s="235"/>
      <c r="BE16" s="236"/>
      <c r="BF16" s="236"/>
      <c r="BG16" s="236"/>
      <c r="BH16" s="236"/>
      <c r="BI16" s="236"/>
      <c r="BJ16" s="236"/>
      <c r="BK16" s="236"/>
      <c r="BL16" s="236"/>
      <c r="BM16" s="236"/>
      <c r="BN16" s="236"/>
      <c r="BO16" s="236"/>
      <c r="BP16" s="236"/>
      <c r="BQ16" s="241">
        <v>10</v>
      </c>
      <c r="BR16" s="242"/>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7"/>
    </row>
    <row r="17" spans="1:131" s="238" customFormat="1" ht="26.25" customHeight="1" x14ac:dyDescent="0.15">
      <c r="A17" s="241">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35"/>
      <c r="BA17" s="235"/>
      <c r="BB17" s="235"/>
      <c r="BC17" s="235"/>
      <c r="BD17" s="235"/>
      <c r="BE17" s="236"/>
      <c r="BF17" s="236"/>
      <c r="BG17" s="236"/>
      <c r="BH17" s="236"/>
      <c r="BI17" s="236"/>
      <c r="BJ17" s="236"/>
      <c r="BK17" s="236"/>
      <c r="BL17" s="236"/>
      <c r="BM17" s="236"/>
      <c r="BN17" s="236"/>
      <c r="BO17" s="236"/>
      <c r="BP17" s="236"/>
      <c r="BQ17" s="241">
        <v>11</v>
      </c>
      <c r="BR17" s="242"/>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7"/>
    </row>
    <row r="18" spans="1:131" s="238" customFormat="1" ht="26.25" customHeight="1" x14ac:dyDescent="0.15">
      <c r="A18" s="241">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35"/>
      <c r="BA18" s="235"/>
      <c r="BB18" s="235"/>
      <c r="BC18" s="235"/>
      <c r="BD18" s="235"/>
      <c r="BE18" s="236"/>
      <c r="BF18" s="236"/>
      <c r="BG18" s="236"/>
      <c r="BH18" s="236"/>
      <c r="BI18" s="236"/>
      <c r="BJ18" s="236"/>
      <c r="BK18" s="236"/>
      <c r="BL18" s="236"/>
      <c r="BM18" s="236"/>
      <c r="BN18" s="236"/>
      <c r="BO18" s="236"/>
      <c r="BP18" s="236"/>
      <c r="BQ18" s="241">
        <v>12</v>
      </c>
      <c r="BR18" s="242"/>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7"/>
    </row>
    <row r="19" spans="1:131" s="238" customFormat="1" ht="26.25" customHeight="1" x14ac:dyDescent="0.15">
      <c r="A19" s="241">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35"/>
      <c r="BA19" s="235"/>
      <c r="BB19" s="235"/>
      <c r="BC19" s="235"/>
      <c r="BD19" s="235"/>
      <c r="BE19" s="236"/>
      <c r="BF19" s="236"/>
      <c r="BG19" s="236"/>
      <c r="BH19" s="236"/>
      <c r="BI19" s="236"/>
      <c r="BJ19" s="236"/>
      <c r="BK19" s="236"/>
      <c r="BL19" s="236"/>
      <c r="BM19" s="236"/>
      <c r="BN19" s="236"/>
      <c r="BO19" s="236"/>
      <c r="BP19" s="236"/>
      <c r="BQ19" s="241">
        <v>13</v>
      </c>
      <c r="BR19" s="242"/>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7"/>
    </row>
    <row r="20" spans="1:131" s="238" customFormat="1" ht="26.25" customHeight="1" x14ac:dyDescent="0.15">
      <c r="A20" s="241">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35"/>
      <c r="BA20" s="235"/>
      <c r="BB20" s="235"/>
      <c r="BC20" s="235"/>
      <c r="BD20" s="235"/>
      <c r="BE20" s="236"/>
      <c r="BF20" s="236"/>
      <c r="BG20" s="236"/>
      <c r="BH20" s="236"/>
      <c r="BI20" s="236"/>
      <c r="BJ20" s="236"/>
      <c r="BK20" s="236"/>
      <c r="BL20" s="236"/>
      <c r="BM20" s="236"/>
      <c r="BN20" s="236"/>
      <c r="BO20" s="236"/>
      <c r="BP20" s="236"/>
      <c r="BQ20" s="241">
        <v>14</v>
      </c>
      <c r="BR20" s="242"/>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7"/>
    </row>
    <row r="21" spans="1:131" s="238" customFormat="1" ht="26.25" customHeight="1" thickBot="1" x14ac:dyDescent="0.2">
      <c r="A21" s="241">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35"/>
      <c r="BA21" s="235"/>
      <c r="BB21" s="235"/>
      <c r="BC21" s="235"/>
      <c r="BD21" s="235"/>
      <c r="BE21" s="236"/>
      <c r="BF21" s="236"/>
      <c r="BG21" s="236"/>
      <c r="BH21" s="236"/>
      <c r="BI21" s="236"/>
      <c r="BJ21" s="236"/>
      <c r="BK21" s="236"/>
      <c r="BL21" s="236"/>
      <c r="BM21" s="236"/>
      <c r="BN21" s="236"/>
      <c r="BO21" s="236"/>
      <c r="BP21" s="236"/>
      <c r="BQ21" s="241">
        <v>15</v>
      </c>
      <c r="BR21" s="242"/>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7"/>
    </row>
    <row r="22" spans="1:131" s="238" customFormat="1" ht="26.25" customHeight="1" x14ac:dyDescent="0.15">
      <c r="A22" s="241">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391</v>
      </c>
      <c r="BA22" s="1058"/>
      <c r="BB22" s="1058"/>
      <c r="BC22" s="1058"/>
      <c r="BD22" s="1059"/>
      <c r="BE22" s="236"/>
      <c r="BF22" s="236"/>
      <c r="BG22" s="236"/>
      <c r="BH22" s="236"/>
      <c r="BI22" s="236"/>
      <c r="BJ22" s="236"/>
      <c r="BK22" s="236"/>
      <c r="BL22" s="236"/>
      <c r="BM22" s="236"/>
      <c r="BN22" s="236"/>
      <c r="BO22" s="236"/>
      <c r="BP22" s="236"/>
      <c r="BQ22" s="241">
        <v>16</v>
      </c>
      <c r="BR22" s="242"/>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7"/>
    </row>
    <row r="23" spans="1:131" s="238" customFormat="1" ht="26.25" customHeight="1" thickBot="1" x14ac:dyDescent="0.2">
      <c r="A23" s="243" t="s">
        <v>392</v>
      </c>
      <c r="B23" s="965" t="s">
        <v>393</v>
      </c>
      <c r="C23" s="966"/>
      <c r="D23" s="966"/>
      <c r="E23" s="966"/>
      <c r="F23" s="966"/>
      <c r="G23" s="966"/>
      <c r="H23" s="966"/>
      <c r="I23" s="966"/>
      <c r="J23" s="966"/>
      <c r="K23" s="966"/>
      <c r="L23" s="966"/>
      <c r="M23" s="966"/>
      <c r="N23" s="966"/>
      <c r="O23" s="966"/>
      <c r="P23" s="976"/>
      <c r="Q23" s="1097">
        <v>3784</v>
      </c>
      <c r="R23" s="1091"/>
      <c r="S23" s="1091"/>
      <c r="T23" s="1091"/>
      <c r="U23" s="1091"/>
      <c r="V23" s="1091">
        <v>3427</v>
      </c>
      <c r="W23" s="1091"/>
      <c r="X23" s="1091"/>
      <c r="Y23" s="1091"/>
      <c r="Z23" s="1091"/>
      <c r="AA23" s="1091">
        <v>357</v>
      </c>
      <c r="AB23" s="1091"/>
      <c r="AC23" s="1091"/>
      <c r="AD23" s="1091"/>
      <c r="AE23" s="1098"/>
      <c r="AF23" s="1099">
        <v>338</v>
      </c>
      <c r="AG23" s="1091"/>
      <c r="AH23" s="1091"/>
      <c r="AI23" s="1091"/>
      <c r="AJ23" s="1100"/>
      <c r="AK23" s="1101"/>
      <c r="AL23" s="1102"/>
      <c r="AM23" s="1102"/>
      <c r="AN23" s="1102"/>
      <c r="AO23" s="1102"/>
      <c r="AP23" s="1091">
        <v>2260</v>
      </c>
      <c r="AQ23" s="1091"/>
      <c r="AR23" s="1091"/>
      <c r="AS23" s="1091"/>
      <c r="AT23" s="1091"/>
      <c r="AU23" s="1092"/>
      <c r="AV23" s="1092"/>
      <c r="AW23" s="1092"/>
      <c r="AX23" s="1092"/>
      <c r="AY23" s="1093"/>
      <c r="AZ23" s="1094" t="s">
        <v>175</v>
      </c>
      <c r="BA23" s="1095"/>
      <c r="BB23" s="1095"/>
      <c r="BC23" s="1095"/>
      <c r="BD23" s="1096"/>
      <c r="BE23" s="236"/>
      <c r="BF23" s="236"/>
      <c r="BG23" s="236"/>
      <c r="BH23" s="236"/>
      <c r="BI23" s="236"/>
      <c r="BJ23" s="236"/>
      <c r="BK23" s="236"/>
      <c r="BL23" s="236"/>
      <c r="BM23" s="236"/>
      <c r="BN23" s="236"/>
      <c r="BO23" s="236"/>
      <c r="BP23" s="236"/>
      <c r="BQ23" s="241">
        <v>17</v>
      </c>
      <c r="BR23" s="242"/>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7"/>
    </row>
    <row r="24" spans="1:131" s="238" customFormat="1" ht="26.25" customHeight="1" x14ac:dyDescent="0.15">
      <c r="A24" s="1090" t="s">
        <v>394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35"/>
      <c r="BA24" s="235"/>
      <c r="BB24" s="235"/>
      <c r="BC24" s="235"/>
      <c r="BD24" s="235"/>
      <c r="BE24" s="236"/>
      <c r="BF24" s="236"/>
      <c r="BG24" s="236"/>
      <c r="BH24" s="236"/>
      <c r="BI24" s="236"/>
      <c r="BJ24" s="236"/>
      <c r="BK24" s="236"/>
      <c r="BL24" s="236"/>
      <c r="BM24" s="236"/>
      <c r="BN24" s="236"/>
      <c r="BO24" s="236"/>
      <c r="BP24" s="236"/>
      <c r="BQ24" s="241">
        <v>18</v>
      </c>
      <c r="BR24" s="242"/>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7"/>
    </row>
    <row r="25" spans="1:131" ht="26.25" customHeight="1" thickBot="1" x14ac:dyDescent="0.2">
      <c r="A25" s="1089" t="s">
        <v>395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35"/>
      <c r="BK25" s="235"/>
      <c r="BL25" s="235"/>
      <c r="BM25" s="235"/>
      <c r="BN25" s="235"/>
      <c r="BO25" s="244"/>
      <c r="BP25" s="244"/>
      <c r="BQ25" s="241">
        <v>19</v>
      </c>
      <c r="BR25" s="242"/>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33"/>
    </row>
    <row r="26" spans="1:131" ht="26.25" customHeight="1" x14ac:dyDescent="0.15">
      <c r="A26" s="1025" t="s">
        <v>372</v>
      </c>
      <c r="B26" s="1026"/>
      <c r="C26" s="1026"/>
      <c r="D26" s="1026"/>
      <c r="E26" s="1026"/>
      <c r="F26" s="1026"/>
      <c r="G26" s="1026"/>
      <c r="H26" s="1026"/>
      <c r="I26" s="1026"/>
      <c r="J26" s="1026"/>
      <c r="K26" s="1026"/>
      <c r="L26" s="1026"/>
      <c r="M26" s="1026"/>
      <c r="N26" s="1026"/>
      <c r="O26" s="1026"/>
      <c r="P26" s="1027"/>
      <c r="Q26" s="1031" t="s">
        <v>396</v>
      </c>
      <c r="R26" s="1032"/>
      <c r="S26" s="1032"/>
      <c r="T26" s="1032"/>
      <c r="U26" s="1033"/>
      <c r="V26" s="1031" t="s">
        <v>397</v>
      </c>
      <c r="W26" s="1032"/>
      <c r="X26" s="1032"/>
      <c r="Y26" s="1032"/>
      <c r="Z26" s="1033"/>
      <c r="AA26" s="1031" t="s">
        <v>398</v>
      </c>
      <c r="AB26" s="1032"/>
      <c r="AC26" s="1032"/>
      <c r="AD26" s="1032"/>
      <c r="AE26" s="1032"/>
      <c r="AF26" s="1085" t="s">
        <v>399</v>
      </c>
      <c r="AG26" s="1038"/>
      <c r="AH26" s="1038"/>
      <c r="AI26" s="1038"/>
      <c r="AJ26" s="1086"/>
      <c r="AK26" s="1032" t="s">
        <v>400</v>
      </c>
      <c r="AL26" s="1032"/>
      <c r="AM26" s="1032"/>
      <c r="AN26" s="1032"/>
      <c r="AO26" s="1033"/>
      <c r="AP26" s="1031" t="s">
        <v>401</v>
      </c>
      <c r="AQ26" s="1032"/>
      <c r="AR26" s="1032"/>
      <c r="AS26" s="1032"/>
      <c r="AT26" s="1033"/>
      <c r="AU26" s="1031" t="s">
        <v>402</v>
      </c>
      <c r="AV26" s="1032"/>
      <c r="AW26" s="1032"/>
      <c r="AX26" s="1032"/>
      <c r="AY26" s="1033"/>
      <c r="AZ26" s="1031" t="s">
        <v>403</v>
      </c>
      <c r="BA26" s="1032"/>
      <c r="BB26" s="1032"/>
      <c r="BC26" s="1032"/>
      <c r="BD26" s="1033"/>
      <c r="BE26" s="1031" t="s">
        <v>379</v>
      </c>
      <c r="BF26" s="1032"/>
      <c r="BG26" s="1032"/>
      <c r="BH26" s="1032"/>
      <c r="BI26" s="1045"/>
      <c r="BJ26" s="235"/>
      <c r="BK26" s="235"/>
      <c r="BL26" s="235"/>
      <c r="BM26" s="235"/>
      <c r="BN26" s="235"/>
      <c r="BO26" s="244"/>
      <c r="BP26" s="244"/>
      <c r="BQ26" s="241">
        <v>20</v>
      </c>
      <c r="BR26" s="242"/>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33"/>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35"/>
      <c r="BK27" s="235"/>
      <c r="BL27" s="235"/>
      <c r="BM27" s="235"/>
      <c r="BN27" s="235"/>
      <c r="BO27" s="244"/>
      <c r="BP27" s="244"/>
      <c r="BQ27" s="241">
        <v>21</v>
      </c>
      <c r="BR27" s="242"/>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33"/>
    </row>
    <row r="28" spans="1:131" ht="26.25" customHeight="1" thickTop="1" x14ac:dyDescent="0.15">
      <c r="A28" s="245">
        <v>1</v>
      </c>
      <c r="B28" s="1077" t="s">
        <v>404</v>
      </c>
      <c r="C28" s="1078"/>
      <c r="D28" s="1078"/>
      <c r="E28" s="1078"/>
      <c r="F28" s="1078"/>
      <c r="G28" s="1078"/>
      <c r="H28" s="1078"/>
      <c r="I28" s="1078"/>
      <c r="J28" s="1078"/>
      <c r="K28" s="1078"/>
      <c r="L28" s="1078"/>
      <c r="M28" s="1078"/>
      <c r="N28" s="1078"/>
      <c r="O28" s="1078"/>
      <c r="P28" s="1079"/>
      <c r="Q28" s="1080">
        <v>97</v>
      </c>
      <c r="R28" s="1081"/>
      <c r="S28" s="1081"/>
      <c r="T28" s="1081"/>
      <c r="U28" s="1081"/>
      <c r="V28" s="1081">
        <v>92</v>
      </c>
      <c r="W28" s="1081"/>
      <c r="X28" s="1081"/>
      <c r="Y28" s="1081"/>
      <c r="Z28" s="1081"/>
      <c r="AA28" s="1081">
        <v>5</v>
      </c>
      <c r="AB28" s="1081"/>
      <c r="AC28" s="1081"/>
      <c r="AD28" s="1081"/>
      <c r="AE28" s="1082"/>
      <c r="AF28" s="1083">
        <v>5</v>
      </c>
      <c r="AG28" s="1081"/>
      <c r="AH28" s="1081"/>
      <c r="AI28" s="1081"/>
      <c r="AJ28" s="1084"/>
      <c r="AK28" s="1072">
        <v>15</v>
      </c>
      <c r="AL28" s="1073"/>
      <c r="AM28" s="1073"/>
      <c r="AN28" s="1073"/>
      <c r="AO28" s="1073"/>
      <c r="AP28" s="1073"/>
      <c r="AQ28" s="1073"/>
      <c r="AR28" s="1073"/>
      <c r="AS28" s="1073"/>
      <c r="AT28" s="1073"/>
      <c r="AU28" s="1073"/>
      <c r="AV28" s="1073"/>
      <c r="AW28" s="1073"/>
      <c r="AX28" s="1073"/>
      <c r="AY28" s="1073"/>
      <c r="AZ28" s="1074"/>
      <c r="BA28" s="1074"/>
      <c r="BB28" s="1074"/>
      <c r="BC28" s="1074"/>
      <c r="BD28" s="1074"/>
      <c r="BE28" s="1075"/>
      <c r="BF28" s="1075"/>
      <c r="BG28" s="1075"/>
      <c r="BH28" s="1075"/>
      <c r="BI28" s="1076"/>
      <c r="BJ28" s="235"/>
      <c r="BK28" s="235"/>
      <c r="BL28" s="235"/>
      <c r="BM28" s="235"/>
      <c r="BN28" s="235"/>
      <c r="BO28" s="244"/>
      <c r="BP28" s="244"/>
      <c r="BQ28" s="241">
        <v>22</v>
      </c>
      <c r="BR28" s="242"/>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33"/>
    </row>
    <row r="29" spans="1:131" ht="26.25" customHeight="1" x14ac:dyDescent="0.15">
      <c r="A29" s="245">
        <v>2</v>
      </c>
      <c r="B29" s="1060" t="s">
        <v>405</v>
      </c>
      <c r="C29" s="1061"/>
      <c r="D29" s="1061"/>
      <c r="E29" s="1061"/>
      <c r="F29" s="1061"/>
      <c r="G29" s="1061"/>
      <c r="H29" s="1061"/>
      <c r="I29" s="1061"/>
      <c r="J29" s="1061"/>
      <c r="K29" s="1061"/>
      <c r="L29" s="1061"/>
      <c r="M29" s="1061"/>
      <c r="N29" s="1061"/>
      <c r="O29" s="1061"/>
      <c r="P29" s="1062"/>
      <c r="Q29" s="1068">
        <v>20</v>
      </c>
      <c r="R29" s="1069"/>
      <c r="S29" s="1069"/>
      <c r="T29" s="1069"/>
      <c r="U29" s="1069"/>
      <c r="V29" s="1069">
        <v>20</v>
      </c>
      <c r="W29" s="1069"/>
      <c r="X29" s="1069"/>
      <c r="Y29" s="1069"/>
      <c r="Z29" s="1069"/>
      <c r="AA29" s="1069">
        <v>0</v>
      </c>
      <c r="AB29" s="1069"/>
      <c r="AC29" s="1069"/>
      <c r="AD29" s="1069"/>
      <c r="AE29" s="1070"/>
      <c r="AF29" s="1065">
        <v>0</v>
      </c>
      <c r="AG29" s="1066"/>
      <c r="AH29" s="1066"/>
      <c r="AI29" s="1066"/>
      <c r="AJ29" s="1067"/>
      <c r="AK29" s="1008">
        <v>6</v>
      </c>
      <c r="AL29" s="999"/>
      <c r="AM29" s="999"/>
      <c r="AN29" s="999"/>
      <c r="AO29" s="999"/>
      <c r="AP29" s="999"/>
      <c r="AQ29" s="999"/>
      <c r="AR29" s="999"/>
      <c r="AS29" s="999"/>
      <c r="AT29" s="999"/>
      <c r="AU29" s="999"/>
      <c r="AV29" s="999"/>
      <c r="AW29" s="999"/>
      <c r="AX29" s="999"/>
      <c r="AY29" s="999"/>
      <c r="AZ29" s="1071"/>
      <c r="BA29" s="1071"/>
      <c r="BB29" s="1071"/>
      <c r="BC29" s="1071"/>
      <c r="BD29" s="1071"/>
      <c r="BE29" s="1000"/>
      <c r="BF29" s="1000"/>
      <c r="BG29" s="1000"/>
      <c r="BH29" s="1000"/>
      <c r="BI29" s="1001"/>
      <c r="BJ29" s="235"/>
      <c r="BK29" s="235"/>
      <c r="BL29" s="235"/>
      <c r="BM29" s="235"/>
      <c r="BN29" s="235"/>
      <c r="BO29" s="244"/>
      <c r="BP29" s="244"/>
      <c r="BQ29" s="241">
        <v>23</v>
      </c>
      <c r="BR29" s="242"/>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33"/>
    </row>
    <row r="30" spans="1:131" ht="26.25" customHeight="1" x14ac:dyDescent="0.15">
      <c r="A30" s="245">
        <v>3</v>
      </c>
      <c r="B30" s="1060" t="s">
        <v>406</v>
      </c>
      <c r="C30" s="1061"/>
      <c r="D30" s="1061"/>
      <c r="E30" s="1061"/>
      <c r="F30" s="1061"/>
      <c r="G30" s="1061"/>
      <c r="H30" s="1061"/>
      <c r="I30" s="1061"/>
      <c r="J30" s="1061"/>
      <c r="K30" s="1061"/>
      <c r="L30" s="1061"/>
      <c r="M30" s="1061"/>
      <c r="N30" s="1061"/>
      <c r="O30" s="1061"/>
      <c r="P30" s="1062"/>
      <c r="Q30" s="1068">
        <v>227</v>
      </c>
      <c r="R30" s="1069"/>
      <c r="S30" s="1069"/>
      <c r="T30" s="1069"/>
      <c r="U30" s="1069"/>
      <c r="V30" s="1069">
        <v>219</v>
      </c>
      <c r="W30" s="1069"/>
      <c r="X30" s="1069"/>
      <c r="Y30" s="1069"/>
      <c r="Z30" s="1069"/>
      <c r="AA30" s="1069">
        <v>8</v>
      </c>
      <c r="AB30" s="1069"/>
      <c r="AC30" s="1069"/>
      <c r="AD30" s="1069"/>
      <c r="AE30" s="1070"/>
      <c r="AF30" s="1065">
        <v>8</v>
      </c>
      <c r="AG30" s="1066"/>
      <c r="AH30" s="1066"/>
      <c r="AI30" s="1066"/>
      <c r="AJ30" s="1067"/>
      <c r="AK30" s="1008">
        <v>40</v>
      </c>
      <c r="AL30" s="999"/>
      <c r="AM30" s="999"/>
      <c r="AN30" s="999"/>
      <c r="AO30" s="999"/>
      <c r="AP30" s="999"/>
      <c r="AQ30" s="999"/>
      <c r="AR30" s="999"/>
      <c r="AS30" s="999"/>
      <c r="AT30" s="999"/>
      <c r="AU30" s="999"/>
      <c r="AV30" s="999"/>
      <c r="AW30" s="999"/>
      <c r="AX30" s="999"/>
      <c r="AY30" s="999"/>
      <c r="AZ30" s="1071"/>
      <c r="BA30" s="1071"/>
      <c r="BB30" s="1071"/>
      <c r="BC30" s="1071"/>
      <c r="BD30" s="1071"/>
      <c r="BE30" s="1000"/>
      <c r="BF30" s="1000"/>
      <c r="BG30" s="1000"/>
      <c r="BH30" s="1000"/>
      <c r="BI30" s="1001"/>
      <c r="BJ30" s="235"/>
      <c r="BK30" s="235"/>
      <c r="BL30" s="235"/>
      <c r="BM30" s="235"/>
      <c r="BN30" s="235"/>
      <c r="BO30" s="244"/>
      <c r="BP30" s="244"/>
      <c r="BQ30" s="241">
        <v>24</v>
      </c>
      <c r="BR30" s="242"/>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33"/>
    </row>
    <row r="31" spans="1:131" ht="26.25" customHeight="1" x14ac:dyDescent="0.15">
      <c r="A31" s="245">
        <v>4</v>
      </c>
      <c r="B31" s="1060" t="s">
        <v>407</v>
      </c>
      <c r="C31" s="1061"/>
      <c r="D31" s="1061"/>
      <c r="E31" s="1061"/>
      <c r="F31" s="1061"/>
      <c r="G31" s="1061"/>
      <c r="H31" s="1061"/>
      <c r="I31" s="1061"/>
      <c r="J31" s="1061"/>
      <c r="K31" s="1061"/>
      <c r="L31" s="1061"/>
      <c r="M31" s="1061"/>
      <c r="N31" s="1061"/>
      <c r="O31" s="1061"/>
      <c r="P31" s="1062"/>
      <c r="Q31" s="1068">
        <v>0</v>
      </c>
      <c r="R31" s="1069"/>
      <c r="S31" s="1069"/>
      <c r="T31" s="1069"/>
      <c r="U31" s="1069"/>
      <c r="V31" s="1069">
        <v>0</v>
      </c>
      <c r="W31" s="1069"/>
      <c r="X31" s="1069"/>
      <c r="Y31" s="1069"/>
      <c r="Z31" s="1069"/>
      <c r="AA31" s="1069">
        <v>0</v>
      </c>
      <c r="AB31" s="1069"/>
      <c r="AC31" s="1069"/>
      <c r="AD31" s="1069"/>
      <c r="AE31" s="1070"/>
      <c r="AF31" s="1065">
        <v>0</v>
      </c>
      <c r="AG31" s="1066"/>
      <c r="AH31" s="1066"/>
      <c r="AI31" s="1066"/>
      <c r="AJ31" s="1067"/>
      <c r="AK31" s="1008">
        <v>0</v>
      </c>
      <c r="AL31" s="999"/>
      <c r="AM31" s="999"/>
      <c r="AN31" s="999"/>
      <c r="AO31" s="999"/>
      <c r="AP31" s="999"/>
      <c r="AQ31" s="999"/>
      <c r="AR31" s="999"/>
      <c r="AS31" s="999"/>
      <c r="AT31" s="999"/>
      <c r="AU31" s="999"/>
      <c r="AV31" s="999"/>
      <c r="AW31" s="999"/>
      <c r="AX31" s="999"/>
      <c r="AY31" s="999"/>
      <c r="AZ31" s="1071"/>
      <c r="BA31" s="1071"/>
      <c r="BB31" s="1071"/>
      <c r="BC31" s="1071"/>
      <c r="BD31" s="1071"/>
      <c r="BE31" s="1000"/>
      <c r="BF31" s="1000"/>
      <c r="BG31" s="1000"/>
      <c r="BH31" s="1000"/>
      <c r="BI31" s="1001"/>
      <c r="BJ31" s="235"/>
      <c r="BK31" s="235"/>
      <c r="BL31" s="235"/>
      <c r="BM31" s="235"/>
      <c r="BN31" s="235"/>
      <c r="BO31" s="244"/>
      <c r="BP31" s="244"/>
      <c r="BQ31" s="241">
        <v>25</v>
      </c>
      <c r="BR31" s="242"/>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33"/>
    </row>
    <row r="32" spans="1:131" ht="26.25" customHeight="1" x14ac:dyDescent="0.15">
      <c r="A32" s="245">
        <v>5</v>
      </c>
      <c r="B32" s="1060" t="s">
        <v>408</v>
      </c>
      <c r="C32" s="1061"/>
      <c r="D32" s="1061"/>
      <c r="E32" s="1061"/>
      <c r="F32" s="1061"/>
      <c r="G32" s="1061"/>
      <c r="H32" s="1061"/>
      <c r="I32" s="1061"/>
      <c r="J32" s="1061"/>
      <c r="K32" s="1061"/>
      <c r="L32" s="1061"/>
      <c r="M32" s="1061"/>
      <c r="N32" s="1061"/>
      <c r="O32" s="1061"/>
      <c r="P32" s="1062"/>
      <c r="Q32" s="1068">
        <v>3</v>
      </c>
      <c r="R32" s="1069"/>
      <c r="S32" s="1069"/>
      <c r="T32" s="1069"/>
      <c r="U32" s="1069"/>
      <c r="V32" s="1069">
        <v>3</v>
      </c>
      <c r="W32" s="1069"/>
      <c r="X32" s="1069"/>
      <c r="Y32" s="1069"/>
      <c r="Z32" s="1069"/>
      <c r="AA32" s="1069">
        <v>0</v>
      </c>
      <c r="AB32" s="1069"/>
      <c r="AC32" s="1069"/>
      <c r="AD32" s="1069"/>
      <c r="AE32" s="1070"/>
      <c r="AF32" s="1065">
        <v>0</v>
      </c>
      <c r="AG32" s="1066"/>
      <c r="AH32" s="1066"/>
      <c r="AI32" s="1066"/>
      <c r="AJ32" s="1067"/>
      <c r="AK32" s="1008">
        <v>2</v>
      </c>
      <c r="AL32" s="999"/>
      <c r="AM32" s="999"/>
      <c r="AN32" s="999"/>
      <c r="AO32" s="999"/>
      <c r="AP32" s="999"/>
      <c r="AQ32" s="999"/>
      <c r="AR32" s="999"/>
      <c r="AS32" s="999"/>
      <c r="AT32" s="999"/>
      <c r="AU32" s="999"/>
      <c r="AV32" s="999"/>
      <c r="AW32" s="999"/>
      <c r="AX32" s="999"/>
      <c r="AY32" s="999"/>
      <c r="AZ32" s="1071"/>
      <c r="BA32" s="1071"/>
      <c r="BB32" s="1071"/>
      <c r="BC32" s="1071"/>
      <c r="BD32" s="1071"/>
      <c r="BE32" s="1000" t="s">
        <v>409</v>
      </c>
      <c r="BF32" s="1000"/>
      <c r="BG32" s="1000"/>
      <c r="BH32" s="1000"/>
      <c r="BI32" s="1001"/>
      <c r="BJ32" s="235"/>
      <c r="BK32" s="235"/>
      <c r="BL32" s="235"/>
      <c r="BM32" s="235"/>
      <c r="BN32" s="235"/>
      <c r="BO32" s="244"/>
      <c r="BP32" s="244"/>
      <c r="BQ32" s="241">
        <v>26</v>
      </c>
      <c r="BR32" s="242"/>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33"/>
    </row>
    <row r="33" spans="1:131" ht="26.25" customHeight="1" x14ac:dyDescent="0.15">
      <c r="A33" s="245">
        <v>6</v>
      </c>
      <c r="B33" s="1060" t="s">
        <v>410</v>
      </c>
      <c r="C33" s="1061"/>
      <c r="D33" s="1061"/>
      <c r="E33" s="1061"/>
      <c r="F33" s="1061"/>
      <c r="G33" s="1061"/>
      <c r="H33" s="1061"/>
      <c r="I33" s="1061"/>
      <c r="J33" s="1061"/>
      <c r="K33" s="1061"/>
      <c r="L33" s="1061"/>
      <c r="M33" s="1061"/>
      <c r="N33" s="1061"/>
      <c r="O33" s="1061"/>
      <c r="P33" s="1062"/>
      <c r="Q33" s="1068">
        <v>4</v>
      </c>
      <c r="R33" s="1069"/>
      <c r="S33" s="1069"/>
      <c r="T33" s="1069"/>
      <c r="U33" s="1069"/>
      <c r="V33" s="1069">
        <v>3</v>
      </c>
      <c r="W33" s="1069"/>
      <c r="X33" s="1069"/>
      <c r="Y33" s="1069"/>
      <c r="Z33" s="1069"/>
      <c r="AA33" s="1069">
        <v>1</v>
      </c>
      <c r="AB33" s="1069"/>
      <c r="AC33" s="1069"/>
      <c r="AD33" s="1069"/>
      <c r="AE33" s="1070"/>
      <c r="AF33" s="1065">
        <v>1</v>
      </c>
      <c r="AG33" s="1066"/>
      <c r="AH33" s="1066"/>
      <c r="AI33" s="1066"/>
      <c r="AJ33" s="1067"/>
      <c r="AK33" s="1008">
        <v>2</v>
      </c>
      <c r="AL33" s="999"/>
      <c r="AM33" s="999"/>
      <c r="AN33" s="999"/>
      <c r="AO33" s="999"/>
      <c r="AP33" s="999"/>
      <c r="AQ33" s="999"/>
      <c r="AR33" s="999"/>
      <c r="AS33" s="999"/>
      <c r="AT33" s="999"/>
      <c r="AU33" s="999"/>
      <c r="AV33" s="999"/>
      <c r="AW33" s="999"/>
      <c r="AX33" s="999"/>
      <c r="AY33" s="999"/>
      <c r="AZ33" s="1071"/>
      <c r="BA33" s="1071"/>
      <c r="BB33" s="1071"/>
      <c r="BC33" s="1071"/>
      <c r="BD33" s="1071"/>
      <c r="BE33" s="1000" t="s">
        <v>411</v>
      </c>
      <c r="BF33" s="1000"/>
      <c r="BG33" s="1000"/>
      <c r="BH33" s="1000"/>
      <c r="BI33" s="1001"/>
      <c r="BJ33" s="235"/>
      <c r="BK33" s="235"/>
      <c r="BL33" s="235"/>
      <c r="BM33" s="235"/>
      <c r="BN33" s="235"/>
      <c r="BO33" s="244"/>
      <c r="BP33" s="244"/>
      <c r="BQ33" s="241">
        <v>27</v>
      </c>
      <c r="BR33" s="242"/>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33"/>
    </row>
    <row r="34" spans="1:131" ht="26.25" customHeight="1" x14ac:dyDescent="0.15">
      <c r="A34" s="245">
        <v>7</v>
      </c>
      <c r="B34" s="1060" t="s">
        <v>412</v>
      </c>
      <c r="C34" s="1061"/>
      <c r="D34" s="1061"/>
      <c r="E34" s="1061"/>
      <c r="F34" s="1061"/>
      <c r="G34" s="1061"/>
      <c r="H34" s="1061"/>
      <c r="I34" s="1061"/>
      <c r="J34" s="1061"/>
      <c r="K34" s="1061"/>
      <c r="L34" s="1061"/>
      <c r="M34" s="1061"/>
      <c r="N34" s="1061"/>
      <c r="O34" s="1061"/>
      <c r="P34" s="1062"/>
      <c r="Q34" s="1068">
        <v>1</v>
      </c>
      <c r="R34" s="1069"/>
      <c r="S34" s="1069"/>
      <c r="T34" s="1069"/>
      <c r="U34" s="1069"/>
      <c r="V34" s="1069">
        <v>1</v>
      </c>
      <c r="W34" s="1069"/>
      <c r="X34" s="1069"/>
      <c r="Y34" s="1069"/>
      <c r="Z34" s="1069"/>
      <c r="AA34" s="1069">
        <v>0</v>
      </c>
      <c r="AB34" s="1069"/>
      <c r="AC34" s="1069"/>
      <c r="AD34" s="1069"/>
      <c r="AE34" s="1070"/>
      <c r="AF34" s="1065">
        <v>0</v>
      </c>
      <c r="AG34" s="1066"/>
      <c r="AH34" s="1066"/>
      <c r="AI34" s="1066"/>
      <c r="AJ34" s="1067"/>
      <c r="AK34" s="1008">
        <v>1</v>
      </c>
      <c r="AL34" s="999"/>
      <c r="AM34" s="999"/>
      <c r="AN34" s="999"/>
      <c r="AO34" s="999"/>
      <c r="AP34" s="999"/>
      <c r="AQ34" s="999"/>
      <c r="AR34" s="999"/>
      <c r="AS34" s="999"/>
      <c r="AT34" s="999"/>
      <c r="AU34" s="999"/>
      <c r="AV34" s="999"/>
      <c r="AW34" s="999"/>
      <c r="AX34" s="999"/>
      <c r="AY34" s="999"/>
      <c r="AZ34" s="1071"/>
      <c r="BA34" s="1071"/>
      <c r="BB34" s="1071"/>
      <c r="BC34" s="1071"/>
      <c r="BD34" s="1071"/>
      <c r="BE34" s="1000" t="s">
        <v>413</v>
      </c>
      <c r="BF34" s="1000"/>
      <c r="BG34" s="1000"/>
      <c r="BH34" s="1000"/>
      <c r="BI34" s="1001"/>
      <c r="BJ34" s="235"/>
      <c r="BK34" s="235"/>
      <c r="BL34" s="235"/>
      <c r="BM34" s="235"/>
      <c r="BN34" s="235"/>
      <c r="BO34" s="244"/>
      <c r="BP34" s="244"/>
      <c r="BQ34" s="241">
        <v>28</v>
      </c>
      <c r="BR34" s="242"/>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33"/>
    </row>
    <row r="35" spans="1:131" ht="26.25" customHeight="1" x14ac:dyDescent="0.15">
      <c r="A35" s="245">
        <v>8</v>
      </c>
      <c r="B35" s="1060" t="s">
        <v>414</v>
      </c>
      <c r="C35" s="1061"/>
      <c r="D35" s="1061"/>
      <c r="E35" s="1061"/>
      <c r="F35" s="1061"/>
      <c r="G35" s="1061"/>
      <c r="H35" s="1061"/>
      <c r="I35" s="1061"/>
      <c r="J35" s="1061"/>
      <c r="K35" s="1061"/>
      <c r="L35" s="1061"/>
      <c r="M35" s="1061"/>
      <c r="N35" s="1061"/>
      <c r="O35" s="1061"/>
      <c r="P35" s="1062"/>
      <c r="Q35" s="1068">
        <v>26</v>
      </c>
      <c r="R35" s="1069"/>
      <c r="S35" s="1069"/>
      <c r="T35" s="1069"/>
      <c r="U35" s="1069"/>
      <c r="V35" s="1069">
        <v>26</v>
      </c>
      <c r="W35" s="1069"/>
      <c r="X35" s="1069"/>
      <c r="Y35" s="1069"/>
      <c r="Z35" s="1069"/>
      <c r="AA35" s="1069">
        <v>0</v>
      </c>
      <c r="AB35" s="1069"/>
      <c r="AC35" s="1069"/>
      <c r="AD35" s="1069"/>
      <c r="AE35" s="1070"/>
      <c r="AF35" s="1065" t="s">
        <v>415</v>
      </c>
      <c r="AG35" s="1066"/>
      <c r="AH35" s="1066"/>
      <c r="AI35" s="1066"/>
      <c r="AJ35" s="1067"/>
      <c r="AK35" s="1008">
        <v>26</v>
      </c>
      <c r="AL35" s="999"/>
      <c r="AM35" s="999"/>
      <c r="AN35" s="999"/>
      <c r="AO35" s="999"/>
      <c r="AP35" s="999">
        <v>207</v>
      </c>
      <c r="AQ35" s="999"/>
      <c r="AR35" s="999"/>
      <c r="AS35" s="999"/>
      <c r="AT35" s="999"/>
      <c r="AU35" s="999">
        <v>207</v>
      </c>
      <c r="AV35" s="999"/>
      <c r="AW35" s="999"/>
      <c r="AX35" s="999"/>
      <c r="AY35" s="999"/>
      <c r="AZ35" s="1071"/>
      <c r="BA35" s="1071"/>
      <c r="BB35" s="1071"/>
      <c r="BC35" s="1071"/>
      <c r="BD35" s="1071"/>
      <c r="BE35" s="1000" t="s">
        <v>409</v>
      </c>
      <c r="BF35" s="1000"/>
      <c r="BG35" s="1000"/>
      <c r="BH35" s="1000"/>
      <c r="BI35" s="1001"/>
      <c r="BJ35" s="235"/>
      <c r="BK35" s="235"/>
      <c r="BL35" s="235"/>
      <c r="BM35" s="235"/>
      <c r="BN35" s="235"/>
      <c r="BO35" s="244"/>
      <c r="BP35" s="244"/>
      <c r="BQ35" s="241">
        <v>29</v>
      </c>
      <c r="BR35" s="242"/>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33"/>
    </row>
    <row r="36" spans="1:131" ht="26.25" customHeight="1" x14ac:dyDescent="0.15">
      <c r="A36" s="245">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08"/>
      <c r="AL36" s="999"/>
      <c r="AM36" s="999"/>
      <c r="AN36" s="999"/>
      <c r="AO36" s="999"/>
      <c r="AP36" s="999"/>
      <c r="AQ36" s="999"/>
      <c r="AR36" s="999"/>
      <c r="AS36" s="999"/>
      <c r="AT36" s="999"/>
      <c r="AU36" s="999"/>
      <c r="AV36" s="999"/>
      <c r="AW36" s="999"/>
      <c r="AX36" s="999"/>
      <c r="AY36" s="999"/>
      <c r="AZ36" s="1071"/>
      <c r="BA36" s="1071"/>
      <c r="BB36" s="1071"/>
      <c r="BC36" s="1071"/>
      <c r="BD36" s="1071"/>
      <c r="BE36" s="1000"/>
      <c r="BF36" s="1000"/>
      <c r="BG36" s="1000"/>
      <c r="BH36" s="1000"/>
      <c r="BI36" s="1001"/>
      <c r="BJ36" s="235"/>
      <c r="BK36" s="235"/>
      <c r="BL36" s="235"/>
      <c r="BM36" s="235"/>
      <c r="BN36" s="235"/>
      <c r="BO36" s="244"/>
      <c r="BP36" s="244"/>
      <c r="BQ36" s="241">
        <v>30</v>
      </c>
      <c r="BR36" s="242"/>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33"/>
    </row>
    <row r="37" spans="1:131" ht="26.25" customHeight="1" x14ac:dyDescent="0.15">
      <c r="A37" s="245">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08"/>
      <c r="AL37" s="999"/>
      <c r="AM37" s="999"/>
      <c r="AN37" s="999"/>
      <c r="AO37" s="999"/>
      <c r="AP37" s="999"/>
      <c r="AQ37" s="999"/>
      <c r="AR37" s="999"/>
      <c r="AS37" s="999"/>
      <c r="AT37" s="999"/>
      <c r="AU37" s="999"/>
      <c r="AV37" s="999"/>
      <c r="AW37" s="999"/>
      <c r="AX37" s="999"/>
      <c r="AY37" s="999"/>
      <c r="AZ37" s="1071"/>
      <c r="BA37" s="1071"/>
      <c r="BB37" s="1071"/>
      <c r="BC37" s="1071"/>
      <c r="BD37" s="1071"/>
      <c r="BE37" s="1000"/>
      <c r="BF37" s="1000"/>
      <c r="BG37" s="1000"/>
      <c r="BH37" s="1000"/>
      <c r="BI37" s="1001"/>
      <c r="BJ37" s="235"/>
      <c r="BK37" s="235"/>
      <c r="BL37" s="235"/>
      <c r="BM37" s="235"/>
      <c r="BN37" s="235"/>
      <c r="BO37" s="244"/>
      <c r="BP37" s="244"/>
      <c r="BQ37" s="241">
        <v>31</v>
      </c>
      <c r="BR37" s="242"/>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33"/>
    </row>
    <row r="38" spans="1:131" ht="26.25" customHeight="1" x14ac:dyDescent="0.15">
      <c r="A38" s="245">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08"/>
      <c r="AL38" s="999"/>
      <c r="AM38" s="999"/>
      <c r="AN38" s="999"/>
      <c r="AO38" s="999"/>
      <c r="AP38" s="999"/>
      <c r="AQ38" s="999"/>
      <c r="AR38" s="999"/>
      <c r="AS38" s="999"/>
      <c r="AT38" s="999"/>
      <c r="AU38" s="999"/>
      <c r="AV38" s="999"/>
      <c r="AW38" s="999"/>
      <c r="AX38" s="999"/>
      <c r="AY38" s="999"/>
      <c r="AZ38" s="1071"/>
      <c r="BA38" s="1071"/>
      <c r="BB38" s="1071"/>
      <c r="BC38" s="1071"/>
      <c r="BD38" s="1071"/>
      <c r="BE38" s="1000"/>
      <c r="BF38" s="1000"/>
      <c r="BG38" s="1000"/>
      <c r="BH38" s="1000"/>
      <c r="BI38" s="1001"/>
      <c r="BJ38" s="235"/>
      <c r="BK38" s="235"/>
      <c r="BL38" s="235"/>
      <c r="BM38" s="235"/>
      <c r="BN38" s="235"/>
      <c r="BO38" s="244"/>
      <c r="BP38" s="244"/>
      <c r="BQ38" s="241">
        <v>32</v>
      </c>
      <c r="BR38" s="242"/>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33"/>
    </row>
    <row r="39" spans="1:131" ht="26.25" customHeight="1" x14ac:dyDescent="0.15">
      <c r="A39" s="245">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08"/>
      <c r="AL39" s="999"/>
      <c r="AM39" s="999"/>
      <c r="AN39" s="999"/>
      <c r="AO39" s="999"/>
      <c r="AP39" s="999"/>
      <c r="AQ39" s="999"/>
      <c r="AR39" s="999"/>
      <c r="AS39" s="999"/>
      <c r="AT39" s="999"/>
      <c r="AU39" s="999"/>
      <c r="AV39" s="999"/>
      <c r="AW39" s="999"/>
      <c r="AX39" s="999"/>
      <c r="AY39" s="999"/>
      <c r="AZ39" s="1071"/>
      <c r="BA39" s="1071"/>
      <c r="BB39" s="1071"/>
      <c r="BC39" s="1071"/>
      <c r="BD39" s="1071"/>
      <c r="BE39" s="1000"/>
      <c r="BF39" s="1000"/>
      <c r="BG39" s="1000"/>
      <c r="BH39" s="1000"/>
      <c r="BI39" s="1001"/>
      <c r="BJ39" s="235"/>
      <c r="BK39" s="235"/>
      <c r="BL39" s="235"/>
      <c r="BM39" s="235"/>
      <c r="BN39" s="235"/>
      <c r="BO39" s="244"/>
      <c r="BP39" s="244"/>
      <c r="BQ39" s="241">
        <v>33</v>
      </c>
      <c r="BR39" s="242"/>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33"/>
    </row>
    <row r="40" spans="1:131" ht="26.25" customHeight="1" x14ac:dyDescent="0.15">
      <c r="A40" s="241">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08"/>
      <c r="AL40" s="999"/>
      <c r="AM40" s="999"/>
      <c r="AN40" s="999"/>
      <c r="AO40" s="999"/>
      <c r="AP40" s="999"/>
      <c r="AQ40" s="999"/>
      <c r="AR40" s="999"/>
      <c r="AS40" s="999"/>
      <c r="AT40" s="999"/>
      <c r="AU40" s="999"/>
      <c r="AV40" s="999"/>
      <c r="AW40" s="999"/>
      <c r="AX40" s="999"/>
      <c r="AY40" s="999"/>
      <c r="AZ40" s="1071"/>
      <c r="BA40" s="1071"/>
      <c r="BB40" s="1071"/>
      <c r="BC40" s="1071"/>
      <c r="BD40" s="1071"/>
      <c r="BE40" s="1000"/>
      <c r="BF40" s="1000"/>
      <c r="BG40" s="1000"/>
      <c r="BH40" s="1000"/>
      <c r="BI40" s="1001"/>
      <c r="BJ40" s="235"/>
      <c r="BK40" s="235"/>
      <c r="BL40" s="235"/>
      <c r="BM40" s="235"/>
      <c r="BN40" s="235"/>
      <c r="BO40" s="244"/>
      <c r="BP40" s="244"/>
      <c r="BQ40" s="241">
        <v>34</v>
      </c>
      <c r="BR40" s="242"/>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33"/>
    </row>
    <row r="41" spans="1:131" ht="26.25" customHeight="1" x14ac:dyDescent="0.15">
      <c r="A41" s="241">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08"/>
      <c r="AL41" s="999"/>
      <c r="AM41" s="999"/>
      <c r="AN41" s="999"/>
      <c r="AO41" s="999"/>
      <c r="AP41" s="999"/>
      <c r="AQ41" s="999"/>
      <c r="AR41" s="999"/>
      <c r="AS41" s="999"/>
      <c r="AT41" s="999"/>
      <c r="AU41" s="999"/>
      <c r="AV41" s="999"/>
      <c r="AW41" s="999"/>
      <c r="AX41" s="999"/>
      <c r="AY41" s="999"/>
      <c r="AZ41" s="1071"/>
      <c r="BA41" s="1071"/>
      <c r="BB41" s="1071"/>
      <c r="BC41" s="1071"/>
      <c r="BD41" s="1071"/>
      <c r="BE41" s="1000"/>
      <c r="BF41" s="1000"/>
      <c r="BG41" s="1000"/>
      <c r="BH41" s="1000"/>
      <c r="BI41" s="1001"/>
      <c r="BJ41" s="235"/>
      <c r="BK41" s="235"/>
      <c r="BL41" s="235"/>
      <c r="BM41" s="235"/>
      <c r="BN41" s="235"/>
      <c r="BO41" s="244"/>
      <c r="BP41" s="244"/>
      <c r="BQ41" s="241">
        <v>35</v>
      </c>
      <c r="BR41" s="242"/>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33"/>
    </row>
    <row r="42" spans="1:131" ht="26.25" customHeight="1" x14ac:dyDescent="0.15">
      <c r="A42" s="241">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08"/>
      <c r="AL42" s="999"/>
      <c r="AM42" s="999"/>
      <c r="AN42" s="999"/>
      <c r="AO42" s="999"/>
      <c r="AP42" s="999"/>
      <c r="AQ42" s="999"/>
      <c r="AR42" s="999"/>
      <c r="AS42" s="999"/>
      <c r="AT42" s="999"/>
      <c r="AU42" s="999"/>
      <c r="AV42" s="999"/>
      <c r="AW42" s="999"/>
      <c r="AX42" s="999"/>
      <c r="AY42" s="999"/>
      <c r="AZ42" s="1071"/>
      <c r="BA42" s="1071"/>
      <c r="BB42" s="1071"/>
      <c r="BC42" s="1071"/>
      <c r="BD42" s="1071"/>
      <c r="BE42" s="1000"/>
      <c r="BF42" s="1000"/>
      <c r="BG42" s="1000"/>
      <c r="BH42" s="1000"/>
      <c r="BI42" s="1001"/>
      <c r="BJ42" s="235"/>
      <c r="BK42" s="235"/>
      <c r="BL42" s="235"/>
      <c r="BM42" s="235"/>
      <c r="BN42" s="235"/>
      <c r="BO42" s="244"/>
      <c r="BP42" s="244"/>
      <c r="BQ42" s="241">
        <v>36</v>
      </c>
      <c r="BR42" s="242"/>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33"/>
    </row>
    <row r="43" spans="1:131" ht="26.25" customHeight="1" x14ac:dyDescent="0.15">
      <c r="A43" s="241">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08"/>
      <c r="AL43" s="999"/>
      <c r="AM43" s="999"/>
      <c r="AN43" s="999"/>
      <c r="AO43" s="999"/>
      <c r="AP43" s="999"/>
      <c r="AQ43" s="999"/>
      <c r="AR43" s="999"/>
      <c r="AS43" s="999"/>
      <c r="AT43" s="999"/>
      <c r="AU43" s="999"/>
      <c r="AV43" s="999"/>
      <c r="AW43" s="999"/>
      <c r="AX43" s="999"/>
      <c r="AY43" s="999"/>
      <c r="AZ43" s="1071"/>
      <c r="BA43" s="1071"/>
      <c r="BB43" s="1071"/>
      <c r="BC43" s="1071"/>
      <c r="BD43" s="1071"/>
      <c r="BE43" s="1000"/>
      <c r="BF43" s="1000"/>
      <c r="BG43" s="1000"/>
      <c r="BH43" s="1000"/>
      <c r="BI43" s="1001"/>
      <c r="BJ43" s="235"/>
      <c r="BK43" s="235"/>
      <c r="BL43" s="235"/>
      <c r="BM43" s="235"/>
      <c r="BN43" s="235"/>
      <c r="BO43" s="244"/>
      <c r="BP43" s="244"/>
      <c r="BQ43" s="241">
        <v>37</v>
      </c>
      <c r="BR43" s="242"/>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33"/>
    </row>
    <row r="44" spans="1:131" ht="26.25" customHeight="1" x14ac:dyDescent="0.15">
      <c r="A44" s="241">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08"/>
      <c r="AL44" s="999"/>
      <c r="AM44" s="999"/>
      <c r="AN44" s="999"/>
      <c r="AO44" s="999"/>
      <c r="AP44" s="999"/>
      <c r="AQ44" s="999"/>
      <c r="AR44" s="999"/>
      <c r="AS44" s="999"/>
      <c r="AT44" s="999"/>
      <c r="AU44" s="999"/>
      <c r="AV44" s="999"/>
      <c r="AW44" s="999"/>
      <c r="AX44" s="999"/>
      <c r="AY44" s="999"/>
      <c r="AZ44" s="1071"/>
      <c r="BA44" s="1071"/>
      <c r="BB44" s="1071"/>
      <c r="BC44" s="1071"/>
      <c r="BD44" s="1071"/>
      <c r="BE44" s="1000"/>
      <c r="BF44" s="1000"/>
      <c r="BG44" s="1000"/>
      <c r="BH44" s="1000"/>
      <c r="BI44" s="1001"/>
      <c r="BJ44" s="235"/>
      <c r="BK44" s="235"/>
      <c r="BL44" s="235"/>
      <c r="BM44" s="235"/>
      <c r="BN44" s="235"/>
      <c r="BO44" s="244"/>
      <c r="BP44" s="244"/>
      <c r="BQ44" s="241">
        <v>38</v>
      </c>
      <c r="BR44" s="242"/>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33"/>
    </row>
    <row r="45" spans="1:131" ht="26.25" customHeight="1" x14ac:dyDescent="0.15">
      <c r="A45" s="241">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08"/>
      <c r="AL45" s="999"/>
      <c r="AM45" s="999"/>
      <c r="AN45" s="999"/>
      <c r="AO45" s="999"/>
      <c r="AP45" s="999"/>
      <c r="AQ45" s="999"/>
      <c r="AR45" s="999"/>
      <c r="AS45" s="999"/>
      <c r="AT45" s="999"/>
      <c r="AU45" s="999"/>
      <c r="AV45" s="999"/>
      <c r="AW45" s="999"/>
      <c r="AX45" s="999"/>
      <c r="AY45" s="999"/>
      <c r="AZ45" s="1071"/>
      <c r="BA45" s="1071"/>
      <c r="BB45" s="1071"/>
      <c r="BC45" s="1071"/>
      <c r="BD45" s="1071"/>
      <c r="BE45" s="1000"/>
      <c r="BF45" s="1000"/>
      <c r="BG45" s="1000"/>
      <c r="BH45" s="1000"/>
      <c r="BI45" s="1001"/>
      <c r="BJ45" s="235"/>
      <c r="BK45" s="235"/>
      <c r="BL45" s="235"/>
      <c r="BM45" s="235"/>
      <c r="BN45" s="235"/>
      <c r="BO45" s="244"/>
      <c r="BP45" s="244"/>
      <c r="BQ45" s="241">
        <v>39</v>
      </c>
      <c r="BR45" s="242"/>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33"/>
    </row>
    <row r="46" spans="1:131" ht="26.25" customHeight="1" x14ac:dyDescent="0.15">
      <c r="A46" s="241">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08"/>
      <c r="AL46" s="999"/>
      <c r="AM46" s="999"/>
      <c r="AN46" s="999"/>
      <c r="AO46" s="999"/>
      <c r="AP46" s="999"/>
      <c r="AQ46" s="999"/>
      <c r="AR46" s="999"/>
      <c r="AS46" s="999"/>
      <c r="AT46" s="999"/>
      <c r="AU46" s="999"/>
      <c r="AV46" s="999"/>
      <c r="AW46" s="999"/>
      <c r="AX46" s="999"/>
      <c r="AY46" s="999"/>
      <c r="AZ46" s="1071"/>
      <c r="BA46" s="1071"/>
      <c r="BB46" s="1071"/>
      <c r="BC46" s="1071"/>
      <c r="BD46" s="1071"/>
      <c r="BE46" s="1000"/>
      <c r="BF46" s="1000"/>
      <c r="BG46" s="1000"/>
      <c r="BH46" s="1000"/>
      <c r="BI46" s="1001"/>
      <c r="BJ46" s="235"/>
      <c r="BK46" s="235"/>
      <c r="BL46" s="235"/>
      <c r="BM46" s="235"/>
      <c r="BN46" s="235"/>
      <c r="BO46" s="244"/>
      <c r="BP46" s="244"/>
      <c r="BQ46" s="241">
        <v>40</v>
      </c>
      <c r="BR46" s="242"/>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33"/>
    </row>
    <row r="47" spans="1:131" ht="26.25" customHeight="1" x14ac:dyDescent="0.15">
      <c r="A47" s="241">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08"/>
      <c r="AL47" s="999"/>
      <c r="AM47" s="999"/>
      <c r="AN47" s="999"/>
      <c r="AO47" s="999"/>
      <c r="AP47" s="999"/>
      <c r="AQ47" s="999"/>
      <c r="AR47" s="999"/>
      <c r="AS47" s="999"/>
      <c r="AT47" s="999"/>
      <c r="AU47" s="999"/>
      <c r="AV47" s="999"/>
      <c r="AW47" s="999"/>
      <c r="AX47" s="999"/>
      <c r="AY47" s="999"/>
      <c r="AZ47" s="1071"/>
      <c r="BA47" s="1071"/>
      <c r="BB47" s="1071"/>
      <c r="BC47" s="1071"/>
      <c r="BD47" s="1071"/>
      <c r="BE47" s="1000"/>
      <c r="BF47" s="1000"/>
      <c r="BG47" s="1000"/>
      <c r="BH47" s="1000"/>
      <c r="BI47" s="1001"/>
      <c r="BJ47" s="235"/>
      <c r="BK47" s="235"/>
      <c r="BL47" s="235"/>
      <c r="BM47" s="235"/>
      <c r="BN47" s="235"/>
      <c r="BO47" s="244"/>
      <c r="BP47" s="244"/>
      <c r="BQ47" s="241">
        <v>41</v>
      </c>
      <c r="BR47" s="242"/>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33"/>
    </row>
    <row r="48" spans="1:131" ht="26.25" customHeight="1" x14ac:dyDescent="0.15">
      <c r="A48" s="241">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08"/>
      <c r="AL48" s="999"/>
      <c r="AM48" s="999"/>
      <c r="AN48" s="999"/>
      <c r="AO48" s="999"/>
      <c r="AP48" s="999"/>
      <c r="AQ48" s="999"/>
      <c r="AR48" s="999"/>
      <c r="AS48" s="999"/>
      <c r="AT48" s="999"/>
      <c r="AU48" s="999"/>
      <c r="AV48" s="999"/>
      <c r="AW48" s="999"/>
      <c r="AX48" s="999"/>
      <c r="AY48" s="999"/>
      <c r="AZ48" s="1071"/>
      <c r="BA48" s="1071"/>
      <c r="BB48" s="1071"/>
      <c r="BC48" s="1071"/>
      <c r="BD48" s="1071"/>
      <c r="BE48" s="1000"/>
      <c r="BF48" s="1000"/>
      <c r="BG48" s="1000"/>
      <c r="BH48" s="1000"/>
      <c r="BI48" s="1001"/>
      <c r="BJ48" s="235"/>
      <c r="BK48" s="235"/>
      <c r="BL48" s="235"/>
      <c r="BM48" s="235"/>
      <c r="BN48" s="235"/>
      <c r="BO48" s="244"/>
      <c r="BP48" s="244"/>
      <c r="BQ48" s="241">
        <v>42</v>
      </c>
      <c r="BR48" s="242"/>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33"/>
    </row>
    <row r="49" spans="1:131" ht="26.25" customHeight="1" x14ac:dyDescent="0.15">
      <c r="A49" s="241">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08"/>
      <c r="AL49" s="999"/>
      <c r="AM49" s="999"/>
      <c r="AN49" s="999"/>
      <c r="AO49" s="999"/>
      <c r="AP49" s="999"/>
      <c r="AQ49" s="999"/>
      <c r="AR49" s="999"/>
      <c r="AS49" s="999"/>
      <c r="AT49" s="999"/>
      <c r="AU49" s="999"/>
      <c r="AV49" s="999"/>
      <c r="AW49" s="999"/>
      <c r="AX49" s="999"/>
      <c r="AY49" s="999"/>
      <c r="AZ49" s="1071"/>
      <c r="BA49" s="1071"/>
      <c r="BB49" s="1071"/>
      <c r="BC49" s="1071"/>
      <c r="BD49" s="1071"/>
      <c r="BE49" s="1000"/>
      <c r="BF49" s="1000"/>
      <c r="BG49" s="1000"/>
      <c r="BH49" s="1000"/>
      <c r="BI49" s="1001"/>
      <c r="BJ49" s="235"/>
      <c r="BK49" s="235"/>
      <c r="BL49" s="235"/>
      <c r="BM49" s="235"/>
      <c r="BN49" s="235"/>
      <c r="BO49" s="244"/>
      <c r="BP49" s="244"/>
      <c r="BQ49" s="241">
        <v>43</v>
      </c>
      <c r="BR49" s="242"/>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33"/>
    </row>
    <row r="50" spans="1:131" ht="26.25" customHeight="1" x14ac:dyDescent="0.15">
      <c r="A50" s="241">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0"/>
      <c r="BF50" s="1000"/>
      <c r="BG50" s="1000"/>
      <c r="BH50" s="1000"/>
      <c r="BI50" s="1001"/>
      <c r="BJ50" s="235"/>
      <c r="BK50" s="235"/>
      <c r="BL50" s="235"/>
      <c r="BM50" s="235"/>
      <c r="BN50" s="235"/>
      <c r="BO50" s="244"/>
      <c r="BP50" s="244"/>
      <c r="BQ50" s="241">
        <v>44</v>
      </c>
      <c r="BR50" s="242"/>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33"/>
    </row>
    <row r="51" spans="1:131" ht="26.25" customHeight="1" x14ac:dyDescent="0.15">
      <c r="A51" s="241">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0"/>
      <c r="BF51" s="1000"/>
      <c r="BG51" s="1000"/>
      <c r="BH51" s="1000"/>
      <c r="BI51" s="1001"/>
      <c r="BJ51" s="235"/>
      <c r="BK51" s="235"/>
      <c r="BL51" s="235"/>
      <c r="BM51" s="235"/>
      <c r="BN51" s="235"/>
      <c r="BO51" s="244"/>
      <c r="BP51" s="244"/>
      <c r="BQ51" s="241">
        <v>45</v>
      </c>
      <c r="BR51" s="242"/>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33"/>
    </row>
    <row r="52" spans="1:131" ht="26.25" customHeight="1" x14ac:dyDescent="0.15">
      <c r="A52" s="241">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0"/>
      <c r="BF52" s="1000"/>
      <c r="BG52" s="1000"/>
      <c r="BH52" s="1000"/>
      <c r="BI52" s="1001"/>
      <c r="BJ52" s="235"/>
      <c r="BK52" s="235"/>
      <c r="BL52" s="235"/>
      <c r="BM52" s="235"/>
      <c r="BN52" s="235"/>
      <c r="BO52" s="244"/>
      <c r="BP52" s="244"/>
      <c r="BQ52" s="241">
        <v>46</v>
      </c>
      <c r="BR52" s="242"/>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33"/>
    </row>
    <row r="53" spans="1:131" ht="26.25" customHeight="1" x14ac:dyDescent="0.15">
      <c r="A53" s="241">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0"/>
      <c r="BF53" s="1000"/>
      <c r="BG53" s="1000"/>
      <c r="BH53" s="1000"/>
      <c r="BI53" s="1001"/>
      <c r="BJ53" s="235"/>
      <c r="BK53" s="235"/>
      <c r="BL53" s="235"/>
      <c r="BM53" s="235"/>
      <c r="BN53" s="235"/>
      <c r="BO53" s="244"/>
      <c r="BP53" s="244"/>
      <c r="BQ53" s="241">
        <v>47</v>
      </c>
      <c r="BR53" s="242"/>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33"/>
    </row>
    <row r="54" spans="1:131" ht="26.25" customHeight="1" x14ac:dyDescent="0.15">
      <c r="A54" s="241">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0"/>
      <c r="BF54" s="1000"/>
      <c r="BG54" s="1000"/>
      <c r="BH54" s="1000"/>
      <c r="BI54" s="1001"/>
      <c r="BJ54" s="235"/>
      <c r="BK54" s="235"/>
      <c r="BL54" s="235"/>
      <c r="BM54" s="235"/>
      <c r="BN54" s="235"/>
      <c r="BO54" s="244"/>
      <c r="BP54" s="244"/>
      <c r="BQ54" s="241">
        <v>48</v>
      </c>
      <c r="BR54" s="242"/>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33"/>
    </row>
    <row r="55" spans="1:131" ht="26.25" customHeight="1" x14ac:dyDescent="0.15">
      <c r="A55" s="241">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0"/>
      <c r="BF55" s="1000"/>
      <c r="BG55" s="1000"/>
      <c r="BH55" s="1000"/>
      <c r="BI55" s="1001"/>
      <c r="BJ55" s="235"/>
      <c r="BK55" s="235"/>
      <c r="BL55" s="235"/>
      <c r="BM55" s="235"/>
      <c r="BN55" s="235"/>
      <c r="BO55" s="244"/>
      <c r="BP55" s="244"/>
      <c r="BQ55" s="241">
        <v>49</v>
      </c>
      <c r="BR55" s="242"/>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33"/>
    </row>
    <row r="56" spans="1:131" ht="26.25" customHeight="1" x14ac:dyDescent="0.15">
      <c r="A56" s="241">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0"/>
      <c r="BF56" s="1000"/>
      <c r="BG56" s="1000"/>
      <c r="BH56" s="1000"/>
      <c r="BI56" s="1001"/>
      <c r="BJ56" s="235"/>
      <c r="BK56" s="235"/>
      <c r="BL56" s="235"/>
      <c r="BM56" s="235"/>
      <c r="BN56" s="235"/>
      <c r="BO56" s="244"/>
      <c r="BP56" s="244"/>
      <c r="BQ56" s="241">
        <v>50</v>
      </c>
      <c r="BR56" s="242"/>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33"/>
    </row>
    <row r="57" spans="1:131" ht="26.25" customHeight="1" x14ac:dyDescent="0.15">
      <c r="A57" s="241">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0"/>
      <c r="BF57" s="1000"/>
      <c r="BG57" s="1000"/>
      <c r="BH57" s="1000"/>
      <c r="BI57" s="1001"/>
      <c r="BJ57" s="235"/>
      <c r="BK57" s="235"/>
      <c r="BL57" s="235"/>
      <c r="BM57" s="235"/>
      <c r="BN57" s="235"/>
      <c r="BO57" s="244"/>
      <c r="BP57" s="244"/>
      <c r="BQ57" s="241">
        <v>51</v>
      </c>
      <c r="BR57" s="242"/>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33"/>
    </row>
    <row r="58" spans="1:131" ht="26.25" customHeight="1" x14ac:dyDescent="0.15">
      <c r="A58" s="241">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0"/>
      <c r="BF58" s="1000"/>
      <c r="BG58" s="1000"/>
      <c r="BH58" s="1000"/>
      <c r="BI58" s="1001"/>
      <c r="BJ58" s="235"/>
      <c r="BK58" s="235"/>
      <c r="BL58" s="235"/>
      <c r="BM58" s="235"/>
      <c r="BN58" s="235"/>
      <c r="BO58" s="244"/>
      <c r="BP58" s="244"/>
      <c r="BQ58" s="241">
        <v>52</v>
      </c>
      <c r="BR58" s="242"/>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33"/>
    </row>
    <row r="59" spans="1:131" ht="26.25" customHeight="1" x14ac:dyDescent="0.15">
      <c r="A59" s="241">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0"/>
      <c r="BF59" s="1000"/>
      <c r="BG59" s="1000"/>
      <c r="BH59" s="1000"/>
      <c r="BI59" s="1001"/>
      <c r="BJ59" s="235"/>
      <c r="BK59" s="235"/>
      <c r="BL59" s="235"/>
      <c r="BM59" s="235"/>
      <c r="BN59" s="235"/>
      <c r="BO59" s="244"/>
      <c r="BP59" s="244"/>
      <c r="BQ59" s="241">
        <v>53</v>
      </c>
      <c r="BR59" s="242"/>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33"/>
    </row>
    <row r="60" spans="1:131" ht="26.25" customHeight="1" x14ac:dyDescent="0.15">
      <c r="A60" s="241">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0"/>
      <c r="BF60" s="1000"/>
      <c r="BG60" s="1000"/>
      <c r="BH60" s="1000"/>
      <c r="BI60" s="1001"/>
      <c r="BJ60" s="235"/>
      <c r="BK60" s="235"/>
      <c r="BL60" s="235"/>
      <c r="BM60" s="235"/>
      <c r="BN60" s="235"/>
      <c r="BO60" s="244"/>
      <c r="BP60" s="244"/>
      <c r="BQ60" s="241">
        <v>54</v>
      </c>
      <c r="BR60" s="242"/>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33"/>
    </row>
    <row r="61" spans="1:131" ht="26.25" customHeight="1" thickBot="1" x14ac:dyDescent="0.2">
      <c r="A61" s="241">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0"/>
      <c r="BF61" s="1000"/>
      <c r="BG61" s="1000"/>
      <c r="BH61" s="1000"/>
      <c r="BI61" s="1001"/>
      <c r="BJ61" s="235"/>
      <c r="BK61" s="235"/>
      <c r="BL61" s="235"/>
      <c r="BM61" s="235"/>
      <c r="BN61" s="235"/>
      <c r="BO61" s="244"/>
      <c r="BP61" s="244"/>
      <c r="BQ61" s="241">
        <v>55</v>
      </c>
      <c r="BR61" s="242"/>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33"/>
    </row>
    <row r="62" spans="1:131" ht="26.25" customHeight="1" x14ac:dyDescent="0.15">
      <c r="A62" s="241">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0"/>
      <c r="BF62" s="1000"/>
      <c r="BG62" s="1000"/>
      <c r="BH62" s="1000"/>
      <c r="BI62" s="1001"/>
      <c r="BJ62" s="1057" t="s">
        <v>416</v>
      </c>
      <c r="BK62" s="1058"/>
      <c r="BL62" s="1058"/>
      <c r="BM62" s="1058"/>
      <c r="BN62" s="1059"/>
      <c r="BO62" s="244"/>
      <c r="BP62" s="244"/>
      <c r="BQ62" s="241">
        <v>56</v>
      </c>
      <c r="BR62" s="242"/>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33"/>
    </row>
    <row r="63" spans="1:131" ht="26.25" customHeight="1" thickBot="1" x14ac:dyDescent="0.2">
      <c r="A63" s="243" t="s">
        <v>392</v>
      </c>
      <c r="B63" s="965" t="s">
        <v>417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0"/>
      <c r="AF63" s="1051">
        <v>14</v>
      </c>
      <c r="AG63" s="987"/>
      <c r="AH63" s="987"/>
      <c r="AI63" s="987"/>
      <c r="AJ63" s="1052"/>
      <c r="AK63" s="1053"/>
      <c r="AL63" s="991"/>
      <c r="AM63" s="991"/>
      <c r="AN63" s="991"/>
      <c r="AO63" s="991"/>
      <c r="AP63" s="987"/>
      <c r="AQ63" s="987"/>
      <c r="AR63" s="987"/>
      <c r="AS63" s="987"/>
      <c r="AT63" s="987"/>
      <c r="AU63" s="987"/>
      <c r="AV63" s="987"/>
      <c r="AW63" s="987"/>
      <c r="AX63" s="987"/>
      <c r="AY63" s="987"/>
      <c r="AZ63" s="1047"/>
      <c r="BA63" s="1047"/>
      <c r="BB63" s="1047"/>
      <c r="BC63" s="1047"/>
      <c r="BD63" s="1047"/>
      <c r="BE63" s="988"/>
      <c r="BF63" s="988"/>
      <c r="BG63" s="988"/>
      <c r="BH63" s="988"/>
      <c r="BI63" s="989"/>
      <c r="BJ63" s="1048" t="s">
        <v>415</v>
      </c>
      <c r="BK63" s="981"/>
      <c r="BL63" s="981"/>
      <c r="BM63" s="981"/>
      <c r="BN63" s="1049"/>
      <c r="BO63" s="244"/>
      <c r="BP63" s="244"/>
      <c r="BQ63" s="241">
        <v>57</v>
      </c>
      <c r="BR63" s="242"/>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33"/>
    </row>
    <row r="66" spans="1:131" ht="26.25" customHeight="1" x14ac:dyDescent="0.15">
      <c r="A66" s="1025" t="s">
        <v>419</v>
      </c>
      <c r="B66" s="1026"/>
      <c r="C66" s="1026"/>
      <c r="D66" s="1026"/>
      <c r="E66" s="1026"/>
      <c r="F66" s="1026"/>
      <c r="G66" s="1026"/>
      <c r="H66" s="1026"/>
      <c r="I66" s="1026"/>
      <c r="J66" s="1026"/>
      <c r="K66" s="1026"/>
      <c r="L66" s="1026"/>
      <c r="M66" s="1026"/>
      <c r="N66" s="1026"/>
      <c r="O66" s="1026"/>
      <c r="P66" s="1027"/>
      <c r="Q66" s="1031" t="s">
        <v>420</v>
      </c>
      <c r="R66" s="1032"/>
      <c r="S66" s="1032"/>
      <c r="T66" s="1032"/>
      <c r="U66" s="1033"/>
      <c r="V66" s="1031" t="s">
        <v>421</v>
      </c>
      <c r="W66" s="1032"/>
      <c r="X66" s="1032"/>
      <c r="Y66" s="1032"/>
      <c r="Z66" s="1033"/>
      <c r="AA66" s="1031" t="s">
        <v>398</v>
      </c>
      <c r="AB66" s="1032"/>
      <c r="AC66" s="1032"/>
      <c r="AD66" s="1032"/>
      <c r="AE66" s="1033"/>
      <c r="AF66" s="1037" t="s">
        <v>422</v>
      </c>
      <c r="AG66" s="1038"/>
      <c r="AH66" s="1038"/>
      <c r="AI66" s="1038"/>
      <c r="AJ66" s="1039"/>
      <c r="AK66" s="1031" t="s">
        <v>423</v>
      </c>
      <c r="AL66" s="1026"/>
      <c r="AM66" s="1026"/>
      <c r="AN66" s="1026"/>
      <c r="AO66" s="1027"/>
      <c r="AP66" s="1031" t="s">
        <v>401</v>
      </c>
      <c r="AQ66" s="1032"/>
      <c r="AR66" s="1032"/>
      <c r="AS66" s="1032"/>
      <c r="AT66" s="1033"/>
      <c r="AU66" s="1031" t="s">
        <v>424</v>
      </c>
      <c r="AV66" s="1032"/>
      <c r="AW66" s="1032"/>
      <c r="AX66" s="1032"/>
      <c r="AY66" s="1033"/>
      <c r="AZ66" s="1031" t="s">
        <v>379</v>
      </c>
      <c r="BA66" s="1032"/>
      <c r="BB66" s="1032"/>
      <c r="BC66" s="1032"/>
      <c r="BD66" s="1045"/>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5" t="s">
        <v>589</v>
      </c>
      <c r="C68" s="1016"/>
      <c r="D68" s="1016"/>
      <c r="E68" s="1016"/>
      <c r="F68" s="1016"/>
      <c r="G68" s="1016"/>
      <c r="H68" s="1016"/>
      <c r="I68" s="1016"/>
      <c r="J68" s="1016"/>
      <c r="K68" s="1016"/>
      <c r="L68" s="1016"/>
      <c r="M68" s="1016"/>
      <c r="N68" s="1016"/>
      <c r="O68" s="1016"/>
      <c r="P68" s="1017"/>
      <c r="Q68" s="1018">
        <v>1392</v>
      </c>
      <c r="R68" s="1012"/>
      <c r="S68" s="1012"/>
      <c r="T68" s="1012"/>
      <c r="U68" s="1012"/>
      <c r="V68" s="1012">
        <v>1358</v>
      </c>
      <c r="W68" s="1012"/>
      <c r="X68" s="1012"/>
      <c r="Y68" s="1012"/>
      <c r="Z68" s="1012"/>
      <c r="AA68" s="1012">
        <v>33</v>
      </c>
      <c r="AB68" s="1012"/>
      <c r="AC68" s="1012"/>
      <c r="AD68" s="1012"/>
      <c r="AE68" s="1012"/>
      <c r="AF68" s="1012">
        <v>33</v>
      </c>
      <c r="AG68" s="1012"/>
      <c r="AH68" s="1012"/>
      <c r="AI68" s="1012"/>
      <c r="AJ68" s="1012"/>
      <c r="AK68" s="1012">
        <v>7</v>
      </c>
      <c r="AL68" s="1012"/>
      <c r="AM68" s="1012"/>
      <c r="AN68" s="1012"/>
      <c r="AO68" s="1012"/>
      <c r="AP68" s="1012">
        <v>308</v>
      </c>
      <c r="AQ68" s="1012"/>
      <c r="AR68" s="1012"/>
      <c r="AS68" s="1012"/>
      <c r="AT68" s="1012"/>
      <c r="AU68" s="1012">
        <v>16</v>
      </c>
      <c r="AV68" s="1012"/>
      <c r="AW68" s="1012"/>
      <c r="AX68" s="1012"/>
      <c r="AY68" s="1012"/>
      <c r="AZ68" s="1013"/>
      <c r="BA68" s="1013"/>
      <c r="BB68" s="1013"/>
      <c r="BC68" s="1013"/>
      <c r="BD68" s="1014"/>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602</v>
      </c>
      <c r="C69" s="1003"/>
      <c r="D69" s="1003"/>
      <c r="E69" s="1003"/>
      <c r="F69" s="1003"/>
      <c r="G69" s="1003"/>
      <c r="H69" s="1003"/>
      <c r="I69" s="1003"/>
      <c r="J69" s="1003"/>
      <c r="K69" s="1003"/>
      <c r="L69" s="1003"/>
      <c r="M69" s="1003"/>
      <c r="N69" s="1003"/>
      <c r="O69" s="1003"/>
      <c r="P69" s="1004"/>
      <c r="Q69" s="1005">
        <v>246</v>
      </c>
      <c r="R69" s="999"/>
      <c r="S69" s="999"/>
      <c r="T69" s="999"/>
      <c r="U69" s="999"/>
      <c r="V69" s="999">
        <v>243</v>
      </c>
      <c r="W69" s="999"/>
      <c r="X69" s="999"/>
      <c r="Y69" s="999"/>
      <c r="Z69" s="999"/>
      <c r="AA69" s="999">
        <v>3</v>
      </c>
      <c r="AB69" s="999"/>
      <c r="AC69" s="999"/>
      <c r="AD69" s="999"/>
      <c r="AE69" s="999"/>
      <c r="AF69" s="999">
        <v>3</v>
      </c>
      <c r="AG69" s="999"/>
      <c r="AH69" s="999"/>
      <c r="AI69" s="999"/>
      <c r="AJ69" s="999"/>
      <c r="AK69" s="999">
        <v>8</v>
      </c>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590</v>
      </c>
      <c r="C70" s="1003"/>
      <c r="D70" s="1003"/>
      <c r="E70" s="1003"/>
      <c r="F70" s="1003"/>
      <c r="G70" s="1003"/>
      <c r="H70" s="1003"/>
      <c r="I70" s="1003"/>
      <c r="J70" s="1003"/>
      <c r="K70" s="1003"/>
      <c r="L70" s="1003"/>
      <c r="M70" s="1003"/>
      <c r="N70" s="1003"/>
      <c r="O70" s="1003"/>
      <c r="P70" s="1004"/>
      <c r="Q70" s="1005">
        <v>7</v>
      </c>
      <c r="R70" s="999"/>
      <c r="S70" s="999"/>
      <c r="T70" s="999"/>
      <c r="U70" s="999"/>
      <c r="V70" s="999">
        <v>7</v>
      </c>
      <c r="W70" s="999"/>
      <c r="X70" s="999"/>
      <c r="Y70" s="999"/>
      <c r="Z70" s="999"/>
      <c r="AA70" s="999"/>
      <c r="AB70" s="999"/>
      <c r="AC70" s="999"/>
      <c r="AD70" s="999"/>
      <c r="AE70" s="999"/>
      <c r="AF70" s="999"/>
      <c r="AG70" s="999"/>
      <c r="AH70" s="999"/>
      <c r="AI70" s="999"/>
      <c r="AJ70" s="999"/>
      <c r="AK70" s="999">
        <v>2</v>
      </c>
      <c r="AL70" s="999"/>
      <c r="AM70" s="999"/>
      <c r="AN70" s="999"/>
      <c r="AO70" s="999"/>
      <c r="AP70" s="1009"/>
      <c r="AQ70" s="1007"/>
      <c r="AR70" s="1007"/>
      <c r="AS70" s="1007"/>
      <c r="AT70" s="1008"/>
      <c r="AU70" s="1009"/>
      <c r="AV70" s="1007"/>
      <c r="AW70" s="1007"/>
      <c r="AX70" s="1007"/>
      <c r="AY70" s="1008"/>
      <c r="AZ70" s="1010"/>
      <c r="BA70" s="1003"/>
      <c r="BB70" s="1003"/>
      <c r="BC70" s="1003"/>
      <c r="BD70" s="101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591</v>
      </c>
      <c r="C71" s="1003"/>
      <c r="D71" s="1003"/>
      <c r="E71" s="1003"/>
      <c r="F71" s="1003"/>
      <c r="G71" s="1003"/>
      <c r="H71" s="1003"/>
      <c r="I71" s="1003"/>
      <c r="J71" s="1003"/>
      <c r="K71" s="1003"/>
      <c r="L71" s="1003"/>
      <c r="M71" s="1003"/>
      <c r="N71" s="1003"/>
      <c r="O71" s="1003"/>
      <c r="P71" s="1004"/>
      <c r="Q71" s="1006">
        <v>216</v>
      </c>
      <c r="R71" s="1007"/>
      <c r="S71" s="1007"/>
      <c r="T71" s="1007"/>
      <c r="U71" s="1008"/>
      <c r="V71" s="1009">
        <v>213</v>
      </c>
      <c r="W71" s="1007"/>
      <c r="X71" s="1007"/>
      <c r="Y71" s="1007"/>
      <c r="Z71" s="1008"/>
      <c r="AA71" s="1009">
        <v>3</v>
      </c>
      <c r="AB71" s="1007"/>
      <c r="AC71" s="1007"/>
      <c r="AD71" s="1007"/>
      <c r="AE71" s="1008"/>
      <c r="AF71" s="1009">
        <v>3</v>
      </c>
      <c r="AG71" s="1007"/>
      <c r="AH71" s="1007"/>
      <c r="AI71" s="1007"/>
      <c r="AJ71" s="1008"/>
      <c r="AK71" s="1009">
        <v>30</v>
      </c>
      <c r="AL71" s="1007"/>
      <c r="AM71" s="1007"/>
      <c r="AN71" s="1007"/>
      <c r="AO71" s="1008"/>
      <c r="AP71" s="1009"/>
      <c r="AQ71" s="1007"/>
      <c r="AR71" s="1007"/>
      <c r="AS71" s="1007"/>
      <c r="AT71" s="1008"/>
      <c r="AU71" s="1009"/>
      <c r="AV71" s="1007"/>
      <c r="AW71" s="1007"/>
      <c r="AX71" s="1007"/>
      <c r="AY71" s="1008"/>
      <c r="AZ71" s="1010"/>
      <c r="BA71" s="1003"/>
      <c r="BB71" s="1003"/>
      <c r="BC71" s="1003"/>
      <c r="BD71" s="101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592</v>
      </c>
      <c r="C72" s="1003"/>
      <c r="D72" s="1003"/>
      <c r="E72" s="1003"/>
      <c r="F72" s="1003"/>
      <c r="G72" s="1003"/>
      <c r="H72" s="1003"/>
      <c r="I72" s="1003"/>
      <c r="J72" s="1003"/>
      <c r="K72" s="1003"/>
      <c r="L72" s="1003"/>
      <c r="M72" s="1003"/>
      <c r="N72" s="1003"/>
      <c r="O72" s="1003"/>
      <c r="P72" s="1004"/>
      <c r="Q72" s="1006">
        <v>551</v>
      </c>
      <c r="R72" s="1007"/>
      <c r="S72" s="1007"/>
      <c r="T72" s="1007"/>
      <c r="U72" s="1008"/>
      <c r="V72" s="1009">
        <v>514</v>
      </c>
      <c r="W72" s="1007"/>
      <c r="X72" s="1007"/>
      <c r="Y72" s="1007"/>
      <c r="Z72" s="1008"/>
      <c r="AA72" s="1009">
        <v>37</v>
      </c>
      <c r="AB72" s="1007"/>
      <c r="AC72" s="1007"/>
      <c r="AD72" s="1007"/>
      <c r="AE72" s="1008"/>
      <c r="AF72" s="1009">
        <v>37</v>
      </c>
      <c r="AG72" s="1007"/>
      <c r="AH72" s="1007"/>
      <c r="AI72" s="1007"/>
      <c r="AJ72" s="1008"/>
      <c r="AK72" s="1009"/>
      <c r="AL72" s="1007"/>
      <c r="AM72" s="1007"/>
      <c r="AN72" s="1007"/>
      <c r="AO72" s="1008"/>
      <c r="AP72" s="1009"/>
      <c r="AQ72" s="1007"/>
      <c r="AR72" s="1007"/>
      <c r="AS72" s="1007"/>
      <c r="AT72" s="1008"/>
      <c r="AU72" s="1009"/>
      <c r="AV72" s="1007"/>
      <c r="AW72" s="1007"/>
      <c r="AX72" s="1007"/>
      <c r="AY72" s="1008"/>
      <c r="AZ72" s="1010"/>
      <c r="BA72" s="1003"/>
      <c r="BB72" s="1003"/>
      <c r="BC72" s="1003"/>
      <c r="BD72" s="101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593</v>
      </c>
      <c r="C73" s="1003"/>
      <c r="D73" s="1003"/>
      <c r="E73" s="1003"/>
      <c r="F73" s="1003"/>
      <c r="G73" s="1003"/>
      <c r="H73" s="1003"/>
      <c r="I73" s="1003"/>
      <c r="J73" s="1003"/>
      <c r="K73" s="1003"/>
      <c r="L73" s="1003"/>
      <c r="M73" s="1003"/>
      <c r="N73" s="1003"/>
      <c r="O73" s="1003"/>
      <c r="P73" s="1004"/>
      <c r="Q73" s="1006">
        <v>108850</v>
      </c>
      <c r="R73" s="1007"/>
      <c r="S73" s="1007"/>
      <c r="T73" s="1007"/>
      <c r="U73" s="1008"/>
      <c r="V73" s="1009">
        <v>106341</v>
      </c>
      <c r="W73" s="1007"/>
      <c r="X73" s="1007"/>
      <c r="Y73" s="1007"/>
      <c r="Z73" s="1008"/>
      <c r="AA73" s="1009">
        <v>2509</v>
      </c>
      <c r="AB73" s="1007"/>
      <c r="AC73" s="1007"/>
      <c r="AD73" s="1007"/>
      <c r="AE73" s="1008"/>
      <c r="AF73" s="1009">
        <v>2509</v>
      </c>
      <c r="AG73" s="1007"/>
      <c r="AH73" s="1007"/>
      <c r="AI73" s="1007"/>
      <c r="AJ73" s="1008"/>
      <c r="AK73" s="1009">
        <v>1942</v>
      </c>
      <c r="AL73" s="1007"/>
      <c r="AM73" s="1007"/>
      <c r="AN73" s="1007"/>
      <c r="AO73" s="1008"/>
      <c r="AP73" s="1009">
        <v>113</v>
      </c>
      <c r="AQ73" s="1007"/>
      <c r="AR73" s="1007"/>
      <c r="AS73" s="1007"/>
      <c r="AT73" s="1008"/>
      <c r="AU73" s="1009"/>
      <c r="AV73" s="1007"/>
      <c r="AW73" s="1007"/>
      <c r="AX73" s="1007"/>
      <c r="AY73" s="1008"/>
      <c r="AZ73" s="1010"/>
      <c r="BA73" s="1003"/>
      <c r="BB73" s="1003"/>
      <c r="BC73" s="1003"/>
      <c r="BD73" s="101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594</v>
      </c>
      <c r="C74" s="1003"/>
      <c r="D74" s="1003"/>
      <c r="E74" s="1003"/>
      <c r="F74" s="1003"/>
      <c r="G74" s="1003"/>
      <c r="H74" s="1003"/>
      <c r="I74" s="1003"/>
      <c r="J74" s="1003"/>
      <c r="K74" s="1003"/>
      <c r="L74" s="1003"/>
      <c r="M74" s="1003"/>
      <c r="N74" s="1003"/>
      <c r="O74" s="1003"/>
      <c r="P74" s="1004"/>
      <c r="Q74" s="1006">
        <v>4678</v>
      </c>
      <c r="R74" s="1007"/>
      <c r="S74" s="1007"/>
      <c r="T74" s="1007"/>
      <c r="U74" s="1008"/>
      <c r="V74" s="1009">
        <v>4271</v>
      </c>
      <c r="W74" s="1007"/>
      <c r="X74" s="1007"/>
      <c r="Y74" s="1007"/>
      <c r="Z74" s="1008"/>
      <c r="AA74" s="1009">
        <v>407</v>
      </c>
      <c r="AB74" s="1007"/>
      <c r="AC74" s="1007"/>
      <c r="AD74" s="1007"/>
      <c r="AE74" s="1008"/>
      <c r="AF74" s="1009">
        <v>407</v>
      </c>
      <c r="AG74" s="1007"/>
      <c r="AH74" s="1007"/>
      <c r="AI74" s="1007"/>
      <c r="AJ74" s="1008"/>
      <c r="AK74" s="1009">
        <v>61</v>
      </c>
      <c r="AL74" s="1007"/>
      <c r="AM74" s="1007"/>
      <c r="AN74" s="1007"/>
      <c r="AO74" s="1008"/>
      <c r="AP74" s="1009"/>
      <c r="AQ74" s="1007"/>
      <c r="AR74" s="1007"/>
      <c r="AS74" s="1007"/>
      <c r="AT74" s="1008"/>
      <c r="AU74" s="1009"/>
      <c r="AV74" s="1007"/>
      <c r="AW74" s="1007"/>
      <c r="AX74" s="1007"/>
      <c r="AY74" s="1008"/>
      <c r="AZ74" s="1010"/>
      <c r="BA74" s="1003"/>
      <c r="BB74" s="1003"/>
      <c r="BC74" s="1003"/>
      <c r="BD74" s="101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595</v>
      </c>
      <c r="C75" s="1003"/>
      <c r="D75" s="1003"/>
      <c r="E75" s="1003"/>
      <c r="F75" s="1003"/>
      <c r="G75" s="1003"/>
      <c r="H75" s="1003"/>
      <c r="I75" s="1003"/>
      <c r="J75" s="1003"/>
      <c r="K75" s="1003"/>
      <c r="L75" s="1003"/>
      <c r="M75" s="1003"/>
      <c r="N75" s="1003"/>
      <c r="O75" s="1003"/>
      <c r="P75" s="1004"/>
      <c r="Q75" s="1006">
        <v>717</v>
      </c>
      <c r="R75" s="1007"/>
      <c r="S75" s="1007"/>
      <c r="T75" s="1007"/>
      <c r="U75" s="1008"/>
      <c r="V75" s="1009">
        <v>714</v>
      </c>
      <c r="W75" s="1007"/>
      <c r="X75" s="1007"/>
      <c r="Y75" s="1007"/>
      <c r="Z75" s="1008"/>
      <c r="AA75" s="1009">
        <v>3</v>
      </c>
      <c r="AB75" s="1007"/>
      <c r="AC75" s="1007"/>
      <c r="AD75" s="1007"/>
      <c r="AE75" s="1008"/>
      <c r="AF75" s="1009">
        <v>3</v>
      </c>
      <c r="AG75" s="1007"/>
      <c r="AH75" s="1007"/>
      <c r="AI75" s="1007"/>
      <c r="AJ75" s="1008"/>
      <c r="AK75" s="1009">
        <v>9</v>
      </c>
      <c r="AL75" s="1007"/>
      <c r="AM75" s="1007"/>
      <c r="AN75" s="1007"/>
      <c r="AO75" s="1008"/>
      <c r="AP75" s="1009"/>
      <c r="AQ75" s="1007"/>
      <c r="AR75" s="1007"/>
      <c r="AS75" s="1007"/>
      <c r="AT75" s="1008"/>
      <c r="AU75" s="1009"/>
      <c r="AV75" s="1007"/>
      <c r="AW75" s="1007"/>
      <c r="AX75" s="1007"/>
      <c r="AY75" s="1008"/>
      <c r="AZ75" s="1010"/>
      <c r="BA75" s="1003"/>
      <c r="BB75" s="1003"/>
      <c r="BC75" s="1003"/>
      <c r="BD75" s="101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596</v>
      </c>
      <c r="C76" s="1003"/>
      <c r="D76" s="1003"/>
      <c r="E76" s="1003"/>
      <c r="F76" s="1003"/>
      <c r="G76" s="1003"/>
      <c r="H76" s="1003"/>
      <c r="I76" s="1003"/>
      <c r="J76" s="1003"/>
      <c r="K76" s="1003"/>
      <c r="L76" s="1003"/>
      <c r="M76" s="1003"/>
      <c r="N76" s="1003"/>
      <c r="O76" s="1003"/>
      <c r="P76" s="1004"/>
      <c r="Q76" s="1006">
        <v>452</v>
      </c>
      <c r="R76" s="1007"/>
      <c r="S76" s="1007"/>
      <c r="T76" s="1007"/>
      <c r="U76" s="1008"/>
      <c r="V76" s="1009">
        <v>436</v>
      </c>
      <c r="W76" s="1007"/>
      <c r="X76" s="1007"/>
      <c r="Y76" s="1007"/>
      <c r="Z76" s="1008"/>
      <c r="AA76" s="1009">
        <v>17</v>
      </c>
      <c r="AB76" s="1007"/>
      <c r="AC76" s="1007"/>
      <c r="AD76" s="1007"/>
      <c r="AE76" s="1008"/>
      <c r="AF76" s="1009">
        <v>17</v>
      </c>
      <c r="AG76" s="1007"/>
      <c r="AH76" s="1007"/>
      <c r="AI76" s="1007"/>
      <c r="AJ76" s="1008"/>
      <c r="AK76" s="1009">
        <v>0</v>
      </c>
      <c r="AL76" s="1007"/>
      <c r="AM76" s="1007"/>
      <c r="AN76" s="1007"/>
      <c r="AO76" s="1008"/>
      <c r="AP76" s="1009">
        <v>3580</v>
      </c>
      <c r="AQ76" s="1007"/>
      <c r="AR76" s="1007"/>
      <c r="AS76" s="1007"/>
      <c r="AT76" s="1008"/>
      <c r="AU76" s="1009"/>
      <c r="AV76" s="1007"/>
      <c r="AW76" s="1007"/>
      <c r="AX76" s="1007"/>
      <c r="AY76" s="1008"/>
      <c r="AZ76" s="1010"/>
      <c r="BA76" s="1003"/>
      <c r="BB76" s="1003"/>
      <c r="BC76" s="1003"/>
      <c r="BD76" s="101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597</v>
      </c>
      <c r="C77" s="1003"/>
      <c r="D77" s="1003"/>
      <c r="E77" s="1003"/>
      <c r="F77" s="1003"/>
      <c r="G77" s="1003"/>
      <c r="H77" s="1003"/>
      <c r="I77" s="1003"/>
      <c r="J77" s="1003"/>
      <c r="K77" s="1003"/>
      <c r="L77" s="1003"/>
      <c r="M77" s="1003"/>
      <c r="N77" s="1003"/>
      <c r="O77" s="1003"/>
      <c r="P77" s="1004"/>
      <c r="Q77" s="1006">
        <v>7</v>
      </c>
      <c r="R77" s="1007"/>
      <c r="S77" s="1007"/>
      <c r="T77" s="1007"/>
      <c r="U77" s="1008"/>
      <c r="V77" s="1009">
        <v>6</v>
      </c>
      <c r="W77" s="1007"/>
      <c r="X77" s="1007"/>
      <c r="Y77" s="1007"/>
      <c r="Z77" s="1008"/>
      <c r="AA77" s="1009">
        <v>1</v>
      </c>
      <c r="AB77" s="1007"/>
      <c r="AC77" s="1007"/>
      <c r="AD77" s="1007"/>
      <c r="AE77" s="1008"/>
      <c r="AF77" s="1009">
        <v>1</v>
      </c>
      <c r="AG77" s="1007"/>
      <c r="AH77" s="1007"/>
      <c r="AI77" s="1007"/>
      <c r="AJ77" s="1008"/>
      <c r="AK77" s="1009">
        <v>0</v>
      </c>
      <c r="AL77" s="1007"/>
      <c r="AM77" s="1007"/>
      <c r="AN77" s="1007"/>
      <c r="AO77" s="1008"/>
      <c r="AP77" s="1009"/>
      <c r="AQ77" s="1007"/>
      <c r="AR77" s="1007"/>
      <c r="AS77" s="1007"/>
      <c r="AT77" s="1008"/>
      <c r="AU77" s="1009"/>
      <c r="AV77" s="1007"/>
      <c r="AW77" s="1007"/>
      <c r="AX77" s="1007"/>
      <c r="AY77" s="1008"/>
      <c r="AZ77" s="1010"/>
      <c r="BA77" s="1003"/>
      <c r="BB77" s="1003"/>
      <c r="BC77" s="1003"/>
      <c r="BD77" s="101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598</v>
      </c>
      <c r="C78" s="1003"/>
      <c r="D78" s="1003"/>
      <c r="E78" s="1003"/>
      <c r="F78" s="1003"/>
      <c r="G78" s="1003"/>
      <c r="H78" s="1003"/>
      <c r="I78" s="1003"/>
      <c r="J78" s="1003"/>
      <c r="K78" s="1003"/>
      <c r="L78" s="1003"/>
      <c r="M78" s="1003"/>
      <c r="N78" s="1003"/>
      <c r="O78" s="1003"/>
      <c r="P78" s="1004"/>
      <c r="Q78" s="1006">
        <v>51</v>
      </c>
      <c r="R78" s="1007"/>
      <c r="S78" s="1007"/>
      <c r="T78" s="1007"/>
      <c r="U78" s="1008"/>
      <c r="V78" s="1009">
        <v>47</v>
      </c>
      <c r="W78" s="1007"/>
      <c r="X78" s="1007"/>
      <c r="Y78" s="1007"/>
      <c r="Z78" s="1008"/>
      <c r="AA78" s="1009">
        <v>4</v>
      </c>
      <c r="AB78" s="1007"/>
      <c r="AC78" s="1007"/>
      <c r="AD78" s="1007"/>
      <c r="AE78" s="1008"/>
      <c r="AF78" s="1009">
        <v>4</v>
      </c>
      <c r="AG78" s="1007"/>
      <c r="AH78" s="1007"/>
      <c r="AI78" s="1007"/>
      <c r="AJ78" s="1008"/>
      <c r="AK78" s="1009">
        <v>0</v>
      </c>
      <c r="AL78" s="1007"/>
      <c r="AM78" s="1007"/>
      <c r="AN78" s="1007"/>
      <c r="AO78" s="1008"/>
      <c r="AP78" s="1009"/>
      <c r="AQ78" s="1007"/>
      <c r="AR78" s="1007"/>
      <c r="AS78" s="1007"/>
      <c r="AT78" s="1008"/>
      <c r="AU78" s="1009"/>
      <c r="AV78" s="1007"/>
      <c r="AW78" s="1007"/>
      <c r="AX78" s="1007"/>
      <c r="AY78" s="1008"/>
      <c r="AZ78" s="1010"/>
      <c r="BA78" s="1003"/>
      <c r="BB78" s="1003"/>
      <c r="BC78" s="1003"/>
      <c r="BD78" s="101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t="s">
        <v>599</v>
      </c>
      <c r="C79" s="1003"/>
      <c r="D79" s="1003"/>
      <c r="E79" s="1003"/>
      <c r="F79" s="1003"/>
      <c r="G79" s="1003"/>
      <c r="H79" s="1003"/>
      <c r="I79" s="1003"/>
      <c r="J79" s="1003"/>
      <c r="K79" s="1003"/>
      <c r="L79" s="1003"/>
      <c r="M79" s="1003"/>
      <c r="N79" s="1003"/>
      <c r="O79" s="1003"/>
      <c r="P79" s="1004"/>
      <c r="Q79" s="1006">
        <v>225</v>
      </c>
      <c r="R79" s="1007"/>
      <c r="S79" s="1007"/>
      <c r="T79" s="1007"/>
      <c r="U79" s="1008"/>
      <c r="V79" s="1009">
        <v>195</v>
      </c>
      <c r="W79" s="1007"/>
      <c r="X79" s="1007"/>
      <c r="Y79" s="1007"/>
      <c r="Z79" s="1008"/>
      <c r="AA79" s="1009">
        <v>30</v>
      </c>
      <c r="AB79" s="1007"/>
      <c r="AC79" s="1007"/>
      <c r="AD79" s="1007"/>
      <c r="AE79" s="1008"/>
      <c r="AF79" s="1009">
        <v>30</v>
      </c>
      <c r="AG79" s="1007"/>
      <c r="AH79" s="1007"/>
      <c r="AI79" s="1007"/>
      <c r="AJ79" s="1008"/>
      <c r="AK79" s="1009"/>
      <c r="AL79" s="1007"/>
      <c r="AM79" s="1007"/>
      <c r="AN79" s="1007"/>
      <c r="AO79" s="1008"/>
      <c r="AP79" s="1009"/>
      <c r="AQ79" s="1007"/>
      <c r="AR79" s="1007"/>
      <c r="AS79" s="1007"/>
      <c r="AT79" s="1008"/>
      <c r="AU79" s="1009"/>
      <c r="AV79" s="1007"/>
      <c r="AW79" s="1007"/>
      <c r="AX79" s="1007"/>
      <c r="AY79" s="1008"/>
      <c r="AZ79" s="1010"/>
      <c r="BA79" s="1003"/>
      <c r="BB79" s="1003"/>
      <c r="BC79" s="1003"/>
      <c r="BD79" s="101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t="s">
        <v>600</v>
      </c>
      <c r="C80" s="1003"/>
      <c r="D80" s="1003"/>
      <c r="E80" s="1003"/>
      <c r="F80" s="1003"/>
      <c r="G80" s="1003"/>
      <c r="H80" s="1003"/>
      <c r="I80" s="1003"/>
      <c r="J80" s="1003"/>
      <c r="K80" s="1003"/>
      <c r="L80" s="1003"/>
      <c r="M80" s="1003"/>
      <c r="N80" s="1003"/>
      <c r="O80" s="1003"/>
      <c r="P80" s="1004"/>
      <c r="Q80" s="1006">
        <v>488</v>
      </c>
      <c r="R80" s="1007"/>
      <c r="S80" s="1007"/>
      <c r="T80" s="1007"/>
      <c r="U80" s="1008"/>
      <c r="V80" s="1009">
        <v>460</v>
      </c>
      <c r="W80" s="1007"/>
      <c r="X80" s="1007"/>
      <c r="Y80" s="1007"/>
      <c r="Z80" s="1008"/>
      <c r="AA80" s="1009">
        <v>28</v>
      </c>
      <c r="AB80" s="1007"/>
      <c r="AC80" s="1007"/>
      <c r="AD80" s="1007"/>
      <c r="AE80" s="1008"/>
      <c r="AF80" s="1009">
        <v>28</v>
      </c>
      <c r="AG80" s="1007"/>
      <c r="AH80" s="1007"/>
      <c r="AI80" s="1007"/>
      <c r="AJ80" s="1008"/>
      <c r="AK80" s="1009"/>
      <c r="AL80" s="1007"/>
      <c r="AM80" s="1007"/>
      <c r="AN80" s="1007"/>
      <c r="AO80" s="1008"/>
      <c r="AP80" s="1009"/>
      <c r="AQ80" s="1007"/>
      <c r="AR80" s="1007"/>
      <c r="AS80" s="1007"/>
      <c r="AT80" s="1008"/>
      <c r="AU80" s="1009"/>
      <c r="AV80" s="1007"/>
      <c r="AW80" s="1007"/>
      <c r="AX80" s="1007"/>
      <c r="AY80" s="1008"/>
      <c r="AZ80" s="1010"/>
      <c r="BA80" s="1003"/>
      <c r="BB80" s="1003"/>
      <c r="BC80" s="1003"/>
      <c r="BD80" s="101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t="s">
        <v>601</v>
      </c>
      <c r="C81" s="1003"/>
      <c r="D81" s="1003"/>
      <c r="E81" s="1003"/>
      <c r="F81" s="1003"/>
      <c r="G81" s="1003"/>
      <c r="H81" s="1003"/>
      <c r="I81" s="1003"/>
      <c r="J81" s="1003"/>
      <c r="K81" s="1003"/>
      <c r="L81" s="1003"/>
      <c r="M81" s="1003"/>
      <c r="N81" s="1003"/>
      <c r="O81" s="1003"/>
      <c r="P81" s="1004"/>
      <c r="Q81" s="1006">
        <v>1667</v>
      </c>
      <c r="R81" s="1007"/>
      <c r="S81" s="1007"/>
      <c r="T81" s="1007"/>
      <c r="U81" s="1008"/>
      <c r="V81" s="1009">
        <v>1719</v>
      </c>
      <c r="W81" s="1007"/>
      <c r="X81" s="1007"/>
      <c r="Y81" s="1007"/>
      <c r="Z81" s="1008"/>
      <c r="AA81" s="1009">
        <v>-52</v>
      </c>
      <c r="AB81" s="1007"/>
      <c r="AC81" s="1007"/>
      <c r="AD81" s="1007"/>
      <c r="AE81" s="1008"/>
      <c r="AF81" s="1009">
        <v>423</v>
      </c>
      <c r="AG81" s="1007"/>
      <c r="AH81" s="1007"/>
      <c r="AI81" s="1007"/>
      <c r="AJ81" s="1008"/>
      <c r="AK81" s="1009"/>
      <c r="AL81" s="1007"/>
      <c r="AM81" s="1007"/>
      <c r="AN81" s="1007"/>
      <c r="AO81" s="1008"/>
      <c r="AP81" s="1009">
        <v>372</v>
      </c>
      <c r="AQ81" s="1007"/>
      <c r="AR81" s="1007"/>
      <c r="AS81" s="1007"/>
      <c r="AT81" s="1008"/>
      <c r="AU81" s="1009">
        <v>79</v>
      </c>
      <c r="AV81" s="1007"/>
      <c r="AW81" s="1007"/>
      <c r="AX81" s="1007"/>
      <c r="AY81" s="1008"/>
      <c r="AZ81" s="1010"/>
      <c r="BA81" s="1003"/>
      <c r="BB81" s="1003"/>
      <c r="BC81" s="1003"/>
      <c r="BD81" s="101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392</v>
      </c>
      <c r="B88" s="965" t="s">
        <v>425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426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434</v>
      </c>
      <c r="AB109" s="924"/>
      <c r="AC109" s="924"/>
      <c r="AD109" s="924"/>
      <c r="AE109" s="925"/>
      <c r="AF109" s="926" t="s">
        <v>435</v>
      </c>
      <c r="AG109" s="924"/>
      <c r="AH109" s="924"/>
      <c r="AI109" s="924"/>
      <c r="AJ109" s="925"/>
      <c r="AK109" s="926" t="s">
        <v>306</v>
      </c>
      <c r="AL109" s="924"/>
      <c r="AM109" s="924"/>
      <c r="AN109" s="924"/>
      <c r="AO109" s="925"/>
      <c r="AP109" s="926" t="s">
        <v>436</v>
      </c>
      <c r="AQ109" s="924"/>
      <c r="AR109" s="924"/>
      <c r="AS109" s="924"/>
      <c r="AT109" s="957"/>
      <c r="AU109" s="923" t="s">
        <v>433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434</v>
      </c>
      <c r="BR109" s="924"/>
      <c r="BS109" s="924"/>
      <c r="BT109" s="924"/>
      <c r="BU109" s="925"/>
      <c r="BV109" s="926" t="s">
        <v>435</v>
      </c>
      <c r="BW109" s="924"/>
      <c r="BX109" s="924"/>
      <c r="BY109" s="924"/>
      <c r="BZ109" s="925"/>
      <c r="CA109" s="926" t="s">
        <v>306</v>
      </c>
      <c r="CB109" s="924"/>
      <c r="CC109" s="924"/>
      <c r="CD109" s="924"/>
      <c r="CE109" s="925"/>
      <c r="CF109" s="964" t="s">
        <v>436</v>
      </c>
      <c r="CG109" s="964"/>
      <c r="CH109" s="964"/>
      <c r="CI109" s="964"/>
      <c r="CJ109" s="964"/>
      <c r="CK109" s="926" t="s">
        <v>437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434</v>
      </c>
      <c r="DH109" s="924"/>
      <c r="DI109" s="924"/>
      <c r="DJ109" s="924"/>
      <c r="DK109" s="925"/>
      <c r="DL109" s="926" t="s">
        <v>435</v>
      </c>
      <c r="DM109" s="924"/>
      <c r="DN109" s="924"/>
      <c r="DO109" s="924"/>
      <c r="DP109" s="925"/>
      <c r="DQ109" s="926" t="s">
        <v>306</v>
      </c>
      <c r="DR109" s="924"/>
      <c r="DS109" s="924"/>
      <c r="DT109" s="924"/>
      <c r="DU109" s="925"/>
      <c r="DV109" s="926" t="s">
        <v>436</v>
      </c>
      <c r="DW109" s="924"/>
      <c r="DX109" s="924"/>
      <c r="DY109" s="924"/>
      <c r="DZ109" s="957"/>
    </row>
    <row r="110" spans="1:131" s="233" customFormat="1" ht="26.25" customHeight="1" x14ac:dyDescent="0.15">
      <c r="A110" s="837" t="s">
        <v>438</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218691</v>
      </c>
      <c r="AB110" s="917"/>
      <c r="AC110" s="917"/>
      <c r="AD110" s="917"/>
      <c r="AE110" s="918"/>
      <c r="AF110" s="919">
        <v>226235</v>
      </c>
      <c r="AG110" s="917"/>
      <c r="AH110" s="917"/>
      <c r="AI110" s="917"/>
      <c r="AJ110" s="918"/>
      <c r="AK110" s="919">
        <v>253348</v>
      </c>
      <c r="AL110" s="917"/>
      <c r="AM110" s="917"/>
      <c r="AN110" s="917"/>
      <c r="AO110" s="918"/>
      <c r="AP110" s="920">
        <v>17.399999999999999</v>
      </c>
      <c r="AQ110" s="921"/>
      <c r="AR110" s="921"/>
      <c r="AS110" s="921"/>
      <c r="AT110" s="922"/>
      <c r="AU110" s="958" t="s">
        <v>72</v>
      </c>
      <c r="AV110" s="959"/>
      <c r="AW110" s="959"/>
      <c r="AX110" s="959"/>
      <c r="AY110" s="959"/>
      <c r="AZ110" s="888" t="s">
        <v>439</v>
      </c>
      <c r="BA110" s="838"/>
      <c r="BB110" s="838"/>
      <c r="BC110" s="838"/>
      <c r="BD110" s="838"/>
      <c r="BE110" s="838"/>
      <c r="BF110" s="838"/>
      <c r="BG110" s="838"/>
      <c r="BH110" s="838"/>
      <c r="BI110" s="838"/>
      <c r="BJ110" s="838"/>
      <c r="BK110" s="838"/>
      <c r="BL110" s="838"/>
      <c r="BM110" s="838"/>
      <c r="BN110" s="838"/>
      <c r="BO110" s="838"/>
      <c r="BP110" s="839"/>
      <c r="BQ110" s="889">
        <v>2399828</v>
      </c>
      <c r="BR110" s="870"/>
      <c r="BS110" s="870"/>
      <c r="BT110" s="870"/>
      <c r="BU110" s="870"/>
      <c r="BV110" s="870">
        <v>2299845</v>
      </c>
      <c r="BW110" s="870"/>
      <c r="BX110" s="870"/>
      <c r="BY110" s="870"/>
      <c r="BZ110" s="870"/>
      <c r="CA110" s="870">
        <v>2260235</v>
      </c>
      <c r="CB110" s="870"/>
      <c r="CC110" s="870"/>
      <c r="CD110" s="870"/>
      <c r="CE110" s="870"/>
      <c r="CF110" s="894">
        <v>154.80000000000001</v>
      </c>
      <c r="CG110" s="895"/>
      <c r="CH110" s="895"/>
      <c r="CI110" s="895"/>
      <c r="CJ110" s="895"/>
      <c r="CK110" s="954" t="s">
        <v>440</v>
      </c>
      <c r="CL110" s="847"/>
      <c r="CM110" s="888" t="s">
        <v>441</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175</v>
      </c>
      <c r="DH110" s="870"/>
      <c r="DI110" s="870"/>
      <c r="DJ110" s="870"/>
      <c r="DK110" s="870"/>
      <c r="DL110" s="870" t="s">
        <v>175</v>
      </c>
      <c r="DM110" s="870"/>
      <c r="DN110" s="870"/>
      <c r="DO110" s="870"/>
      <c r="DP110" s="870"/>
      <c r="DQ110" s="870" t="s">
        <v>175</v>
      </c>
      <c r="DR110" s="870"/>
      <c r="DS110" s="870"/>
      <c r="DT110" s="870"/>
      <c r="DU110" s="870"/>
      <c r="DV110" s="871" t="s">
        <v>175</v>
      </c>
      <c r="DW110" s="871"/>
      <c r="DX110" s="871"/>
      <c r="DY110" s="871"/>
      <c r="DZ110" s="872"/>
    </row>
    <row r="111" spans="1:131" s="233" customFormat="1" ht="26.25" customHeight="1" x14ac:dyDescent="0.15">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415</v>
      </c>
      <c r="AB111" s="947"/>
      <c r="AC111" s="947"/>
      <c r="AD111" s="947"/>
      <c r="AE111" s="948"/>
      <c r="AF111" s="949" t="s">
        <v>415</v>
      </c>
      <c r="AG111" s="947"/>
      <c r="AH111" s="947"/>
      <c r="AI111" s="947"/>
      <c r="AJ111" s="948"/>
      <c r="AK111" s="949" t="s">
        <v>415</v>
      </c>
      <c r="AL111" s="947"/>
      <c r="AM111" s="947"/>
      <c r="AN111" s="947"/>
      <c r="AO111" s="948"/>
      <c r="AP111" s="950" t="s">
        <v>415</v>
      </c>
      <c r="AQ111" s="951"/>
      <c r="AR111" s="951"/>
      <c r="AS111" s="951"/>
      <c r="AT111" s="952"/>
      <c r="AU111" s="960"/>
      <c r="AV111" s="961"/>
      <c r="AW111" s="961"/>
      <c r="AX111" s="961"/>
      <c r="AY111" s="961"/>
      <c r="AZ111" s="845" t="s">
        <v>443</v>
      </c>
      <c r="BA111" s="780"/>
      <c r="BB111" s="780"/>
      <c r="BC111" s="780"/>
      <c r="BD111" s="780"/>
      <c r="BE111" s="780"/>
      <c r="BF111" s="780"/>
      <c r="BG111" s="780"/>
      <c r="BH111" s="780"/>
      <c r="BI111" s="780"/>
      <c r="BJ111" s="780"/>
      <c r="BK111" s="780"/>
      <c r="BL111" s="780"/>
      <c r="BM111" s="780"/>
      <c r="BN111" s="780"/>
      <c r="BO111" s="780"/>
      <c r="BP111" s="781"/>
      <c r="BQ111" s="817" t="s">
        <v>175</v>
      </c>
      <c r="BR111" s="818"/>
      <c r="BS111" s="818"/>
      <c r="BT111" s="818"/>
      <c r="BU111" s="818"/>
      <c r="BV111" s="818" t="s">
        <v>444</v>
      </c>
      <c r="BW111" s="818"/>
      <c r="BX111" s="818"/>
      <c r="BY111" s="818"/>
      <c r="BZ111" s="818"/>
      <c r="CA111" s="818" t="s">
        <v>445</v>
      </c>
      <c r="CB111" s="818"/>
      <c r="CC111" s="818"/>
      <c r="CD111" s="818"/>
      <c r="CE111" s="818"/>
      <c r="CF111" s="903" t="s">
        <v>175</v>
      </c>
      <c r="CG111" s="904"/>
      <c r="CH111" s="904"/>
      <c r="CI111" s="904"/>
      <c r="CJ111" s="904"/>
      <c r="CK111" s="955"/>
      <c r="CL111" s="849"/>
      <c r="CM111" s="845" t="s">
        <v>446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175</v>
      </c>
      <c r="DH111" s="818"/>
      <c r="DI111" s="818"/>
      <c r="DJ111" s="818"/>
      <c r="DK111" s="818"/>
      <c r="DL111" s="818" t="s">
        <v>447</v>
      </c>
      <c r="DM111" s="818"/>
      <c r="DN111" s="818"/>
      <c r="DO111" s="818"/>
      <c r="DP111" s="818"/>
      <c r="DQ111" s="818" t="s">
        <v>175</v>
      </c>
      <c r="DR111" s="818"/>
      <c r="DS111" s="818"/>
      <c r="DT111" s="818"/>
      <c r="DU111" s="818"/>
      <c r="DV111" s="824" t="s">
        <v>175</v>
      </c>
      <c r="DW111" s="824"/>
      <c r="DX111" s="824"/>
      <c r="DY111" s="824"/>
      <c r="DZ111" s="825"/>
    </row>
    <row r="112" spans="1:131" s="233" customFormat="1" ht="26.25" customHeight="1" x14ac:dyDescent="0.15">
      <c r="A112" s="940" t="s">
        <v>448</v>
      </c>
      <c r="B112" s="941"/>
      <c r="C112" s="780" t="s">
        <v>449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175</v>
      </c>
      <c r="AB112" s="808"/>
      <c r="AC112" s="808"/>
      <c r="AD112" s="808"/>
      <c r="AE112" s="809"/>
      <c r="AF112" s="810" t="s">
        <v>175</v>
      </c>
      <c r="AG112" s="808"/>
      <c r="AH112" s="808"/>
      <c r="AI112" s="808"/>
      <c r="AJ112" s="809"/>
      <c r="AK112" s="810" t="s">
        <v>175</v>
      </c>
      <c r="AL112" s="808"/>
      <c r="AM112" s="808"/>
      <c r="AN112" s="808"/>
      <c r="AO112" s="809"/>
      <c r="AP112" s="852" t="s">
        <v>450</v>
      </c>
      <c r="AQ112" s="853"/>
      <c r="AR112" s="853"/>
      <c r="AS112" s="853"/>
      <c r="AT112" s="854"/>
      <c r="AU112" s="960"/>
      <c r="AV112" s="961"/>
      <c r="AW112" s="961"/>
      <c r="AX112" s="961"/>
      <c r="AY112" s="961"/>
      <c r="AZ112" s="845" t="s">
        <v>451</v>
      </c>
      <c r="BA112" s="780"/>
      <c r="BB112" s="780"/>
      <c r="BC112" s="780"/>
      <c r="BD112" s="780"/>
      <c r="BE112" s="780"/>
      <c r="BF112" s="780"/>
      <c r="BG112" s="780"/>
      <c r="BH112" s="780"/>
      <c r="BI112" s="780"/>
      <c r="BJ112" s="780"/>
      <c r="BK112" s="780"/>
      <c r="BL112" s="780"/>
      <c r="BM112" s="780"/>
      <c r="BN112" s="780"/>
      <c r="BO112" s="780"/>
      <c r="BP112" s="781"/>
      <c r="BQ112" s="817">
        <v>250360</v>
      </c>
      <c r="BR112" s="818"/>
      <c r="BS112" s="818"/>
      <c r="BT112" s="818"/>
      <c r="BU112" s="818"/>
      <c r="BV112" s="818">
        <v>227834</v>
      </c>
      <c r="BW112" s="818"/>
      <c r="BX112" s="818"/>
      <c r="BY112" s="818"/>
      <c r="BZ112" s="818"/>
      <c r="CA112" s="818">
        <v>200228</v>
      </c>
      <c r="CB112" s="818"/>
      <c r="CC112" s="818"/>
      <c r="CD112" s="818"/>
      <c r="CE112" s="818"/>
      <c r="CF112" s="903">
        <v>13.7</v>
      </c>
      <c r="CG112" s="904"/>
      <c r="CH112" s="904"/>
      <c r="CI112" s="904"/>
      <c r="CJ112" s="904"/>
      <c r="CK112" s="955"/>
      <c r="CL112" s="849"/>
      <c r="CM112" s="845" t="s">
        <v>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445</v>
      </c>
      <c r="DH112" s="818"/>
      <c r="DI112" s="818"/>
      <c r="DJ112" s="818"/>
      <c r="DK112" s="818"/>
      <c r="DL112" s="818" t="s">
        <v>175</v>
      </c>
      <c r="DM112" s="818"/>
      <c r="DN112" s="818"/>
      <c r="DO112" s="818"/>
      <c r="DP112" s="818"/>
      <c r="DQ112" s="818" t="s">
        <v>447</v>
      </c>
      <c r="DR112" s="818"/>
      <c r="DS112" s="818"/>
      <c r="DT112" s="818"/>
      <c r="DU112" s="818"/>
      <c r="DV112" s="824" t="s">
        <v>445</v>
      </c>
      <c r="DW112" s="824"/>
      <c r="DX112" s="824"/>
      <c r="DY112" s="824"/>
      <c r="DZ112" s="825"/>
    </row>
    <row r="113" spans="1:130" s="233" customFormat="1" ht="26.25" customHeight="1" x14ac:dyDescent="0.15">
      <c r="A113" s="942"/>
      <c r="B113" s="943"/>
      <c r="C113" s="780" t="s">
        <v>453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29539</v>
      </c>
      <c r="AB113" s="947"/>
      <c r="AC113" s="947"/>
      <c r="AD113" s="947"/>
      <c r="AE113" s="948"/>
      <c r="AF113" s="949">
        <v>24830</v>
      </c>
      <c r="AG113" s="947"/>
      <c r="AH113" s="947"/>
      <c r="AI113" s="947"/>
      <c r="AJ113" s="948"/>
      <c r="AK113" s="949">
        <v>26343</v>
      </c>
      <c r="AL113" s="947"/>
      <c r="AM113" s="947"/>
      <c r="AN113" s="947"/>
      <c r="AO113" s="948"/>
      <c r="AP113" s="950">
        <v>1.8</v>
      </c>
      <c r="AQ113" s="951"/>
      <c r="AR113" s="951"/>
      <c r="AS113" s="951"/>
      <c r="AT113" s="952"/>
      <c r="AU113" s="960"/>
      <c r="AV113" s="961"/>
      <c r="AW113" s="961"/>
      <c r="AX113" s="961"/>
      <c r="AY113" s="961"/>
      <c r="AZ113" s="845" t="s">
        <v>454</v>
      </c>
      <c r="BA113" s="780"/>
      <c r="BB113" s="780"/>
      <c r="BC113" s="780"/>
      <c r="BD113" s="780"/>
      <c r="BE113" s="780"/>
      <c r="BF113" s="780"/>
      <c r="BG113" s="780"/>
      <c r="BH113" s="780"/>
      <c r="BI113" s="780"/>
      <c r="BJ113" s="780"/>
      <c r="BK113" s="780"/>
      <c r="BL113" s="780"/>
      <c r="BM113" s="780"/>
      <c r="BN113" s="780"/>
      <c r="BO113" s="780"/>
      <c r="BP113" s="781"/>
      <c r="BQ113" s="817">
        <v>128891</v>
      </c>
      <c r="BR113" s="818"/>
      <c r="BS113" s="818"/>
      <c r="BT113" s="818"/>
      <c r="BU113" s="818"/>
      <c r="BV113" s="818">
        <v>114398</v>
      </c>
      <c r="BW113" s="818"/>
      <c r="BX113" s="818"/>
      <c r="BY113" s="818"/>
      <c r="BZ113" s="818"/>
      <c r="CA113" s="818">
        <v>94694</v>
      </c>
      <c r="CB113" s="818"/>
      <c r="CC113" s="818"/>
      <c r="CD113" s="818"/>
      <c r="CE113" s="818"/>
      <c r="CF113" s="903">
        <v>6.5</v>
      </c>
      <c r="CG113" s="904"/>
      <c r="CH113" s="904"/>
      <c r="CI113" s="904"/>
      <c r="CJ113" s="904"/>
      <c r="CK113" s="955"/>
      <c r="CL113" s="849"/>
      <c r="CM113" s="845" t="s">
        <v>455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444</v>
      </c>
      <c r="DH113" s="808"/>
      <c r="DI113" s="808"/>
      <c r="DJ113" s="808"/>
      <c r="DK113" s="809"/>
      <c r="DL113" s="810" t="s">
        <v>456</v>
      </c>
      <c r="DM113" s="808"/>
      <c r="DN113" s="808"/>
      <c r="DO113" s="808"/>
      <c r="DP113" s="809"/>
      <c r="DQ113" s="810" t="s">
        <v>175</v>
      </c>
      <c r="DR113" s="808"/>
      <c r="DS113" s="808"/>
      <c r="DT113" s="808"/>
      <c r="DU113" s="809"/>
      <c r="DV113" s="852" t="s">
        <v>456</v>
      </c>
      <c r="DW113" s="853"/>
      <c r="DX113" s="853"/>
      <c r="DY113" s="853"/>
      <c r="DZ113" s="854"/>
    </row>
    <row r="114" spans="1:130" s="233" customFormat="1" ht="26.25" customHeight="1" x14ac:dyDescent="0.15">
      <c r="A114" s="942"/>
      <c r="B114" s="943"/>
      <c r="C114" s="780" t="s">
        <v>457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9973</v>
      </c>
      <c r="AB114" s="808"/>
      <c r="AC114" s="808"/>
      <c r="AD114" s="808"/>
      <c r="AE114" s="809"/>
      <c r="AF114" s="810">
        <v>11135</v>
      </c>
      <c r="AG114" s="808"/>
      <c r="AH114" s="808"/>
      <c r="AI114" s="808"/>
      <c r="AJ114" s="809"/>
      <c r="AK114" s="810">
        <v>10042</v>
      </c>
      <c r="AL114" s="808"/>
      <c r="AM114" s="808"/>
      <c r="AN114" s="808"/>
      <c r="AO114" s="809"/>
      <c r="AP114" s="852">
        <v>0.7</v>
      </c>
      <c r="AQ114" s="853"/>
      <c r="AR114" s="853"/>
      <c r="AS114" s="853"/>
      <c r="AT114" s="854"/>
      <c r="AU114" s="960"/>
      <c r="AV114" s="961"/>
      <c r="AW114" s="961"/>
      <c r="AX114" s="961"/>
      <c r="AY114" s="961"/>
      <c r="AZ114" s="845" t="s">
        <v>458</v>
      </c>
      <c r="BA114" s="780"/>
      <c r="BB114" s="780"/>
      <c r="BC114" s="780"/>
      <c r="BD114" s="780"/>
      <c r="BE114" s="780"/>
      <c r="BF114" s="780"/>
      <c r="BG114" s="780"/>
      <c r="BH114" s="780"/>
      <c r="BI114" s="780"/>
      <c r="BJ114" s="780"/>
      <c r="BK114" s="780"/>
      <c r="BL114" s="780"/>
      <c r="BM114" s="780"/>
      <c r="BN114" s="780"/>
      <c r="BO114" s="780"/>
      <c r="BP114" s="781"/>
      <c r="BQ114" s="817">
        <v>769890</v>
      </c>
      <c r="BR114" s="818"/>
      <c r="BS114" s="818"/>
      <c r="BT114" s="818"/>
      <c r="BU114" s="818"/>
      <c r="BV114" s="818">
        <v>752612</v>
      </c>
      <c r="BW114" s="818"/>
      <c r="BX114" s="818"/>
      <c r="BY114" s="818"/>
      <c r="BZ114" s="818"/>
      <c r="CA114" s="818">
        <v>748074</v>
      </c>
      <c r="CB114" s="818"/>
      <c r="CC114" s="818"/>
      <c r="CD114" s="818"/>
      <c r="CE114" s="818"/>
      <c r="CF114" s="903">
        <v>51.2</v>
      </c>
      <c r="CG114" s="904"/>
      <c r="CH114" s="904"/>
      <c r="CI114" s="904"/>
      <c r="CJ114" s="904"/>
      <c r="CK114" s="955"/>
      <c r="CL114" s="849"/>
      <c r="CM114" s="845" t="s">
        <v>459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175</v>
      </c>
      <c r="DH114" s="808"/>
      <c r="DI114" s="808"/>
      <c r="DJ114" s="808"/>
      <c r="DK114" s="809"/>
      <c r="DL114" s="810" t="s">
        <v>447</v>
      </c>
      <c r="DM114" s="808"/>
      <c r="DN114" s="808"/>
      <c r="DO114" s="808"/>
      <c r="DP114" s="809"/>
      <c r="DQ114" s="810" t="s">
        <v>444</v>
      </c>
      <c r="DR114" s="808"/>
      <c r="DS114" s="808"/>
      <c r="DT114" s="808"/>
      <c r="DU114" s="809"/>
      <c r="DV114" s="852" t="s">
        <v>175</v>
      </c>
      <c r="DW114" s="853"/>
      <c r="DX114" s="853"/>
      <c r="DY114" s="853"/>
      <c r="DZ114" s="854"/>
    </row>
    <row r="115" spans="1:130" s="233" customFormat="1" ht="26.25" customHeight="1" x14ac:dyDescent="0.15">
      <c r="A115" s="942"/>
      <c r="B115" s="943"/>
      <c r="C115" s="780" t="s">
        <v>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456</v>
      </c>
      <c r="AB115" s="947"/>
      <c r="AC115" s="947"/>
      <c r="AD115" s="947"/>
      <c r="AE115" s="948"/>
      <c r="AF115" s="949" t="s">
        <v>175</v>
      </c>
      <c r="AG115" s="947"/>
      <c r="AH115" s="947"/>
      <c r="AI115" s="947"/>
      <c r="AJ115" s="948"/>
      <c r="AK115" s="949" t="s">
        <v>175</v>
      </c>
      <c r="AL115" s="947"/>
      <c r="AM115" s="947"/>
      <c r="AN115" s="947"/>
      <c r="AO115" s="948"/>
      <c r="AP115" s="950" t="s">
        <v>450</v>
      </c>
      <c r="AQ115" s="951"/>
      <c r="AR115" s="951"/>
      <c r="AS115" s="951"/>
      <c r="AT115" s="952"/>
      <c r="AU115" s="960"/>
      <c r="AV115" s="961"/>
      <c r="AW115" s="961"/>
      <c r="AX115" s="961"/>
      <c r="AY115" s="961"/>
      <c r="AZ115" s="845" t="s">
        <v>461</v>
      </c>
      <c r="BA115" s="780"/>
      <c r="BB115" s="780"/>
      <c r="BC115" s="780"/>
      <c r="BD115" s="780"/>
      <c r="BE115" s="780"/>
      <c r="BF115" s="780"/>
      <c r="BG115" s="780"/>
      <c r="BH115" s="780"/>
      <c r="BI115" s="780"/>
      <c r="BJ115" s="780"/>
      <c r="BK115" s="780"/>
      <c r="BL115" s="780"/>
      <c r="BM115" s="780"/>
      <c r="BN115" s="780"/>
      <c r="BO115" s="780"/>
      <c r="BP115" s="781"/>
      <c r="BQ115" s="817" t="s">
        <v>462</v>
      </c>
      <c r="BR115" s="818"/>
      <c r="BS115" s="818"/>
      <c r="BT115" s="818"/>
      <c r="BU115" s="818"/>
      <c r="BV115" s="818" t="s">
        <v>175</v>
      </c>
      <c r="BW115" s="818"/>
      <c r="BX115" s="818"/>
      <c r="BY115" s="818"/>
      <c r="BZ115" s="818"/>
      <c r="CA115" s="818" t="s">
        <v>456</v>
      </c>
      <c r="CB115" s="818"/>
      <c r="CC115" s="818"/>
      <c r="CD115" s="818"/>
      <c r="CE115" s="818"/>
      <c r="CF115" s="903" t="s">
        <v>462</v>
      </c>
      <c r="CG115" s="904"/>
      <c r="CH115" s="904"/>
      <c r="CI115" s="904"/>
      <c r="CJ115" s="904"/>
      <c r="CK115" s="955"/>
      <c r="CL115" s="849"/>
      <c r="CM115" s="845" t="s">
        <v>463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175</v>
      </c>
      <c r="DH115" s="808"/>
      <c r="DI115" s="808"/>
      <c r="DJ115" s="808"/>
      <c r="DK115" s="809"/>
      <c r="DL115" s="810" t="s">
        <v>447</v>
      </c>
      <c r="DM115" s="808"/>
      <c r="DN115" s="808"/>
      <c r="DO115" s="808"/>
      <c r="DP115" s="809"/>
      <c r="DQ115" s="810" t="s">
        <v>445</v>
      </c>
      <c r="DR115" s="808"/>
      <c r="DS115" s="808"/>
      <c r="DT115" s="808"/>
      <c r="DU115" s="809"/>
      <c r="DV115" s="852" t="s">
        <v>175</v>
      </c>
      <c r="DW115" s="853"/>
      <c r="DX115" s="853"/>
      <c r="DY115" s="853"/>
      <c r="DZ115" s="854"/>
    </row>
    <row r="116" spans="1:130" s="233" customFormat="1" ht="26.25" customHeight="1" x14ac:dyDescent="0.15">
      <c r="A116" s="944"/>
      <c r="B116" s="945"/>
      <c r="C116" s="867" t="s">
        <v>464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456</v>
      </c>
      <c r="AB116" s="808"/>
      <c r="AC116" s="808"/>
      <c r="AD116" s="808"/>
      <c r="AE116" s="809"/>
      <c r="AF116" s="810" t="s">
        <v>175</v>
      </c>
      <c r="AG116" s="808"/>
      <c r="AH116" s="808"/>
      <c r="AI116" s="808"/>
      <c r="AJ116" s="809"/>
      <c r="AK116" s="810" t="s">
        <v>445</v>
      </c>
      <c r="AL116" s="808"/>
      <c r="AM116" s="808"/>
      <c r="AN116" s="808"/>
      <c r="AO116" s="809"/>
      <c r="AP116" s="852" t="s">
        <v>175</v>
      </c>
      <c r="AQ116" s="853"/>
      <c r="AR116" s="853"/>
      <c r="AS116" s="853"/>
      <c r="AT116" s="854"/>
      <c r="AU116" s="960"/>
      <c r="AV116" s="961"/>
      <c r="AW116" s="961"/>
      <c r="AX116" s="961"/>
      <c r="AY116" s="961"/>
      <c r="AZ116" s="937" t="s">
        <v>465</v>
      </c>
      <c r="BA116" s="938"/>
      <c r="BB116" s="938"/>
      <c r="BC116" s="938"/>
      <c r="BD116" s="938"/>
      <c r="BE116" s="938"/>
      <c r="BF116" s="938"/>
      <c r="BG116" s="938"/>
      <c r="BH116" s="938"/>
      <c r="BI116" s="938"/>
      <c r="BJ116" s="938"/>
      <c r="BK116" s="938"/>
      <c r="BL116" s="938"/>
      <c r="BM116" s="938"/>
      <c r="BN116" s="938"/>
      <c r="BO116" s="938"/>
      <c r="BP116" s="939"/>
      <c r="BQ116" s="817" t="s">
        <v>447</v>
      </c>
      <c r="BR116" s="818"/>
      <c r="BS116" s="818"/>
      <c r="BT116" s="818"/>
      <c r="BU116" s="818"/>
      <c r="BV116" s="818" t="s">
        <v>462</v>
      </c>
      <c r="BW116" s="818"/>
      <c r="BX116" s="818"/>
      <c r="BY116" s="818"/>
      <c r="BZ116" s="818"/>
      <c r="CA116" s="818" t="s">
        <v>466</v>
      </c>
      <c r="CB116" s="818"/>
      <c r="CC116" s="818"/>
      <c r="CD116" s="818"/>
      <c r="CE116" s="818"/>
      <c r="CF116" s="903" t="s">
        <v>445</v>
      </c>
      <c r="CG116" s="904"/>
      <c r="CH116" s="904"/>
      <c r="CI116" s="904"/>
      <c r="CJ116" s="904"/>
      <c r="CK116" s="955"/>
      <c r="CL116" s="849"/>
      <c r="CM116" s="845" t="s">
        <v>467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447</v>
      </c>
      <c r="DH116" s="808"/>
      <c r="DI116" s="808"/>
      <c r="DJ116" s="808"/>
      <c r="DK116" s="809"/>
      <c r="DL116" s="810" t="s">
        <v>456</v>
      </c>
      <c r="DM116" s="808"/>
      <c r="DN116" s="808"/>
      <c r="DO116" s="808"/>
      <c r="DP116" s="809"/>
      <c r="DQ116" s="810" t="s">
        <v>450</v>
      </c>
      <c r="DR116" s="808"/>
      <c r="DS116" s="808"/>
      <c r="DT116" s="808"/>
      <c r="DU116" s="809"/>
      <c r="DV116" s="852" t="s">
        <v>175</v>
      </c>
      <c r="DW116" s="853"/>
      <c r="DX116" s="853"/>
      <c r="DY116" s="853"/>
      <c r="DZ116" s="854"/>
    </row>
    <row r="117" spans="1:130" s="233"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468</v>
      </c>
      <c r="Z117" s="925"/>
      <c r="AA117" s="930">
        <v>258203</v>
      </c>
      <c r="AB117" s="931"/>
      <c r="AC117" s="931"/>
      <c r="AD117" s="931"/>
      <c r="AE117" s="932"/>
      <c r="AF117" s="933">
        <v>262200</v>
      </c>
      <c r="AG117" s="931"/>
      <c r="AH117" s="931"/>
      <c r="AI117" s="931"/>
      <c r="AJ117" s="932"/>
      <c r="AK117" s="933">
        <v>289733</v>
      </c>
      <c r="AL117" s="931"/>
      <c r="AM117" s="931"/>
      <c r="AN117" s="931"/>
      <c r="AO117" s="932"/>
      <c r="AP117" s="934"/>
      <c r="AQ117" s="935"/>
      <c r="AR117" s="935"/>
      <c r="AS117" s="935"/>
      <c r="AT117" s="936"/>
      <c r="AU117" s="960"/>
      <c r="AV117" s="961"/>
      <c r="AW117" s="961"/>
      <c r="AX117" s="961"/>
      <c r="AY117" s="961"/>
      <c r="AZ117" s="891" t="s">
        <v>469</v>
      </c>
      <c r="BA117" s="892"/>
      <c r="BB117" s="892"/>
      <c r="BC117" s="892"/>
      <c r="BD117" s="892"/>
      <c r="BE117" s="892"/>
      <c r="BF117" s="892"/>
      <c r="BG117" s="892"/>
      <c r="BH117" s="892"/>
      <c r="BI117" s="892"/>
      <c r="BJ117" s="892"/>
      <c r="BK117" s="892"/>
      <c r="BL117" s="892"/>
      <c r="BM117" s="892"/>
      <c r="BN117" s="892"/>
      <c r="BO117" s="892"/>
      <c r="BP117" s="893"/>
      <c r="BQ117" s="817" t="s">
        <v>466</v>
      </c>
      <c r="BR117" s="818"/>
      <c r="BS117" s="818"/>
      <c r="BT117" s="818"/>
      <c r="BU117" s="818"/>
      <c r="BV117" s="818" t="s">
        <v>175</v>
      </c>
      <c r="BW117" s="818"/>
      <c r="BX117" s="818"/>
      <c r="BY117" s="818"/>
      <c r="BZ117" s="818"/>
      <c r="CA117" s="818" t="s">
        <v>445</v>
      </c>
      <c r="CB117" s="818"/>
      <c r="CC117" s="818"/>
      <c r="CD117" s="818"/>
      <c r="CE117" s="818"/>
      <c r="CF117" s="903" t="s">
        <v>470</v>
      </c>
      <c r="CG117" s="904"/>
      <c r="CH117" s="904"/>
      <c r="CI117" s="904"/>
      <c r="CJ117" s="904"/>
      <c r="CK117" s="955"/>
      <c r="CL117" s="849"/>
      <c r="CM117" s="845" t="s">
        <v>471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450</v>
      </c>
      <c r="DH117" s="808"/>
      <c r="DI117" s="808"/>
      <c r="DJ117" s="808"/>
      <c r="DK117" s="809"/>
      <c r="DL117" s="810" t="s">
        <v>456</v>
      </c>
      <c r="DM117" s="808"/>
      <c r="DN117" s="808"/>
      <c r="DO117" s="808"/>
      <c r="DP117" s="809"/>
      <c r="DQ117" s="810" t="s">
        <v>462</v>
      </c>
      <c r="DR117" s="808"/>
      <c r="DS117" s="808"/>
      <c r="DT117" s="808"/>
      <c r="DU117" s="809"/>
      <c r="DV117" s="852" t="s">
        <v>456</v>
      </c>
      <c r="DW117" s="853"/>
      <c r="DX117" s="853"/>
      <c r="DY117" s="853"/>
      <c r="DZ117" s="854"/>
    </row>
    <row r="118" spans="1:130" s="233" customFormat="1" ht="26.25" customHeight="1" x14ac:dyDescent="0.15">
      <c r="A118" s="923" t="s">
        <v>437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434</v>
      </c>
      <c r="AB118" s="924"/>
      <c r="AC118" s="924"/>
      <c r="AD118" s="924"/>
      <c r="AE118" s="925"/>
      <c r="AF118" s="926" t="s">
        <v>435</v>
      </c>
      <c r="AG118" s="924"/>
      <c r="AH118" s="924"/>
      <c r="AI118" s="924"/>
      <c r="AJ118" s="925"/>
      <c r="AK118" s="926" t="s">
        <v>306</v>
      </c>
      <c r="AL118" s="924"/>
      <c r="AM118" s="924"/>
      <c r="AN118" s="924"/>
      <c r="AO118" s="925"/>
      <c r="AP118" s="927" t="s">
        <v>436</v>
      </c>
      <c r="AQ118" s="928"/>
      <c r="AR118" s="928"/>
      <c r="AS118" s="928"/>
      <c r="AT118" s="929"/>
      <c r="AU118" s="960"/>
      <c r="AV118" s="961"/>
      <c r="AW118" s="961"/>
      <c r="AX118" s="961"/>
      <c r="AY118" s="961"/>
      <c r="AZ118" s="866" t="s">
        <v>472</v>
      </c>
      <c r="BA118" s="867"/>
      <c r="BB118" s="867"/>
      <c r="BC118" s="867"/>
      <c r="BD118" s="867"/>
      <c r="BE118" s="867"/>
      <c r="BF118" s="867"/>
      <c r="BG118" s="867"/>
      <c r="BH118" s="867"/>
      <c r="BI118" s="867"/>
      <c r="BJ118" s="867"/>
      <c r="BK118" s="867"/>
      <c r="BL118" s="867"/>
      <c r="BM118" s="867"/>
      <c r="BN118" s="867"/>
      <c r="BO118" s="867"/>
      <c r="BP118" s="868"/>
      <c r="BQ118" s="907" t="s">
        <v>445</v>
      </c>
      <c r="BR118" s="873"/>
      <c r="BS118" s="873"/>
      <c r="BT118" s="873"/>
      <c r="BU118" s="873"/>
      <c r="BV118" s="873" t="s">
        <v>175</v>
      </c>
      <c r="BW118" s="873"/>
      <c r="BX118" s="873"/>
      <c r="BY118" s="873"/>
      <c r="BZ118" s="873"/>
      <c r="CA118" s="873" t="s">
        <v>470</v>
      </c>
      <c r="CB118" s="873"/>
      <c r="CC118" s="873"/>
      <c r="CD118" s="873"/>
      <c r="CE118" s="873"/>
      <c r="CF118" s="903" t="s">
        <v>445</v>
      </c>
      <c r="CG118" s="904"/>
      <c r="CH118" s="904"/>
      <c r="CI118" s="904"/>
      <c r="CJ118" s="904"/>
      <c r="CK118" s="955"/>
      <c r="CL118" s="849"/>
      <c r="CM118" s="845" t="s">
        <v>473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445</v>
      </c>
      <c r="DH118" s="808"/>
      <c r="DI118" s="808"/>
      <c r="DJ118" s="808"/>
      <c r="DK118" s="809"/>
      <c r="DL118" s="810" t="s">
        <v>175</v>
      </c>
      <c r="DM118" s="808"/>
      <c r="DN118" s="808"/>
      <c r="DO118" s="808"/>
      <c r="DP118" s="809"/>
      <c r="DQ118" s="810" t="s">
        <v>470</v>
      </c>
      <c r="DR118" s="808"/>
      <c r="DS118" s="808"/>
      <c r="DT118" s="808"/>
      <c r="DU118" s="809"/>
      <c r="DV118" s="852" t="s">
        <v>447</v>
      </c>
      <c r="DW118" s="853"/>
      <c r="DX118" s="853"/>
      <c r="DY118" s="853"/>
      <c r="DZ118" s="854"/>
    </row>
    <row r="119" spans="1:130" s="233" customFormat="1" ht="26.25" customHeight="1" x14ac:dyDescent="0.15">
      <c r="A119" s="846" t="s">
        <v>440</v>
      </c>
      <c r="B119" s="847"/>
      <c r="C119" s="888" t="s">
        <v>441</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175</v>
      </c>
      <c r="AB119" s="917"/>
      <c r="AC119" s="917"/>
      <c r="AD119" s="917"/>
      <c r="AE119" s="918"/>
      <c r="AF119" s="919" t="s">
        <v>445</v>
      </c>
      <c r="AG119" s="917"/>
      <c r="AH119" s="917"/>
      <c r="AI119" s="917"/>
      <c r="AJ119" s="918"/>
      <c r="AK119" s="919" t="s">
        <v>462</v>
      </c>
      <c r="AL119" s="917"/>
      <c r="AM119" s="917"/>
      <c r="AN119" s="917"/>
      <c r="AO119" s="918"/>
      <c r="AP119" s="920" t="s">
        <v>445</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474</v>
      </c>
      <c r="BP119" s="906"/>
      <c r="BQ119" s="907">
        <v>3548969</v>
      </c>
      <c r="BR119" s="873"/>
      <c r="BS119" s="873"/>
      <c r="BT119" s="873"/>
      <c r="BU119" s="873"/>
      <c r="BV119" s="873">
        <v>3394689</v>
      </c>
      <c r="BW119" s="873"/>
      <c r="BX119" s="873"/>
      <c r="BY119" s="873"/>
      <c r="BZ119" s="873"/>
      <c r="CA119" s="873">
        <v>3303231</v>
      </c>
      <c r="CB119" s="873"/>
      <c r="CC119" s="873"/>
      <c r="CD119" s="873"/>
      <c r="CE119" s="873"/>
      <c r="CF119" s="776"/>
      <c r="CG119" s="777"/>
      <c r="CH119" s="777"/>
      <c r="CI119" s="777"/>
      <c r="CJ119" s="862"/>
      <c r="CK119" s="956"/>
      <c r="CL119" s="851"/>
      <c r="CM119" s="866" t="s">
        <v>475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445</v>
      </c>
      <c r="DH119" s="792"/>
      <c r="DI119" s="792"/>
      <c r="DJ119" s="792"/>
      <c r="DK119" s="793"/>
      <c r="DL119" s="794" t="s">
        <v>445</v>
      </c>
      <c r="DM119" s="792"/>
      <c r="DN119" s="792"/>
      <c r="DO119" s="792"/>
      <c r="DP119" s="793"/>
      <c r="DQ119" s="794" t="s">
        <v>445</v>
      </c>
      <c r="DR119" s="792"/>
      <c r="DS119" s="792"/>
      <c r="DT119" s="792"/>
      <c r="DU119" s="793"/>
      <c r="DV119" s="876" t="s">
        <v>456</v>
      </c>
      <c r="DW119" s="877"/>
      <c r="DX119" s="877"/>
      <c r="DY119" s="877"/>
      <c r="DZ119" s="878"/>
    </row>
    <row r="120" spans="1:130" s="233" customFormat="1" ht="26.25" customHeight="1" x14ac:dyDescent="0.15">
      <c r="A120" s="848"/>
      <c r="B120" s="849"/>
      <c r="C120" s="845" t="s">
        <v>446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445</v>
      </c>
      <c r="AB120" s="808"/>
      <c r="AC120" s="808"/>
      <c r="AD120" s="808"/>
      <c r="AE120" s="809"/>
      <c r="AF120" s="810" t="s">
        <v>175</v>
      </c>
      <c r="AG120" s="808"/>
      <c r="AH120" s="808"/>
      <c r="AI120" s="808"/>
      <c r="AJ120" s="809"/>
      <c r="AK120" s="810" t="s">
        <v>445</v>
      </c>
      <c r="AL120" s="808"/>
      <c r="AM120" s="808"/>
      <c r="AN120" s="808"/>
      <c r="AO120" s="809"/>
      <c r="AP120" s="852" t="s">
        <v>466</v>
      </c>
      <c r="AQ120" s="853"/>
      <c r="AR120" s="853"/>
      <c r="AS120" s="853"/>
      <c r="AT120" s="854"/>
      <c r="AU120" s="908" t="s">
        <v>476</v>
      </c>
      <c r="AV120" s="909"/>
      <c r="AW120" s="909"/>
      <c r="AX120" s="909"/>
      <c r="AY120" s="910"/>
      <c r="AZ120" s="888" t="s">
        <v>477</v>
      </c>
      <c r="BA120" s="838"/>
      <c r="BB120" s="838"/>
      <c r="BC120" s="838"/>
      <c r="BD120" s="838"/>
      <c r="BE120" s="838"/>
      <c r="BF120" s="838"/>
      <c r="BG120" s="838"/>
      <c r="BH120" s="838"/>
      <c r="BI120" s="838"/>
      <c r="BJ120" s="838"/>
      <c r="BK120" s="838"/>
      <c r="BL120" s="838"/>
      <c r="BM120" s="838"/>
      <c r="BN120" s="838"/>
      <c r="BO120" s="838"/>
      <c r="BP120" s="839"/>
      <c r="BQ120" s="889">
        <v>1849149</v>
      </c>
      <c r="BR120" s="870"/>
      <c r="BS120" s="870"/>
      <c r="BT120" s="870"/>
      <c r="BU120" s="870"/>
      <c r="BV120" s="870">
        <v>1971006</v>
      </c>
      <c r="BW120" s="870"/>
      <c r="BX120" s="870"/>
      <c r="BY120" s="870"/>
      <c r="BZ120" s="870"/>
      <c r="CA120" s="870">
        <v>2167438</v>
      </c>
      <c r="CB120" s="870"/>
      <c r="CC120" s="870"/>
      <c r="CD120" s="870"/>
      <c r="CE120" s="870"/>
      <c r="CF120" s="894">
        <v>148.4</v>
      </c>
      <c r="CG120" s="895"/>
      <c r="CH120" s="895"/>
      <c r="CI120" s="895"/>
      <c r="CJ120" s="895"/>
      <c r="CK120" s="896" t="s">
        <v>478</v>
      </c>
      <c r="CL120" s="880"/>
      <c r="CM120" s="880"/>
      <c r="CN120" s="880"/>
      <c r="CO120" s="881"/>
      <c r="CP120" s="900" t="s">
        <v>479</v>
      </c>
      <c r="CQ120" s="901"/>
      <c r="CR120" s="901"/>
      <c r="CS120" s="901"/>
      <c r="CT120" s="901"/>
      <c r="CU120" s="901"/>
      <c r="CV120" s="901"/>
      <c r="CW120" s="901"/>
      <c r="CX120" s="901"/>
      <c r="CY120" s="901"/>
      <c r="CZ120" s="901"/>
      <c r="DA120" s="901"/>
      <c r="DB120" s="901"/>
      <c r="DC120" s="901"/>
      <c r="DD120" s="901"/>
      <c r="DE120" s="901"/>
      <c r="DF120" s="902"/>
      <c r="DG120" s="889">
        <v>249665</v>
      </c>
      <c r="DH120" s="870"/>
      <c r="DI120" s="870"/>
      <c r="DJ120" s="870"/>
      <c r="DK120" s="870"/>
      <c r="DL120" s="870">
        <v>227336</v>
      </c>
      <c r="DM120" s="870"/>
      <c r="DN120" s="870"/>
      <c r="DO120" s="870"/>
      <c r="DP120" s="870"/>
      <c r="DQ120" s="870">
        <v>199906</v>
      </c>
      <c r="DR120" s="870"/>
      <c r="DS120" s="870"/>
      <c r="DT120" s="870"/>
      <c r="DU120" s="870"/>
      <c r="DV120" s="871">
        <v>13.7</v>
      </c>
      <c r="DW120" s="871"/>
      <c r="DX120" s="871"/>
      <c r="DY120" s="871"/>
      <c r="DZ120" s="872"/>
    </row>
    <row r="121" spans="1:130" s="233" customFormat="1" ht="26.25" customHeight="1" x14ac:dyDescent="0.15">
      <c r="A121" s="848"/>
      <c r="B121" s="849"/>
      <c r="C121" s="891" t="s">
        <v>480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175</v>
      </c>
      <c r="AB121" s="808"/>
      <c r="AC121" s="808"/>
      <c r="AD121" s="808"/>
      <c r="AE121" s="809"/>
      <c r="AF121" s="810" t="s">
        <v>445</v>
      </c>
      <c r="AG121" s="808"/>
      <c r="AH121" s="808"/>
      <c r="AI121" s="808"/>
      <c r="AJ121" s="809"/>
      <c r="AK121" s="810" t="s">
        <v>445</v>
      </c>
      <c r="AL121" s="808"/>
      <c r="AM121" s="808"/>
      <c r="AN121" s="808"/>
      <c r="AO121" s="809"/>
      <c r="AP121" s="852" t="s">
        <v>466</v>
      </c>
      <c r="AQ121" s="853"/>
      <c r="AR121" s="853"/>
      <c r="AS121" s="853"/>
      <c r="AT121" s="854"/>
      <c r="AU121" s="911"/>
      <c r="AV121" s="912"/>
      <c r="AW121" s="912"/>
      <c r="AX121" s="912"/>
      <c r="AY121" s="913"/>
      <c r="AZ121" s="845" t="s">
        <v>481</v>
      </c>
      <c r="BA121" s="780"/>
      <c r="BB121" s="780"/>
      <c r="BC121" s="780"/>
      <c r="BD121" s="780"/>
      <c r="BE121" s="780"/>
      <c r="BF121" s="780"/>
      <c r="BG121" s="780"/>
      <c r="BH121" s="780"/>
      <c r="BI121" s="780"/>
      <c r="BJ121" s="780"/>
      <c r="BK121" s="780"/>
      <c r="BL121" s="780"/>
      <c r="BM121" s="780"/>
      <c r="BN121" s="780"/>
      <c r="BO121" s="780"/>
      <c r="BP121" s="781"/>
      <c r="BQ121" s="817">
        <v>106150</v>
      </c>
      <c r="BR121" s="818"/>
      <c r="BS121" s="818"/>
      <c r="BT121" s="818"/>
      <c r="BU121" s="818"/>
      <c r="BV121" s="818">
        <v>101667</v>
      </c>
      <c r="BW121" s="818"/>
      <c r="BX121" s="818"/>
      <c r="BY121" s="818"/>
      <c r="BZ121" s="818"/>
      <c r="CA121" s="818">
        <v>64803</v>
      </c>
      <c r="CB121" s="818"/>
      <c r="CC121" s="818"/>
      <c r="CD121" s="818"/>
      <c r="CE121" s="818"/>
      <c r="CF121" s="903">
        <v>4.4000000000000004</v>
      </c>
      <c r="CG121" s="904"/>
      <c r="CH121" s="904"/>
      <c r="CI121" s="904"/>
      <c r="CJ121" s="904"/>
      <c r="CK121" s="897"/>
      <c r="CL121" s="883"/>
      <c r="CM121" s="883"/>
      <c r="CN121" s="883"/>
      <c r="CO121" s="884"/>
      <c r="CP121" s="863" t="s">
        <v>482</v>
      </c>
      <c r="CQ121" s="864"/>
      <c r="CR121" s="864"/>
      <c r="CS121" s="864"/>
      <c r="CT121" s="864"/>
      <c r="CU121" s="864"/>
      <c r="CV121" s="864"/>
      <c r="CW121" s="864"/>
      <c r="CX121" s="864"/>
      <c r="CY121" s="864"/>
      <c r="CZ121" s="864"/>
      <c r="DA121" s="864"/>
      <c r="DB121" s="864"/>
      <c r="DC121" s="864"/>
      <c r="DD121" s="864"/>
      <c r="DE121" s="864"/>
      <c r="DF121" s="865"/>
      <c r="DG121" s="817">
        <v>695</v>
      </c>
      <c r="DH121" s="818"/>
      <c r="DI121" s="818"/>
      <c r="DJ121" s="818"/>
      <c r="DK121" s="818"/>
      <c r="DL121" s="818">
        <v>498</v>
      </c>
      <c r="DM121" s="818"/>
      <c r="DN121" s="818"/>
      <c r="DO121" s="818"/>
      <c r="DP121" s="818"/>
      <c r="DQ121" s="818">
        <v>322</v>
      </c>
      <c r="DR121" s="818"/>
      <c r="DS121" s="818"/>
      <c r="DT121" s="818"/>
      <c r="DU121" s="818"/>
      <c r="DV121" s="824">
        <v>0</v>
      </c>
      <c r="DW121" s="824"/>
      <c r="DX121" s="824"/>
      <c r="DY121" s="824"/>
      <c r="DZ121" s="825"/>
    </row>
    <row r="122" spans="1:130" s="233" customFormat="1" ht="26.25" customHeight="1" x14ac:dyDescent="0.15">
      <c r="A122" s="848"/>
      <c r="B122" s="849"/>
      <c r="C122" s="845" t="s">
        <v>459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175</v>
      </c>
      <c r="AB122" s="808"/>
      <c r="AC122" s="808"/>
      <c r="AD122" s="808"/>
      <c r="AE122" s="809"/>
      <c r="AF122" s="810" t="s">
        <v>466</v>
      </c>
      <c r="AG122" s="808"/>
      <c r="AH122" s="808"/>
      <c r="AI122" s="808"/>
      <c r="AJ122" s="809"/>
      <c r="AK122" s="810" t="s">
        <v>175</v>
      </c>
      <c r="AL122" s="808"/>
      <c r="AM122" s="808"/>
      <c r="AN122" s="808"/>
      <c r="AO122" s="809"/>
      <c r="AP122" s="852" t="s">
        <v>175</v>
      </c>
      <c r="AQ122" s="853"/>
      <c r="AR122" s="853"/>
      <c r="AS122" s="853"/>
      <c r="AT122" s="854"/>
      <c r="AU122" s="911"/>
      <c r="AV122" s="912"/>
      <c r="AW122" s="912"/>
      <c r="AX122" s="912"/>
      <c r="AY122" s="913"/>
      <c r="AZ122" s="866" t="s">
        <v>483</v>
      </c>
      <c r="BA122" s="867"/>
      <c r="BB122" s="867"/>
      <c r="BC122" s="867"/>
      <c r="BD122" s="867"/>
      <c r="BE122" s="867"/>
      <c r="BF122" s="867"/>
      <c r="BG122" s="867"/>
      <c r="BH122" s="867"/>
      <c r="BI122" s="867"/>
      <c r="BJ122" s="867"/>
      <c r="BK122" s="867"/>
      <c r="BL122" s="867"/>
      <c r="BM122" s="867"/>
      <c r="BN122" s="867"/>
      <c r="BO122" s="867"/>
      <c r="BP122" s="868"/>
      <c r="BQ122" s="907">
        <v>2370601</v>
      </c>
      <c r="BR122" s="873"/>
      <c r="BS122" s="873"/>
      <c r="BT122" s="873"/>
      <c r="BU122" s="873"/>
      <c r="BV122" s="873">
        <v>2317872</v>
      </c>
      <c r="BW122" s="873"/>
      <c r="BX122" s="873"/>
      <c r="BY122" s="873"/>
      <c r="BZ122" s="873"/>
      <c r="CA122" s="873">
        <v>2214765</v>
      </c>
      <c r="CB122" s="873"/>
      <c r="CC122" s="873"/>
      <c r="CD122" s="873"/>
      <c r="CE122" s="873"/>
      <c r="CF122" s="874">
        <v>151.69999999999999</v>
      </c>
      <c r="CG122" s="875"/>
      <c r="CH122" s="875"/>
      <c r="CI122" s="875"/>
      <c r="CJ122" s="875"/>
      <c r="CK122" s="897"/>
      <c r="CL122" s="883"/>
      <c r="CM122" s="883"/>
      <c r="CN122" s="883"/>
      <c r="CO122" s="884"/>
      <c r="CP122" s="863" t="s">
        <v>484</v>
      </c>
      <c r="CQ122" s="864"/>
      <c r="CR122" s="864"/>
      <c r="CS122" s="864"/>
      <c r="CT122" s="864"/>
      <c r="CU122" s="864"/>
      <c r="CV122" s="864"/>
      <c r="CW122" s="864"/>
      <c r="CX122" s="864"/>
      <c r="CY122" s="864"/>
      <c r="CZ122" s="864"/>
      <c r="DA122" s="864"/>
      <c r="DB122" s="864"/>
      <c r="DC122" s="864"/>
      <c r="DD122" s="864"/>
      <c r="DE122" s="864"/>
      <c r="DF122" s="865"/>
      <c r="DG122" s="817" t="s">
        <v>175</v>
      </c>
      <c r="DH122" s="818"/>
      <c r="DI122" s="818"/>
      <c r="DJ122" s="818"/>
      <c r="DK122" s="818"/>
      <c r="DL122" s="818" t="s">
        <v>445</v>
      </c>
      <c r="DM122" s="818"/>
      <c r="DN122" s="818"/>
      <c r="DO122" s="818"/>
      <c r="DP122" s="818"/>
      <c r="DQ122" s="818" t="s">
        <v>466</v>
      </c>
      <c r="DR122" s="818"/>
      <c r="DS122" s="818"/>
      <c r="DT122" s="818"/>
      <c r="DU122" s="818"/>
      <c r="DV122" s="824" t="s">
        <v>445</v>
      </c>
      <c r="DW122" s="824"/>
      <c r="DX122" s="824"/>
      <c r="DY122" s="824"/>
      <c r="DZ122" s="825"/>
    </row>
    <row r="123" spans="1:130" s="233" customFormat="1" ht="26.25" customHeight="1" x14ac:dyDescent="0.15">
      <c r="A123" s="848"/>
      <c r="B123" s="849"/>
      <c r="C123" s="845" t="s">
        <v>467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175</v>
      </c>
      <c r="AB123" s="808"/>
      <c r="AC123" s="808"/>
      <c r="AD123" s="808"/>
      <c r="AE123" s="809"/>
      <c r="AF123" s="810" t="s">
        <v>447</v>
      </c>
      <c r="AG123" s="808"/>
      <c r="AH123" s="808"/>
      <c r="AI123" s="808"/>
      <c r="AJ123" s="809"/>
      <c r="AK123" s="810" t="s">
        <v>445</v>
      </c>
      <c r="AL123" s="808"/>
      <c r="AM123" s="808"/>
      <c r="AN123" s="808"/>
      <c r="AO123" s="809"/>
      <c r="AP123" s="852" t="s">
        <v>175</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485</v>
      </c>
      <c r="BP123" s="906"/>
      <c r="BQ123" s="860">
        <v>4325900</v>
      </c>
      <c r="BR123" s="861"/>
      <c r="BS123" s="861"/>
      <c r="BT123" s="861"/>
      <c r="BU123" s="861"/>
      <c r="BV123" s="861">
        <v>4390545</v>
      </c>
      <c r="BW123" s="861"/>
      <c r="BX123" s="861"/>
      <c r="BY123" s="861"/>
      <c r="BZ123" s="861"/>
      <c r="CA123" s="861">
        <v>4447006</v>
      </c>
      <c r="CB123" s="861"/>
      <c r="CC123" s="861"/>
      <c r="CD123" s="861"/>
      <c r="CE123" s="861"/>
      <c r="CF123" s="776"/>
      <c r="CG123" s="777"/>
      <c r="CH123" s="777"/>
      <c r="CI123" s="777"/>
      <c r="CJ123" s="862"/>
      <c r="CK123" s="897"/>
      <c r="CL123" s="883"/>
      <c r="CM123" s="883"/>
      <c r="CN123" s="883"/>
      <c r="CO123" s="884"/>
      <c r="CP123" s="863" t="s">
        <v>486</v>
      </c>
      <c r="CQ123" s="864"/>
      <c r="CR123" s="864"/>
      <c r="CS123" s="864"/>
      <c r="CT123" s="864"/>
      <c r="CU123" s="864"/>
      <c r="CV123" s="864"/>
      <c r="CW123" s="864"/>
      <c r="CX123" s="864"/>
      <c r="CY123" s="864"/>
      <c r="CZ123" s="864"/>
      <c r="DA123" s="864"/>
      <c r="DB123" s="864"/>
      <c r="DC123" s="864"/>
      <c r="DD123" s="864"/>
      <c r="DE123" s="864"/>
      <c r="DF123" s="865"/>
      <c r="DG123" s="807" t="s">
        <v>175</v>
      </c>
      <c r="DH123" s="808"/>
      <c r="DI123" s="808"/>
      <c r="DJ123" s="808"/>
      <c r="DK123" s="809"/>
      <c r="DL123" s="810" t="s">
        <v>175</v>
      </c>
      <c r="DM123" s="808"/>
      <c r="DN123" s="808"/>
      <c r="DO123" s="808"/>
      <c r="DP123" s="809"/>
      <c r="DQ123" s="810" t="s">
        <v>175</v>
      </c>
      <c r="DR123" s="808"/>
      <c r="DS123" s="808"/>
      <c r="DT123" s="808"/>
      <c r="DU123" s="809"/>
      <c r="DV123" s="852" t="s">
        <v>445</v>
      </c>
      <c r="DW123" s="853"/>
      <c r="DX123" s="853"/>
      <c r="DY123" s="853"/>
      <c r="DZ123" s="854"/>
    </row>
    <row r="124" spans="1:130" s="233" customFormat="1" ht="26.25" customHeight="1" thickBot="1" x14ac:dyDescent="0.2">
      <c r="A124" s="848"/>
      <c r="B124" s="849"/>
      <c r="C124" s="845" t="s">
        <v>471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175</v>
      </c>
      <c r="AB124" s="808"/>
      <c r="AC124" s="808"/>
      <c r="AD124" s="808"/>
      <c r="AE124" s="809"/>
      <c r="AF124" s="810" t="s">
        <v>175</v>
      </c>
      <c r="AG124" s="808"/>
      <c r="AH124" s="808"/>
      <c r="AI124" s="808"/>
      <c r="AJ124" s="809"/>
      <c r="AK124" s="810" t="s">
        <v>447</v>
      </c>
      <c r="AL124" s="808"/>
      <c r="AM124" s="808"/>
      <c r="AN124" s="808"/>
      <c r="AO124" s="809"/>
      <c r="AP124" s="852" t="s">
        <v>450</v>
      </c>
      <c r="AQ124" s="853"/>
      <c r="AR124" s="853"/>
      <c r="AS124" s="853"/>
      <c r="AT124" s="854"/>
      <c r="AU124" s="855" t="s">
        <v>487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462</v>
      </c>
      <c r="BR124" s="859"/>
      <c r="BS124" s="859"/>
      <c r="BT124" s="859"/>
      <c r="BU124" s="859"/>
      <c r="BV124" s="859" t="s">
        <v>462</v>
      </c>
      <c r="BW124" s="859"/>
      <c r="BX124" s="859"/>
      <c r="BY124" s="859"/>
      <c r="BZ124" s="859"/>
      <c r="CA124" s="859" t="s">
        <v>175</v>
      </c>
      <c r="CB124" s="859"/>
      <c r="CC124" s="859"/>
      <c r="CD124" s="859"/>
      <c r="CE124" s="859"/>
      <c r="CF124" s="754"/>
      <c r="CG124" s="755"/>
      <c r="CH124" s="755"/>
      <c r="CI124" s="755"/>
      <c r="CJ124" s="890"/>
      <c r="CK124" s="898"/>
      <c r="CL124" s="898"/>
      <c r="CM124" s="898"/>
      <c r="CN124" s="898"/>
      <c r="CO124" s="899"/>
      <c r="CP124" s="863" t="s">
        <v>488</v>
      </c>
      <c r="CQ124" s="864"/>
      <c r="CR124" s="864"/>
      <c r="CS124" s="864"/>
      <c r="CT124" s="864"/>
      <c r="CU124" s="864"/>
      <c r="CV124" s="864"/>
      <c r="CW124" s="864"/>
      <c r="CX124" s="864"/>
      <c r="CY124" s="864"/>
      <c r="CZ124" s="864"/>
      <c r="DA124" s="864"/>
      <c r="DB124" s="864"/>
      <c r="DC124" s="864"/>
      <c r="DD124" s="864"/>
      <c r="DE124" s="864"/>
      <c r="DF124" s="865"/>
      <c r="DG124" s="791" t="s">
        <v>175</v>
      </c>
      <c r="DH124" s="792"/>
      <c r="DI124" s="792"/>
      <c r="DJ124" s="792"/>
      <c r="DK124" s="793"/>
      <c r="DL124" s="794" t="s">
        <v>175</v>
      </c>
      <c r="DM124" s="792"/>
      <c r="DN124" s="792"/>
      <c r="DO124" s="792"/>
      <c r="DP124" s="793"/>
      <c r="DQ124" s="794" t="s">
        <v>445</v>
      </c>
      <c r="DR124" s="792"/>
      <c r="DS124" s="792"/>
      <c r="DT124" s="792"/>
      <c r="DU124" s="793"/>
      <c r="DV124" s="876" t="s">
        <v>175</v>
      </c>
      <c r="DW124" s="877"/>
      <c r="DX124" s="877"/>
      <c r="DY124" s="877"/>
      <c r="DZ124" s="878"/>
    </row>
    <row r="125" spans="1:130" s="233" customFormat="1" ht="26.25" customHeight="1" x14ac:dyDescent="0.15">
      <c r="A125" s="848"/>
      <c r="B125" s="849"/>
      <c r="C125" s="845" t="s">
        <v>473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175</v>
      </c>
      <c r="AB125" s="808"/>
      <c r="AC125" s="808"/>
      <c r="AD125" s="808"/>
      <c r="AE125" s="809"/>
      <c r="AF125" s="810" t="s">
        <v>175</v>
      </c>
      <c r="AG125" s="808"/>
      <c r="AH125" s="808"/>
      <c r="AI125" s="808"/>
      <c r="AJ125" s="809"/>
      <c r="AK125" s="810" t="s">
        <v>445</v>
      </c>
      <c r="AL125" s="808"/>
      <c r="AM125" s="808"/>
      <c r="AN125" s="808"/>
      <c r="AO125" s="809"/>
      <c r="AP125" s="852" t="s">
        <v>445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489</v>
      </c>
      <c r="CL125" s="880"/>
      <c r="CM125" s="880"/>
      <c r="CN125" s="880"/>
      <c r="CO125" s="881"/>
      <c r="CP125" s="888" t="s">
        <v>490</v>
      </c>
      <c r="CQ125" s="838"/>
      <c r="CR125" s="838"/>
      <c r="CS125" s="838"/>
      <c r="CT125" s="838"/>
      <c r="CU125" s="838"/>
      <c r="CV125" s="838"/>
      <c r="CW125" s="838"/>
      <c r="CX125" s="838"/>
      <c r="CY125" s="838"/>
      <c r="CZ125" s="838"/>
      <c r="DA125" s="838"/>
      <c r="DB125" s="838"/>
      <c r="DC125" s="838"/>
      <c r="DD125" s="838"/>
      <c r="DE125" s="838"/>
      <c r="DF125" s="839"/>
      <c r="DG125" s="889" t="s">
        <v>447</v>
      </c>
      <c r="DH125" s="870"/>
      <c r="DI125" s="870"/>
      <c r="DJ125" s="870"/>
      <c r="DK125" s="870"/>
      <c r="DL125" s="870" t="s">
        <v>445</v>
      </c>
      <c r="DM125" s="870"/>
      <c r="DN125" s="870"/>
      <c r="DO125" s="870"/>
      <c r="DP125" s="870"/>
      <c r="DQ125" s="870" t="s">
        <v>447</v>
      </c>
      <c r="DR125" s="870"/>
      <c r="DS125" s="870"/>
      <c r="DT125" s="870"/>
      <c r="DU125" s="870"/>
      <c r="DV125" s="871" t="s">
        <v>445</v>
      </c>
      <c r="DW125" s="871"/>
      <c r="DX125" s="871"/>
      <c r="DY125" s="871"/>
      <c r="DZ125" s="872"/>
    </row>
    <row r="126" spans="1:130" s="233" customFormat="1" ht="26.25" customHeight="1" thickBot="1" x14ac:dyDescent="0.2">
      <c r="A126" s="848"/>
      <c r="B126" s="849"/>
      <c r="C126" s="845" t="s">
        <v>475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175</v>
      </c>
      <c r="AB126" s="808"/>
      <c r="AC126" s="808"/>
      <c r="AD126" s="808"/>
      <c r="AE126" s="809"/>
      <c r="AF126" s="810" t="s">
        <v>445</v>
      </c>
      <c r="AG126" s="808"/>
      <c r="AH126" s="808"/>
      <c r="AI126" s="808"/>
      <c r="AJ126" s="809"/>
      <c r="AK126" s="810" t="s">
        <v>445</v>
      </c>
      <c r="AL126" s="808"/>
      <c r="AM126" s="808"/>
      <c r="AN126" s="808"/>
      <c r="AO126" s="809"/>
      <c r="AP126" s="852" t="s">
        <v>445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491</v>
      </c>
      <c r="CQ126" s="780"/>
      <c r="CR126" s="780"/>
      <c r="CS126" s="780"/>
      <c r="CT126" s="780"/>
      <c r="CU126" s="780"/>
      <c r="CV126" s="780"/>
      <c r="CW126" s="780"/>
      <c r="CX126" s="780"/>
      <c r="CY126" s="780"/>
      <c r="CZ126" s="780"/>
      <c r="DA126" s="780"/>
      <c r="DB126" s="780"/>
      <c r="DC126" s="780"/>
      <c r="DD126" s="780"/>
      <c r="DE126" s="780"/>
      <c r="DF126" s="781"/>
      <c r="DG126" s="817" t="s">
        <v>445</v>
      </c>
      <c r="DH126" s="818"/>
      <c r="DI126" s="818"/>
      <c r="DJ126" s="818"/>
      <c r="DK126" s="818"/>
      <c r="DL126" s="818" t="s">
        <v>450</v>
      </c>
      <c r="DM126" s="818"/>
      <c r="DN126" s="818"/>
      <c r="DO126" s="818"/>
      <c r="DP126" s="818"/>
      <c r="DQ126" s="818" t="s">
        <v>175</v>
      </c>
      <c r="DR126" s="818"/>
      <c r="DS126" s="818"/>
      <c r="DT126" s="818"/>
      <c r="DU126" s="818"/>
      <c r="DV126" s="824" t="s">
        <v>445</v>
      </c>
      <c r="DW126" s="824"/>
      <c r="DX126" s="824"/>
      <c r="DY126" s="824"/>
      <c r="DZ126" s="825"/>
    </row>
    <row r="127" spans="1:130" s="233" customFormat="1" ht="26.25" customHeight="1" x14ac:dyDescent="0.15">
      <c r="A127" s="850"/>
      <c r="B127" s="851"/>
      <c r="C127" s="866" t="s">
        <v>492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175</v>
      </c>
      <c r="AB127" s="808"/>
      <c r="AC127" s="808"/>
      <c r="AD127" s="808"/>
      <c r="AE127" s="809"/>
      <c r="AF127" s="810" t="s">
        <v>175</v>
      </c>
      <c r="AG127" s="808"/>
      <c r="AH127" s="808"/>
      <c r="AI127" s="808"/>
      <c r="AJ127" s="809"/>
      <c r="AK127" s="810" t="s">
        <v>175</v>
      </c>
      <c r="AL127" s="808"/>
      <c r="AM127" s="808"/>
      <c r="AN127" s="808"/>
      <c r="AO127" s="809"/>
      <c r="AP127" s="852" t="s">
        <v>175</v>
      </c>
      <c r="AQ127" s="853"/>
      <c r="AR127" s="853"/>
      <c r="AS127" s="853"/>
      <c r="AT127" s="854"/>
      <c r="AU127" s="235"/>
      <c r="AV127" s="235"/>
      <c r="AW127" s="235"/>
      <c r="AX127" s="869" t="s">
        <v>493</v>
      </c>
      <c r="AY127" s="842"/>
      <c r="AZ127" s="842"/>
      <c r="BA127" s="842"/>
      <c r="BB127" s="842"/>
      <c r="BC127" s="842"/>
      <c r="BD127" s="842"/>
      <c r="BE127" s="843"/>
      <c r="BF127" s="841" t="s">
        <v>494</v>
      </c>
      <c r="BG127" s="842"/>
      <c r="BH127" s="842"/>
      <c r="BI127" s="842"/>
      <c r="BJ127" s="842"/>
      <c r="BK127" s="842"/>
      <c r="BL127" s="843"/>
      <c r="BM127" s="841" t="s">
        <v>495</v>
      </c>
      <c r="BN127" s="842"/>
      <c r="BO127" s="842"/>
      <c r="BP127" s="842"/>
      <c r="BQ127" s="842"/>
      <c r="BR127" s="842"/>
      <c r="BS127" s="843"/>
      <c r="BT127" s="841" t="s">
        <v>496</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497</v>
      </c>
      <c r="CQ127" s="780"/>
      <c r="CR127" s="780"/>
      <c r="CS127" s="780"/>
      <c r="CT127" s="780"/>
      <c r="CU127" s="780"/>
      <c r="CV127" s="780"/>
      <c r="CW127" s="780"/>
      <c r="CX127" s="780"/>
      <c r="CY127" s="780"/>
      <c r="CZ127" s="780"/>
      <c r="DA127" s="780"/>
      <c r="DB127" s="780"/>
      <c r="DC127" s="780"/>
      <c r="DD127" s="780"/>
      <c r="DE127" s="780"/>
      <c r="DF127" s="781"/>
      <c r="DG127" s="817" t="s">
        <v>445</v>
      </c>
      <c r="DH127" s="818"/>
      <c r="DI127" s="818"/>
      <c r="DJ127" s="818"/>
      <c r="DK127" s="818"/>
      <c r="DL127" s="818" t="s">
        <v>175</v>
      </c>
      <c r="DM127" s="818"/>
      <c r="DN127" s="818"/>
      <c r="DO127" s="818"/>
      <c r="DP127" s="818"/>
      <c r="DQ127" s="818" t="s">
        <v>445</v>
      </c>
      <c r="DR127" s="818"/>
      <c r="DS127" s="818"/>
      <c r="DT127" s="818"/>
      <c r="DU127" s="818"/>
      <c r="DV127" s="824" t="s">
        <v>447</v>
      </c>
      <c r="DW127" s="824"/>
      <c r="DX127" s="824"/>
      <c r="DY127" s="824"/>
      <c r="DZ127" s="825"/>
    </row>
    <row r="128" spans="1:130" s="233" customFormat="1" ht="26.25" customHeight="1" thickBot="1" x14ac:dyDescent="0.2">
      <c r="A128" s="826" t="s">
        <v>498</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499</v>
      </c>
      <c r="X128" s="828"/>
      <c r="Y128" s="828"/>
      <c r="Z128" s="829"/>
      <c r="AA128" s="830">
        <v>4456</v>
      </c>
      <c r="AB128" s="831"/>
      <c r="AC128" s="831"/>
      <c r="AD128" s="831"/>
      <c r="AE128" s="832"/>
      <c r="AF128" s="833">
        <v>4483</v>
      </c>
      <c r="AG128" s="831"/>
      <c r="AH128" s="831"/>
      <c r="AI128" s="831"/>
      <c r="AJ128" s="832"/>
      <c r="AK128" s="833" t="s">
        <v>447</v>
      </c>
      <c r="AL128" s="831"/>
      <c r="AM128" s="831"/>
      <c r="AN128" s="831"/>
      <c r="AO128" s="832"/>
      <c r="AP128" s="834"/>
      <c r="AQ128" s="835"/>
      <c r="AR128" s="835"/>
      <c r="AS128" s="835"/>
      <c r="AT128" s="836"/>
      <c r="AU128" s="235"/>
      <c r="AV128" s="235"/>
      <c r="AW128" s="235"/>
      <c r="AX128" s="837" t="s">
        <v>500</v>
      </c>
      <c r="AY128" s="838"/>
      <c r="AZ128" s="838"/>
      <c r="BA128" s="838"/>
      <c r="BB128" s="838"/>
      <c r="BC128" s="838"/>
      <c r="BD128" s="838"/>
      <c r="BE128" s="839"/>
      <c r="BF128" s="814" t="s">
        <v>175</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501</v>
      </c>
      <c r="CQ128" s="758"/>
      <c r="CR128" s="758"/>
      <c r="CS128" s="758"/>
      <c r="CT128" s="758"/>
      <c r="CU128" s="758"/>
      <c r="CV128" s="758"/>
      <c r="CW128" s="758"/>
      <c r="CX128" s="758"/>
      <c r="CY128" s="758"/>
      <c r="CZ128" s="758"/>
      <c r="DA128" s="758"/>
      <c r="DB128" s="758"/>
      <c r="DC128" s="758"/>
      <c r="DD128" s="758"/>
      <c r="DE128" s="758"/>
      <c r="DF128" s="759"/>
      <c r="DG128" s="820" t="s">
        <v>175</v>
      </c>
      <c r="DH128" s="821"/>
      <c r="DI128" s="821"/>
      <c r="DJ128" s="821"/>
      <c r="DK128" s="821"/>
      <c r="DL128" s="821" t="s">
        <v>445</v>
      </c>
      <c r="DM128" s="821"/>
      <c r="DN128" s="821"/>
      <c r="DO128" s="821"/>
      <c r="DP128" s="821"/>
      <c r="DQ128" s="821" t="s">
        <v>445</v>
      </c>
      <c r="DR128" s="821"/>
      <c r="DS128" s="821"/>
      <c r="DT128" s="821"/>
      <c r="DU128" s="821"/>
      <c r="DV128" s="822" t="s">
        <v>445</v>
      </c>
      <c r="DW128" s="822"/>
      <c r="DX128" s="822"/>
      <c r="DY128" s="822"/>
      <c r="DZ128" s="823"/>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502</v>
      </c>
      <c r="X129" s="805"/>
      <c r="Y129" s="805"/>
      <c r="Z129" s="806"/>
      <c r="AA129" s="807">
        <v>1468258</v>
      </c>
      <c r="AB129" s="808"/>
      <c r="AC129" s="808"/>
      <c r="AD129" s="808"/>
      <c r="AE129" s="809"/>
      <c r="AF129" s="810">
        <v>1539159</v>
      </c>
      <c r="AG129" s="808"/>
      <c r="AH129" s="808"/>
      <c r="AI129" s="808"/>
      <c r="AJ129" s="809"/>
      <c r="AK129" s="810">
        <v>1708144</v>
      </c>
      <c r="AL129" s="808"/>
      <c r="AM129" s="808"/>
      <c r="AN129" s="808"/>
      <c r="AO129" s="809"/>
      <c r="AP129" s="811"/>
      <c r="AQ129" s="812"/>
      <c r="AR129" s="812"/>
      <c r="AS129" s="812"/>
      <c r="AT129" s="813"/>
      <c r="AU129" s="236"/>
      <c r="AV129" s="236"/>
      <c r="AW129" s="236"/>
      <c r="AX129" s="779" t="s">
        <v>503</v>
      </c>
      <c r="AY129" s="780"/>
      <c r="AZ129" s="780"/>
      <c r="BA129" s="780"/>
      <c r="BB129" s="780"/>
      <c r="BC129" s="780"/>
      <c r="BD129" s="780"/>
      <c r="BE129" s="781"/>
      <c r="BF129" s="798" t="s">
        <v>175</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505</v>
      </c>
      <c r="X130" s="805"/>
      <c r="Y130" s="805"/>
      <c r="Z130" s="806"/>
      <c r="AA130" s="807">
        <v>223091</v>
      </c>
      <c r="AB130" s="808"/>
      <c r="AC130" s="808"/>
      <c r="AD130" s="808"/>
      <c r="AE130" s="809"/>
      <c r="AF130" s="810">
        <v>231272</v>
      </c>
      <c r="AG130" s="808"/>
      <c r="AH130" s="808"/>
      <c r="AI130" s="808"/>
      <c r="AJ130" s="809"/>
      <c r="AK130" s="810">
        <v>247999</v>
      </c>
      <c r="AL130" s="808"/>
      <c r="AM130" s="808"/>
      <c r="AN130" s="808"/>
      <c r="AO130" s="809"/>
      <c r="AP130" s="811"/>
      <c r="AQ130" s="812"/>
      <c r="AR130" s="812"/>
      <c r="AS130" s="812"/>
      <c r="AT130" s="813"/>
      <c r="AU130" s="236"/>
      <c r="AV130" s="236"/>
      <c r="AW130" s="236"/>
      <c r="AX130" s="779" t="s">
        <v>506</v>
      </c>
      <c r="AY130" s="780"/>
      <c r="AZ130" s="780"/>
      <c r="BA130" s="780"/>
      <c r="BB130" s="780"/>
      <c r="BC130" s="780"/>
      <c r="BD130" s="780"/>
      <c r="BE130" s="781"/>
      <c r="BF130" s="782">
        <v>2.4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507</v>
      </c>
      <c r="X131" s="789"/>
      <c r="Y131" s="789"/>
      <c r="Z131" s="790"/>
      <c r="AA131" s="791">
        <v>1245167</v>
      </c>
      <c r="AB131" s="792"/>
      <c r="AC131" s="792"/>
      <c r="AD131" s="792"/>
      <c r="AE131" s="793"/>
      <c r="AF131" s="794">
        <v>1307887</v>
      </c>
      <c r="AG131" s="792"/>
      <c r="AH131" s="792"/>
      <c r="AI131" s="792"/>
      <c r="AJ131" s="793"/>
      <c r="AK131" s="794">
        <v>1460145</v>
      </c>
      <c r="AL131" s="792"/>
      <c r="AM131" s="792"/>
      <c r="AN131" s="792"/>
      <c r="AO131" s="793"/>
      <c r="AP131" s="795"/>
      <c r="AQ131" s="796"/>
      <c r="AR131" s="796"/>
      <c r="AS131" s="796"/>
      <c r="AT131" s="797"/>
      <c r="AU131" s="236"/>
      <c r="AV131" s="236"/>
      <c r="AW131" s="236"/>
      <c r="AX131" s="757" t="s">
        <v>508</v>
      </c>
      <c r="AY131" s="758"/>
      <c r="AZ131" s="758"/>
      <c r="BA131" s="758"/>
      <c r="BB131" s="758"/>
      <c r="BC131" s="758"/>
      <c r="BD131" s="758"/>
      <c r="BE131" s="759"/>
      <c r="BF131" s="760" t="s">
        <v>175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510</v>
      </c>
      <c r="W132" s="770"/>
      <c r="X132" s="770"/>
      <c r="Y132" s="770"/>
      <c r="Z132" s="771"/>
      <c r="AA132" s="772">
        <v>2.4619990729999999</v>
      </c>
      <c r="AB132" s="773"/>
      <c r="AC132" s="773"/>
      <c r="AD132" s="773"/>
      <c r="AE132" s="774"/>
      <c r="AF132" s="775">
        <v>2.021963671</v>
      </c>
      <c r="AG132" s="773"/>
      <c r="AH132" s="773"/>
      <c r="AI132" s="773"/>
      <c r="AJ132" s="774"/>
      <c r="AK132" s="775">
        <v>2.8582092870000002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511</v>
      </c>
      <c r="W133" s="749"/>
      <c r="X133" s="749"/>
      <c r="Y133" s="749"/>
      <c r="Z133" s="750"/>
      <c r="AA133" s="751">
        <v>2.2999999999999998</v>
      </c>
      <c r="AB133" s="752"/>
      <c r="AC133" s="752"/>
      <c r="AD133" s="752"/>
      <c r="AE133" s="753"/>
      <c r="AF133" s="751">
        <v>2.2000000000000002</v>
      </c>
      <c r="AG133" s="752"/>
      <c r="AH133" s="752"/>
      <c r="AI133" s="752"/>
      <c r="AJ133" s="753"/>
      <c r="AK133" s="751">
        <v>2.4</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B5ZKVoypxZmtoRKBmlteKcb7WNs3pn7myYnPbpVU7PpHgcf80ag/rMkz0IhqMUydbPnQNZ93APUO4A0oOLQRg==" saltValue="xnoEHnO1EXGCRDlQd9FC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J76" sqref="DJ76"/>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XmyZv0lYf9EWsFVL1wxOhiInUfDcjKFMZmoVHjhu6Rms06+1emKzRtuDhmLEa7xZBoDeF4oL1ht6qI6D2UBpPg==" saltValue="PCQ/YOO/g52pSOndNHuM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A/aXOZsCVwRXV+ojBAZYPRRALM3kkFVek6T2Y5Y6HeYHawf3LCclh1RUbgVBLN+pMhtPOpMwzak0Dmi2+YYaw==" saltValue="QJt8TxQYODF/9E6VsF5+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8" t="s">
        <v>515</v>
      </c>
      <c r="AP7" s="275"/>
      <c r="AQ7" s="276" t="s">
        <v>516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9"/>
      <c r="AP8" s="281" t="s">
        <v>517</v>
      </c>
      <c r="AQ8" s="282" t="s">
        <v>518</v>
      </c>
      <c r="AR8" s="283" t="s">
        <v>519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0" t="s">
        <v>520</v>
      </c>
      <c r="AL9" s="1161"/>
      <c r="AM9" s="1161"/>
      <c r="AN9" s="1162"/>
      <c r="AO9" s="284">
        <v>457980</v>
      </c>
      <c r="AP9" s="284">
        <v>481577</v>
      </c>
      <c r="AQ9" s="285">
        <v>194778</v>
      </c>
      <c r="AR9" s="286">
        <v>147.19999999999999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0" t="s">
        <v>521</v>
      </c>
      <c r="AL10" s="1161"/>
      <c r="AM10" s="1161"/>
      <c r="AN10" s="1162"/>
      <c r="AO10" s="287">
        <v>67207</v>
      </c>
      <c r="AP10" s="287">
        <v>70670</v>
      </c>
      <c r="AQ10" s="288">
        <v>26112</v>
      </c>
      <c r="AR10" s="289">
        <v>170.6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0" t="s">
        <v>522</v>
      </c>
      <c r="AL11" s="1161"/>
      <c r="AM11" s="1161"/>
      <c r="AN11" s="1162"/>
      <c r="AO11" s="287" t="s">
        <v>523</v>
      </c>
      <c r="AP11" s="287" t="s">
        <v>523</v>
      </c>
      <c r="AQ11" s="288">
        <v>390</v>
      </c>
      <c r="AR11" s="289" t="s">
        <v>523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0" t="s">
        <v>524</v>
      </c>
      <c r="AL12" s="1161"/>
      <c r="AM12" s="1161"/>
      <c r="AN12" s="1162"/>
      <c r="AO12" s="287" t="s">
        <v>523</v>
      </c>
      <c r="AP12" s="287" t="s">
        <v>523</v>
      </c>
      <c r="AQ12" s="288" t="s">
        <v>523</v>
      </c>
      <c r="AR12" s="289" t="s">
        <v>523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0" t="s">
        <v>525</v>
      </c>
      <c r="AL13" s="1161"/>
      <c r="AM13" s="1161"/>
      <c r="AN13" s="1162"/>
      <c r="AO13" s="287">
        <v>10417</v>
      </c>
      <c r="AP13" s="287">
        <v>10954</v>
      </c>
      <c r="AQ13" s="288">
        <v>7005</v>
      </c>
      <c r="AR13" s="289">
        <v>56.4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0" t="s">
        <v>526</v>
      </c>
      <c r="AL14" s="1161"/>
      <c r="AM14" s="1161"/>
      <c r="AN14" s="1162"/>
      <c r="AO14" s="287" t="s">
        <v>523</v>
      </c>
      <c r="AP14" s="287" t="s">
        <v>523</v>
      </c>
      <c r="AQ14" s="288">
        <v>3736</v>
      </c>
      <c r="AR14" s="289" t="s">
        <v>523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3" t="s">
        <v>527</v>
      </c>
      <c r="AL15" s="1164"/>
      <c r="AM15" s="1164"/>
      <c r="AN15" s="1165"/>
      <c r="AO15" s="287">
        <v>-30108</v>
      </c>
      <c r="AP15" s="287">
        <v>-31659</v>
      </c>
      <c r="AQ15" s="288">
        <v>-14789</v>
      </c>
      <c r="AR15" s="289">
        <v>114.1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3" t="s">
        <v>187</v>
      </c>
      <c r="AL16" s="1164"/>
      <c r="AM16" s="1164"/>
      <c r="AN16" s="1165"/>
      <c r="AO16" s="287">
        <v>505496</v>
      </c>
      <c r="AP16" s="287">
        <v>531542</v>
      </c>
      <c r="AQ16" s="288">
        <v>217232</v>
      </c>
      <c r="AR16" s="289">
        <v>144.69999999999999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529</v>
      </c>
      <c r="AP20" s="296" t="s">
        <v>530</v>
      </c>
      <c r="AQ20" s="297" t="s">
        <v>531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6" t="s">
        <v>532</v>
      </c>
      <c r="AL21" s="1167"/>
      <c r="AM21" s="1167"/>
      <c r="AN21" s="1168"/>
      <c r="AO21" s="300">
        <v>50.47</v>
      </c>
      <c r="AP21" s="301">
        <v>19.260000000000002</v>
      </c>
      <c r="AQ21" s="302">
        <v>31.21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6" t="s">
        <v>533</v>
      </c>
      <c r="AL22" s="1167"/>
      <c r="AM22" s="1167"/>
      <c r="AN22" s="1168"/>
      <c r="AO22" s="305">
        <v>96.9</v>
      </c>
      <c r="AP22" s="306">
        <v>95.2</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9" t="s">
        <v>534</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70"/>
    </row>
    <row r="27" spans="1:46" x14ac:dyDescent="0.15">
      <c r="A27" s="312"/>
      <c r="AO27" s="265"/>
      <c r="AP27" s="265"/>
      <c r="AQ27" s="265"/>
      <c r="AR27" s="265"/>
      <c r="AS27" s="265"/>
      <c r="AT27" s="265"/>
    </row>
    <row r="28" spans="1:46" ht="17.25" x14ac:dyDescent="0.15">
      <c r="A28" s="266" t="s">
        <v>535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8" t="s">
        <v>515</v>
      </c>
      <c r="AP30" s="275"/>
      <c r="AQ30" s="276" t="s">
        <v>516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9"/>
      <c r="AP31" s="281" t="s">
        <v>517</v>
      </c>
      <c r="AQ31" s="282" t="s">
        <v>518</v>
      </c>
      <c r="AR31" s="283" t="s">
        <v>519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0" t="s">
        <v>537</v>
      </c>
      <c r="AL32" s="1151"/>
      <c r="AM32" s="1151"/>
      <c r="AN32" s="1152"/>
      <c r="AO32" s="315">
        <v>253348</v>
      </c>
      <c r="AP32" s="315">
        <v>266402</v>
      </c>
      <c r="AQ32" s="316">
        <v>113550</v>
      </c>
      <c r="AR32" s="317">
        <v>134.6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0" t="s">
        <v>538</v>
      </c>
      <c r="AL33" s="1151"/>
      <c r="AM33" s="1151"/>
      <c r="AN33" s="1152"/>
      <c r="AO33" s="315" t="s">
        <v>523</v>
      </c>
      <c r="AP33" s="315" t="s">
        <v>523</v>
      </c>
      <c r="AQ33" s="316" t="s">
        <v>523</v>
      </c>
      <c r="AR33" s="317" t="s">
        <v>523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0" t="s">
        <v>539</v>
      </c>
      <c r="AL34" s="1151"/>
      <c r="AM34" s="1151"/>
      <c r="AN34" s="1152"/>
      <c r="AO34" s="315" t="s">
        <v>523</v>
      </c>
      <c r="AP34" s="315" t="s">
        <v>523</v>
      </c>
      <c r="AQ34" s="316" t="s">
        <v>523</v>
      </c>
      <c r="AR34" s="317" t="s">
        <v>523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0" t="s">
        <v>540</v>
      </c>
      <c r="AL35" s="1151"/>
      <c r="AM35" s="1151"/>
      <c r="AN35" s="1152"/>
      <c r="AO35" s="315">
        <v>26343</v>
      </c>
      <c r="AP35" s="315">
        <v>27700</v>
      </c>
      <c r="AQ35" s="316">
        <v>31148</v>
      </c>
      <c r="AR35" s="317">
        <v>-11.1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0" t="s">
        <v>541</v>
      </c>
      <c r="AL36" s="1151"/>
      <c r="AM36" s="1151"/>
      <c r="AN36" s="1152"/>
      <c r="AO36" s="315">
        <v>10042</v>
      </c>
      <c r="AP36" s="315">
        <v>10559</v>
      </c>
      <c r="AQ36" s="316">
        <v>2793</v>
      </c>
      <c r="AR36" s="317">
        <v>278.10000000000002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0" t="s">
        <v>542</v>
      </c>
      <c r="AL37" s="1151"/>
      <c r="AM37" s="1151"/>
      <c r="AN37" s="1152"/>
      <c r="AO37" s="315" t="s">
        <v>523</v>
      </c>
      <c r="AP37" s="315" t="s">
        <v>523</v>
      </c>
      <c r="AQ37" s="316">
        <v>608</v>
      </c>
      <c r="AR37" s="317" t="s">
        <v>523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3" t="s">
        <v>543</v>
      </c>
      <c r="AL38" s="1154"/>
      <c r="AM38" s="1154"/>
      <c r="AN38" s="1155"/>
      <c r="AO38" s="318" t="s">
        <v>523</v>
      </c>
      <c r="AP38" s="318" t="s">
        <v>523</v>
      </c>
      <c r="AQ38" s="319">
        <v>12</v>
      </c>
      <c r="AR38" s="307" t="s">
        <v>523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3" t="s">
        <v>544</v>
      </c>
      <c r="AL39" s="1154"/>
      <c r="AM39" s="1154"/>
      <c r="AN39" s="1155"/>
      <c r="AO39" s="315" t="s">
        <v>523</v>
      </c>
      <c r="AP39" s="315" t="s">
        <v>523</v>
      </c>
      <c r="AQ39" s="316">
        <v>-2283</v>
      </c>
      <c r="AR39" s="317" t="s">
        <v>523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0" t="s">
        <v>545</v>
      </c>
      <c r="AL40" s="1151"/>
      <c r="AM40" s="1151"/>
      <c r="AN40" s="1152"/>
      <c r="AO40" s="315">
        <v>-247999</v>
      </c>
      <c r="AP40" s="315">
        <v>-260777</v>
      </c>
      <c r="AQ40" s="316">
        <v>-109335</v>
      </c>
      <c r="AR40" s="317">
        <v>138.5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6" t="s">
        <v>298</v>
      </c>
      <c r="AL41" s="1157"/>
      <c r="AM41" s="1157"/>
      <c r="AN41" s="1158"/>
      <c r="AO41" s="315">
        <v>41734</v>
      </c>
      <c r="AP41" s="315">
        <v>43884</v>
      </c>
      <c r="AQ41" s="316">
        <v>36494</v>
      </c>
      <c r="AR41" s="317">
        <v>20.2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3" t="s">
        <v>515</v>
      </c>
      <c r="AN49" s="1145" t="s">
        <v>549</v>
      </c>
      <c r="AO49" s="1146"/>
      <c r="AP49" s="1146"/>
      <c r="AQ49" s="1146"/>
      <c r="AR49" s="114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4"/>
      <c r="AN50" s="331" t="s">
        <v>550</v>
      </c>
      <c r="AO50" s="332" t="s">
        <v>551</v>
      </c>
      <c r="AP50" s="333" t="s">
        <v>552</v>
      </c>
      <c r="AQ50" s="334" t="s">
        <v>553</v>
      </c>
      <c r="AR50" s="335" t="s">
        <v>554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555</v>
      </c>
      <c r="AL51" s="328"/>
      <c r="AM51" s="336">
        <v>617242</v>
      </c>
      <c r="AN51" s="337">
        <v>565758</v>
      </c>
      <c r="AO51" s="338">
        <v>10.1</v>
      </c>
      <c r="AP51" s="339">
        <v>317319</v>
      </c>
      <c r="AQ51" s="340">
        <v>2.2999999999999998</v>
      </c>
      <c r="AR51" s="341">
        <v>7.8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556</v>
      </c>
      <c r="AM52" s="344">
        <v>563532</v>
      </c>
      <c r="AN52" s="345">
        <v>516528</v>
      </c>
      <c r="AO52" s="346">
        <v>47.2</v>
      </c>
      <c r="AP52" s="347">
        <v>164214</v>
      </c>
      <c r="AQ52" s="348">
        <v>4.2</v>
      </c>
      <c r="AR52" s="349">
        <v>43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557</v>
      </c>
      <c r="AL53" s="328"/>
      <c r="AM53" s="336">
        <v>770424</v>
      </c>
      <c r="AN53" s="337">
        <v>724083</v>
      </c>
      <c r="AO53" s="338">
        <v>28</v>
      </c>
      <c r="AP53" s="339">
        <v>289738</v>
      </c>
      <c r="AQ53" s="340">
        <v>-8.6999999999999993</v>
      </c>
      <c r="AR53" s="341">
        <v>36.700000000000003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556</v>
      </c>
      <c r="AM54" s="344">
        <v>700169</v>
      </c>
      <c r="AN54" s="345">
        <v>658054</v>
      </c>
      <c r="AO54" s="346">
        <v>27.4</v>
      </c>
      <c r="AP54" s="347">
        <v>156238</v>
      </c>
      <c r="AQ54" s="348">
        <v>-4.9000000000000004</v>
      </c>
      <c r="AR54" s="349">
        <v>32.299999999999997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558</v>
      </c>
      <c r="AL55" s="328"/>
      <c r="AM55" s="336">
        <v>1054194</v>
      </c>
      <c r="AN55" s="337">
        <v>1013648</v>
      </c>
      <c r="AO55" s="338">
        <v>40</v>
      </c>
      <c r="AP55" s="339">
        <v>316937</v>
      </c>
      <c r="AQ55" s="340">
        <v>9.4</v>
      </c>
      <c r="AR55" s="341">
        <v>30.6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556</v>
      </c>
      <c r="AM56" s="344">
        <v>934152</v>
      </c>
      <c r="AN56" s="345">
        <v>898223</v>
      </c>
      <c r="AO56" s="346">
        <v>36.5</v>
      </c>
      <c r="AP56" s="347">
        <v>199150</v>
      </c>
      <c r="AQ56" s="348">
        <v>27.5</v>
      </c>
      <c r="AR56" s="349">
        <v>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559</v>
      </c>
      <c r="AL57" s="328"/>
      <c r="AM57" s="336">
        <v>736368</v>
      </c>
      <c r="AN57" s="337">
        <v>734898</v>
      </c>
      <c r="AO57" s="338">
        <v>-27.5</v>
      </c>
      <c r="AP57" s="339">
        <v>332350</v>
      </c>
      <c r="AQ57" s="340">
        <v>4.9000000000000004</v>
      </c>
      <c r="AR57" s="341">
        <v>-32.4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556</v>
      </c>
      <c r="AM58" s="344">
        <v>542455</v>
      </c>
      <c r="AN58" s="345">
        <v>541372</v>
      </c>
      <c r="AO58" s="346">
        <v>-39.700000000000003</v>
      </c>
      <c r="AP58" s="347">
        <v>200453</v>
      </c>
      <c r="AQ58" s="348">
        <v>0.7</v>
      </c>
      <c r="AR58" s="349">
        <v>-40.4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560</v>
      </c>
      <c r="AL59" s="328"/>
      <c r="AM59" s="336">
        <v>1290693</v>
      </c>
      <c r="AN59" s="337">
        <v>1357196</v>
      </c>
      <c r="AO59" s="338">
        <v>84.7</v>
      </c>
      <c r="AP59" s="339">
        <v>330026</v>
      </c>
      <c r="AQ59" s="340">
        <v>-0.7</v>
      </c>
      <c r="AR59" s="341">
        <v>85.4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556</v>
      </c>
      <c r="AM60" s="344">
        <v>1102478</v>
      </c>
      <c r="AN60" s="345">
        <v>1159283</v>
      </c>
      <c r="AO60" s="346">
        <v>114.1</v>
      </c>
      <c r="AP60" s="347">
        <v>141075</v>
      </c>
      <c r="AQ60" s="348">
        <v>-29.6</v>
      </c>
      <c r="AR60" s="349">
        <v>143.69999999999999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561</v>
      </c>
      <c r="AL61" s="350"/>
      <c r="AM61" s="351">
        <v>893784</v>
      </c>
      <c r="AN61" s="352">
        <v>879117</v>
      </c>
      <c r="AO61" s="353">
        <v>27.1</v>
      </c>
      <c r="AP61" s="354">
        <v>317274</v>
      </c>
      <c r="AQ61" s="355">
        <v>1.4</v>
      </c>
      <c r="AR61" s="341">
        <v>25.7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556</v>
      </c>
      <c r="AM62" s="344">
        <v>768557</v>
      </c>
      <c r="AN62" s="345">
        <v>754692</v>
      </c>
      <c r="AO62" s="346">
        <v>37.1</v>
      </c>
      <c r="AP62" s="347">
        <v>172226</v>
      </c>
      <c r="AQ62" s="348">
        <v>-0.4</v>
      </c>
      <c r="AR62" s="349">
        <v>37.5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19ghuf7Fk+3MryFe96JTmmTNS9BnsHsufyYSTVBoH/MFxYekI+nQ/nLviWIubEKuTPEFitJvjtafMj+crdZ+g==" saltValue="LsEYhDgmkHAaRvUSYqPW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563</v>
      </c>
    </row>
    <row r="120" spans="125:125" ht="13.5" hidden="1" customHeight="1" x14ac:dyDescent="0.15"/>
    <row r="121" spans="125:125" ht="13.5" hidden="1" customHeight="1" x14ac:dyDescent="0.15">
      <c r="DU121" s="262"/>
    </row>
  </sheetData>
  <sheetProtection algorithmName="SHA-512" hashValue="69OpMA/lLiJaHxa6x0D5ie4I69voxJadKt2PYPkmSlqr+Dl7CmiA7xzx876HOgYEk5qhauTX08N/e+gjvylKKg==" saltValue="cj2AJ3g5hAM8msZBDxkr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564</v>
      </c>
    </row>
  </sheetData>
  <sheetProtection algorithmName="SHA-512" hashValue="soMku+rUN1rL3sa7NkDLoo1WHu0q8Y+MwfUGkiV9eHnq8qxps6SIYDgRh//aKfGfRql2CTeIsulUaPqiQm6CrQ==" saltValue="qc/9BVUsAJlP0pHNHhGq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69" t="s">
        <v>3</v>
      </c>
      <c r="D47" s="1169"/>
      <c r="E47" s="1170"/>
      <c r="F47" s="11">
        <v>41.4</v>
      </c>
      <c r="G47" s="12">
        <v>38.53</v>
      </c>
      <c r="H47" s="12">
        <v>37.56</v>
      </c>
      <c r="I47" s="12">
        <v>35.840000000000003</v>
      </c>
      <c r="J47" s="13">
        <v>32.299999999999997</v>
      </c>
    </row>
    <row r="48" spans="2:10" ht="57.75" customHeight="1" x14ac:dyDescent="0.15">
      <c r="B48" s="14"/>
      <c r="C48" s="1171" t="s">
        <v>4</v>
      </c>
      <c r="D48" s="1171"/>
      <c r="E48" s="1172"/>
      <c r="F48" s="15">
        <v>15.86</v>
      </c>
      <c r="G48" s="16">
        <v>14.51</v>
      </c>
      <c r="H48" s="16">
        <v>19.690000000000001</v>
      </c>
      <c r="I48" s="16">
        <v>18.239999999999998</v>
      </c>
      <c r="J48" s="17">
        <v>19.8</v>
      </c>
    </row>
    <row r="49" spans="2:10" ht="57.75" customHeight="1" thickBot="1" x14ac:dyDescent="0.2">
      <c r="B49" s="18"/>
      <c r="C49" s="1173" t="s">
        <v>5</v>
      </c>
      <c r="D49" s="1173"/>
      <c r="E49" s="1174"/>
      <c r="F49" s="19" t="s">
        <v>570</v>
      </c>
      <c r="G49" s="20" t="s">
        <v>571</v>
      </c>
      <c r="H49" s="20">
        <v>5.56</v>
      </c>
      <c r="I49" s="20" t="s">
        <v>572</v>
      </c>
      <c r="J49" s="21">
        <v>3.38</v>
      </c>
    </row>
    <row r="50" spans="2:10" x14ac:dyDescent="0.15"/>
  </sheetData>
  <sheetProtection algorithmName="SHA-512" hashValue="j+KE61PKUgIHZ390flDRdne+s9Wc3xWid/YXT3SH71vTVezou4bY+fl/mx+luv4PGo8N2c8lGo6+oAd2bFeCow==" saltValue="1TTwNe9upnHpRyG4/ETx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1" t="s">
        <v>573</v>
      </c>
      <c r="D34" s="1181"/>
      <c r="E34" s="1182"/>
      <c r="F34" s="32">
        <v>15.81</v>
      </c>
      <c r="G34" s="33">
        <v>14.44</v>
      </c>
      <c r="H34" s="33">
        <v>19.59</v>
      </c>
      <c r="I34" s="33">
        <v>18.149999999999999</v>
      </c>
      <c r="J34" s="34">
        <v>19.68</v>
      </c>
      <c r="K34" s="22"/>
      <c r="L34" s="22"/>
      <c r="M34" s="22"/>
      <c r="N34" s="22"/>
      <c r="O34" s="22"/>
      <c r="P34" s="22"/>
    </row>
    <row r="35" spans="1:16" ht="39" customHeight="1" x14ac:dyDescent="0.15">
      <c r="A35" s="22"/>
      <c r="B35" s="35"/>
      <c r="C35" s="1175" t="s">
        <v>574</v>
      </c>
      <c r="D35" s="1176"/>
      <c r="E35" s="1177"/>
      <c r="F35" s="36">
        <v>0.49</v>
      </c>
      <c r="G35" s="37">
        <v>0.7</v>
      </c>
      <c r="H35" s="37">
        <v>0.74</v>
      </c>
      <c r="I35" s="37">
        <v>0.27</v>
      </c>
      <c r="J35" s="38">
        <v>0.48</v>
      </c>
      <c r="K35" s="22"/>
      <c r="L35" s="22"/>
      <c r="M35" s="22"/>
      <c r="N35" s="22"/>
      <c r="O35" s="22"/>
      <c r="P35" s="22"/>
    </row>
    <row r="36" spans="1:16" ht="39" customHeight="1" x14ac:dyDescent="0.15">
      <c r="A36" s="22"/>
      <c r="B36" s="35"/>
      <c r="C36" s="1175" t="s">
        <v>575</v>
      </c>
      <c r="D36" s="1176"/>
      <c r="E36" s="1177"/>
      <c r="F36" s="36">
        <v>0.92</v>
      </c>
      <c r="G36" s="37">
        <v>0.42</v>
      </c>
      <c r="H36" s="37">
        <v>0.23</v>
      </c>
      <c r="I36" s="37">
        <v>0.28000000000000003</v>
      </c>
      <c r="J36" s="38">
        <v>0.27</v>
      </c>
      <c r="K36" s="22"/>
      <c r="L36" s="22"/>
      <c r="M36" s="22"/>
      <c r="N36" s="22"/>
      <c r="O36" s="22"/>
      <c r="P36" s="22"/>
    </row>
    <row r="37" spans="1:16" ht="39" customHeight="1" x14ac:dyDescent="0.15">
      <c r="A37" s="22"/>
      <c r="B37" s="35"/>
      <c r="C37" s="1175" t="s">
        <v>576</v>
      </c>
      <c r="D37" s="1176"/>
      <c r="E37" s="1177"/>
      <c r="F37" s="36">
        <v>0.04</v>
      </c>
      <c r="G37" s="37">
        <v>0.06</v>
      </c>
      <c r="H37" s="37">
        <v>0.09</v>
      </c>
      <c r="I37" s="37">
        <v>0.08</v>
      </c>
      <c r="J37" s="38">
        <v>0.11</v>
      </c>
      <c r="K37" s="22"/>
      <c r="L37" s="22"/>
      <c r="M37" s="22"/>
      <c r="N37" s="22"/>
      <c r="O37" s="22"/>
      <c r="P37" s="22"/>
    </row>
    <row r="38" spans="1:16" ht="39" customHeight="1" x14ac:dyDescent="0.15">
      <c r="A38" s="22"/>
      <c r="B38" s="35"/>
      <c r="C38" s="1175" t="s">
        <v>577</v>
      </c>
      <c r="D38" s="1176"/>
      <c r="E38" s="1177"/>
      <c r="F38" s="36">
        <v>0.06</v>
      </c>
      <c r="G38" s="37">
        <v>0</v>
      </c>
      <c r="H38" s="37">
        <v>0.05</v>
      </c>
      <c r="I38" s="37">
        <v>0.06</v>
      </c>
      <c r="J38" s="38">
        <v>0.05</v>
      </c>
      <c r="K38" s="22"/>
      <c r="L38" s="22"/>
      <c r="M38" s="22"/>
      <c r="N38" s="22"/>
      <c r="O38" s="22"/>
      <c r="P38" s="22"/>
    </row>
    <row r="39" spans="1:16" ht="39" customHeight="1" x14ac:dyDescent="0.15">
      <c r="A39" s="22"/>
      <c r="B39" s="35"/>
      <c r="C39" s="1175" t="s">
        <v>578</v>
      </c>
      <c r="D39" s="1176"/>
      <c r="E39" s="1177"/>
      <c r="F39" s="36">
        <v>0.02</v>
      </c>
      <c r="G39" s="37">
        <v>7.0000000000000007E-2</v>
      </c>
      <c r="H39" s="37">
        <v>0.03</v>
      </c>
      <c r="I39" s="37">
        <v>0.01</v>
      </c>
      <c r="J39" s="38">
        <v>0.01</v>
      </c>
      <c r="K39" s="22"/>
      <c r="L39" s="22"/>
      <c r="M39" s="22"/>
      <c r="N39" s="22"/>
      <c r="O39" s="22"/>
      <c r="P39" s="22"/>
    </row>
    <row r="40" spans="1:16" ht="39" customHeight="1" x14ac:dyDescent="0.15">
      <c r="A40" s="22"/>
      <c r="B40" s="35"/>
      <c r="C40" s="1175" t="s">
        <v>579</v>
      </c>
      <c r="D40" s="1176"/>
      <c r="E40" s="1177"/>
      <c r="F40" s="36">
        <v>0</v>
      </c>
      <c r="G40" s="37">
        <v>0</v>
      </c>
      <c r="H40" s="37">
        <v>0.01</v>
      </c>
      <c r="I40" s="37">
        <v>0</v>
      </c>
      <c r="J40" s="38">
        <v>0.01</v>
      </c>
      <c r="K40" s="22"/>
      <c r="L40" s="22"/>
      <c r="M40" s="22"/>
      <c r="N40" s="22"/>
      <c r="O40" s="22"/>
      <c r="P40" s="22"/>
    </row>
    <row r="41" spans="1:16" ht="39" customHeight="1" x14ac:dyDescent="0.15">
      <c r="A41" s="22"/>
      <c r="B41" s="35"/>
      <c r="C41" s="1175" t="s">
        <v>580</v>
      </c>
      <c r="D41" s="1176"/>
      <c r="E41" s="1177"/>
      <c r="F41" s="36">
        <v>0.15</v>
      </c>
      <c r="G41" s="37">
        <v>0</v>
      </c>
      <c r="H41" s="37">
        <v>0</v>
      </c>
      <c r="I41" s="37">
        <v>0</v>
      </c>
      <c r="J41" s="38">
        <v>0</v>
      </c>
      <c r="K41" s="22"/>
      <c r="L41" s="22"/>
      <c r="M41" s="22"/>
      <c r="N41" s="22"/>
      <c r="O41" s="22"/>
      <c r="P41" s="22"/>
    </row>
    <row r="42" spans="1:16" ht="39" customHeight="1" x14ac:dyDescent="0.15">
      <c r="A42" s="22"/>
      <c r="B42" s="39"/>
      <c r="C42" s="1175" t="s">
        <v>581</v>
      </c>
      <c r="D42" s="1176"/>
      <c r="E42" s="1177"/>
      <c r="F42" s="36" t="s">
        <v>523</v>
      </c>
      <c r="G42" s="37" t="s">
        <v>523</v>
      </c>
      <c r="H42" s="37" t="s">
        <v>523</v>
      </c>
      <c r="I42" s="37" t="s">
        <v>523</v>
      </c>
      <c r="J42" s="38" t="s">
        <v>523</v>
      </c>
      <c r="K42" s="22"/>
      <c r="L42" s="22"/>
      <c r="M42" s="22"/>
      <c r="N42" s="22"/>
      <c r="O42" s="22"/>
      <c r="P42" s="22"/>
    </row>
    <row r="43" spans="1:16" ht="39" customHeight="1" thickBot="1" x14ac:dyDescent="0.2">
      <c r="A43" s="22"/>
      <c r="B43" s="40"/>
      <c r="C43" s="1178" t="s">
        <v>582</v>
      </c>
      <c r="D43" s="1179"/>
      <c r="E43" s="1180"/>
      <c r="F43" s="41">
        <v>0.09</v>
      </c>
      <c r="G43" s="42">
        <v>0.03</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ZnS62fjUkzU8YFuBZIjJm/IaXvCJyAwv06NLLNGwYw2jMuEUcQrr77mb6HXHq5gHvuMnsvvjY51Hby6JSqlVA==" saltValue="tCd+BUH2YPovkqZDxvz/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1" sqref="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01" t="s">
        <v>10</v>
      </c>
      <c r="C45" s="1202"/>
      <c r="D45" s="58"/>
      <c r="E45" s="1207" t="s">
        <v>11</v>
      </c>
      <c r="F45" s="1207"/>
      <c r="G45" s="1207"/>
      <c r="H45" s="1207"/>
      <c r="I45" s="1207"/>
      <c r="J45" s="1208"/>
      <c r="K45" s="59">
        <v>196</v>
      </c>
      <c r="L45" s="60">
        <v>201</v>
      </c>
      <c r="M45" s="60">
        <v>219</v>
      </c>
      <c r="N45" s="60">
        <v>226</v>
      </c>
      <c r="O45" s="61">
        <v>253</v>
      </c>
      <c r="P45" s="48"/>
      <c r="Q45" s="48"/>
      <c r="R45" s="48"/>
      <c r="S45" s="48"/>
      <c r="T45" s="48"/>
      <c r="U45" s="48"/>
    </row>
    <row r="46" spans="1:21" ht="30.75" customHeight="1" x14ac:dyDescent="0.15">
      <c r="A46" s="48"/>
      <c r="B46" s="1203"/>
      <c r="C46" s="1204"/>
      <c r="D46" s="62"/>
      <c r="E46" s="1185" t="s">
        <v>12</v>
      </c>
      <c r="F46" s="1185"/>
      <c r="G46" s="1185"/>
      <c r="H46" s="1185"/>
      <c r="I46" s="1185"/>
      <c r="J46" s="1186"/>
      <c r="K46" s="63" t="s">
        <v>523</v>
      </c>
      <c r="L46" s="64" t="s">
        <v>523</v>
      </c>
      <c r="M46" s="64" t="s">
        <v>523</v>
      </c>
      <c r="N46" s="64" t="s">
        <v>523</v>
      </c>
      <c r="O46" s="65" t="s">
        <v>523</v>
      </c>
      <c r="P46" s="48"/>
      <c r="Q46" s="48"/>
      <c r="R46" s="48"/>
      <c r="S46" s="48"/>
      <c r="T46" s="48"/>
      <c r="U46" s="48"/>
    </row>
    <row r="47" spans="1:21" ht="30.75" customHeight="1" x14ac:dyDescent="0.15">
      <c r="A47" s="48"/>
      <c r="B47" s="1203"/>
      <c r="C47" s="1204"/>
      <c r="D47" s="62"/>
      <c r="E47" s="1185" t="s">
        <v>13</v>
      </c>
      <c r="F47" s="1185"/>
      <c r="G47" s="1185"/>
      <c r="H47" s="1185"/>
      <c r="I47" s="1185"/>
      <c r="J47" s="1186"/>
      <c r="K47" s="63" t="s">
        <v>523</v>
      </c>
      <c r="L47" s="64" t="s">
        <v>523</v>
      </c>
      <c r="M47" s="64" t="s">
        <v>523</v>
      </c>
      <c r="N47" s="64" t="s">
        <v>523</v>
      </c>
      <c r="O47" s="65" t="s">
        <v>523</v>
      </c>
      <c r="P47" s="48"/>
      <c r="Q47" s="48"/>
      <c r="R47" s="48"/>
      <c r="S47" s="48"/>
      <c r="T47" s="48"/>
      <c r="U47" s="48"/>
    </row>
    <row r="48" spans="1:21" ht="30.75" customHeight="1" x14ac:dyDescent="0.15">
      <c r="A48" s="48"/>
      <c r="B48" s="1203"/>
      <c r="C48" s="1204"/>
      <c r="D48" s="62"/>
      <c r="E48" s="1185" t="s">
        <v>14</v>
      </c>
      <c r="F48" s="1185"/>
      <c r="G48" s="1185"/>
      <c r="H48" s="1185"/>
      <c r="I48" s="1185"/>
      <c r="J48" s="1186"/>
      <c r="K48" s="63">
        <v>26</v>
      </c>
      <c r="L48" s="64">
        <v>30</v>
      </c>
      <c r="M48" s="64">
        <v>30</v>
      </c>
      <c r="N48" s="64">
        <v>25</v>
      </c>
      <c r="O48" s="65">
        <v>26</v>
      </c>
      <c r="P48" s="48"/>
      <c r="Q48" s="48"/>
      <c r="R48" s="48"/>
      <c r="S48" s="48"/>
      <c r="T48" s="48"/>
      <c r="U48" s="48"/>
    </row>
    <row r="49" spans="1:21" ht="30.75" customHeight="1" x14ac:dyDescent="0.15">
      <c r="A49" s="48"/>
      <c r="B49" s="1203"/>
      <c r="C49" s="1204"/>
      <c r="D49" s="62"/>
      <c r="E49" s="1185" t="s">
        <v>15</v>
      </c>
      <c r="F49" s="1185"/>
      <c r="G49" s="1185"/>
      <c r="H49" s="1185"/>
      <c r="I49" s="1185"/>
      <c r="J49" s="1186"/>
      <c r="K49" s="63">
        <v>11</v>
      </c>
      <c r="L49" s="64">
        <v>10</v>
      </c>
      <c r="M49" s="64">
        <v>10</v>
      </c>
      <c r="N49" s="64">
        <v>11</v>
      </c>
      <c r="O49" s="65">
        <v>10</v>
      </c>
      <c r="P49" s="48"/>
      <c r="Q49" s="48"/>
      <c r="R49" s="48"/>
      <c r="S49" s="48"/>
      <c r="T49" s="48"/>
      <c r="U49" s="48"/>
    </row>
    <row r="50" spans="1:21" ht="30.75" customHeight="1" x14ac:dyDescent="0.15">
      <c r="A50" s="48"/>
      <c r="B50" s="1203"/>
      <c r="C50" s="1204"/>
      <c r="D50" s="62"/>
      <c r="E50" s="1185" t="s">
        <v>16</v>
      </c>
      <c r="F50" s="1185"/>
      <c r="G50" s="1185"/>
      <c r="H50" s="1185"/>
      <c r="I50" s="1185"/>
      <c r="J50" s="1186"/>
      <c r="K50" s="63" t="s">
        <v>523</v>
      </c>
      <c r="L50" s="64" t="s">
        <v>523</v>
      </c>
      <c r="M50" s="64" t="s">
        <v>523</v>
      </c>
      <c r="N50" s="64" t="s">
        <v>523</v>
      </c>
      <c r="O50" s="65" t="s">
        <v>523</v>
      </c>
      <c r="P50" s="48"/>
      <c r="Q50" s="48"/>
      <c r="R50" s="48"/>
      <c r="S50" s="48"/>
      <c r="T50" s="48"/>
      <c r="U50" s="48"/>
    </row>
    <row r="51" spans="1:21" ht="30.75" customHeight="1" x14ac:dyDescent="0.15">
      <c r="A51" s="48"/>
      <c r="B51" s="1205"/>
      <c r="C51" s="1206"/>
      <c r="D51" s="66"/>
      <c r="E51" s="1185" t="s">
        <v>17</v>
      </c>
      <c r="F51" s="1185"/>
      <c r="G51" s="1185"/>
      <c r="H51" s="1185"/>
      <c r="I51" s="1185"/>
      <c r="J51" s="1186"/>
      <c r="K51" s="63" t="s">
        <v>523</v>
      </c>
      <c r="L51" s="64" t="s">
        <v>523</v>
      </c>
      <c r="M51" s="64" t="s">
        <v>523</v>
      </c>
      <c r="N51" s="64" t="s">
        <v>523</v>
      </c>
      <c r="O51" s="65" t="s">
        <v>523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202</v>
      </c>
      <c r="L52" s="64">
        <v>213</v>
      </c>
      <c r="M52" s="64">
        <v>227</v>
      </c>
      <c r="N52" s="64">
        <v>235</v>
      </c>
      <c r="O52" s="65">
        <v>248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31</v>
      </c>
      <c r="L53" s="69">
        <v>28</v>
      </c>
      <c r="M53" s="69">
        <v>32</v>
      </c>
      <c r="N53" s="69">
        <v>27</v>
      </c>
      <c r="O53" s="70">
        <v>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1" t="s">
        <v>24</v>
      </c>
      <c r="C57" s="1192"/>
      <c r="D57" s="1195" t="s">
        <v>25</v>
      </c>
      <c r="E57" s="1196"/>
      <c r="F57" s="1196"/>
      <c r="G57" s="1196"/>
      <c r="H57" s="1196"/>
      <c r="I57" s="1196"/>
      <c r="J57" s="1197"/>
      <c r="K57" s="83"/>
      <c r="L57" s="84"/>
      <c r="M57" s="84"/>
      <c r="N57" s="84"/>
      <c r="O57" s="85"/>
    </row>
    <row r="58" spans="1:21" ht="31.5" customHeight="1" thickBot="1" x14ac:dyDescent="0.2">
      <c r="B58" s="1193"/>
      <c r="C58" s="1194"/>
      <c r="D58" s="1198" t="s">
        <v>26</v>
      </c>
      <c r="E58" s="1199"/>
      <c r="F58" s="1199"/>
      <c r="G58" s="1199"/>
      <c r="H58" s="1199"/>
      <c r="I58" s="1199"/>
      <c r="J58" s="120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SPupfMYiCL7LwHxVIbOB8YAqWA71mmCmFxzr1BiHeWMxPwcHne8dzRr04hT5DHqbpsQsSCfVO8uKANRtRbPQ==" saltValue="Np5XutRgjPv0WY2Vzmxi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S43" sqref="S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21" t="s">
        <v>29</v>
      </c>
      <c r="C41" s="1222"/>
      <c r="D41" s="102"/>
      <c r="E41" s="1223" t="s">
        <v>30</v>
      </c>
      <c r="F41" s="1223"/>
      <c r="G41" s="1223"/>
      <c r="H41" s="1224"/>
      <c r="I41" s="358">
        <v>2054</v>
      </c>
      <c r="J41" s="359">
        <v>2162</v>
      </c>
      <c r="K41" s="359">
        <v>2400</v>
      </c>
      <c r="L41" s="359">
        <v>2300</v>
      </c>
      <c r="M41" s="360">
        <v>2260</v>
      </c>
    </row>
    <row r="42" spans="2:13" ht="27.75" customHeight="1" x14ac:dyDescent="0.15">
      <c r="B42" s="1211"/>
      <c r="C42" s="1212"/>
      <c r="D42" s="103"/>
      <c r="E42" s="1215" t="s">
        <v>31</v>
      </c>
      <c r="F42" s="1215"/>
      <c r="G42" s="1215"/>
      <c r="H42" s="1216"/>
      <c r="I42" s="361" t="s">
        <v>523</v>
      </c>
      <c r="J42" s="362" t="s">
        <v>523</v>
      </c>
      <c r="K42" s="362" t="s">
        <v>523</v>
      </c>
      <c r="L42" s="362" t="s">
        <v>523</v>
      </c>
      <c r="M42" s="363" t="s">
        <v>523</v>
      </c>
    </row>
    <row r="43" spans="2:13" ht="27.75" customHeight="1" x14ac:dyDescent="0.15">
      <c r="B43" s="1211"/>
      <c r="C43" s="1212"/>
      <c r="D43" s="103"/>
      <c r="E43" s="1215" t="s">
        <v>32</v>
      </c>
      <c r="F43" s="1215"/>
      <c r="G43" s="1215"/>
      <c r="H43" s="1216"/>
      <c r="I43" s="361">
        <v>298</v>
      </c>
      <c r="J43" s="362">
        <v>273</v>
      </c>
      <c r="K43" s="362">
        <v>250</v>
      </c>
      <c r="L43" s="362">
        <v>228</v>
      </c>
      <c r="M43" s="363">
        <v>200</v>
      </c>
    </row>
    <row r="44" spans="2:13" ht="27.75" customHeight="1" x14ac:dyDescent="0.15">
      <c r="B44" s="1211"/>
      <c r="C44" s="1212"/>
      <c r="D44" s="103"/>
      <c r="E44" s="1215" t="s">
        <v>33</v>
      </c>
      <c r="F44" s="1215"/>
      <c r="G44" s="1215"/>
      <c r="H44" s="1216"/>
      <c r="I44" s="361">
        <v>162</v>
      </c>
      <c r="J44" s="362">
        <v>146</v>
      </c>
      <c r="K44" s="362">
        <v>129</v>
      </c>
      <c r="L44" s="362">
        <v>114</v>
      </c>
      <c r="M44" s="363">
        <v>95</v>
      </c>
    </row>
    <row r="45" spans="2:13" ht="27.75" customHeight="1" x14ac:dyDescent="0.15">
      <c r="B45" s="1211"/>
      <c r="C45" s="1212"/>
      <c r="D45" s="103"/>
      <c r="E45" s="1215" t="s">
        <v>34</v>
      </c>
      <c r="F45" s="1215"/>
      <c r="G45" s="1215"/>
      <c r="H45" s="1216"/>
      <c r="I45" s="361">
        <v>760</v>
      </c>
      <c r="J45" s="362">
        <v>758</v>
      </c>
      <c r="K45" s="362">
        <v>770</v>
      </c>
      <c r="L45" s="362">
        <v>753</v>
      </c>
      <c r="M45" s="363">
        <v>748</v>
      </c>
    </row>
    <row r="46" spans="2:13" ht="27.75" customHeight="1" x14ac:dyDescent="0.15">
      <c r="B46" s="1211"/>
      <c r="C46" s="1212"/>
      <c r="D46" s="104"/>
      <c r="E46" s="1215" t="s">
        <v>35</v>
      </c>
      <c r="F46" s="1215"/>
      <c r="G46" s="1215"/>
      <c r="H46" s="1216"/>
      <c r="I46" s="361" t="s">
        <v>523</v>
      </c>
      <c r="J46" s="362" t="s">
        <v>523</v>
      </c>
      <c r="K46" s="362" t="s">
        <v>523</v>
      </c>
      <c r="L46" s="362" t="s">
        <v>523</v>
      </c>
      <c r="M46" s="363" t="s">
        <v>523</v>
      </c>
    </row>
    <row r="47" spans="2:13" ht="27.75" customHeight="1" x14ac:dyDescent="0.15">
      <c r="B47" s="1211"/>
      <c r="C47" s="1212"/>
      <c r="D47" s="105"/>
      <c r="E47" s="1225" t="s">
        <v>36</v>
      </c>
      <c r="F47" s="1226"/>
      <c r="G47" s="1226"/>
      <c r="H47" s="1227"/>
      <c r="I47" s="361" t="s">
        <v>523</v>
      </c>
      <c r="J47" s="362" t="s">
        <v>523</v>
      </c>
      <c r="K47" s="362" t="s">
        <v>523</v>
      </c>
      <c r="L47" s="362" t="s">
        <v>523</v>
      </c>
      <c r="M47" s="363" t="s">
        <v>523</v>
      </c>
    </row>
    <row r="48" spans="2:13" ht="27.75" customHeight="1" x14ac:dyDescent="0.15">
      <c r="B48" s="1211"/>
      <c r="C48" s="1212"/>
      <c r="D48" s="103"/>
      <c r="E48" s="1215" t="s">
        <v>37</v>
      </c>
      <c r="F48" s="1215"/>
      <c r="G48" s="1215"/>
      <c r="H48" s="1216"/>
      <c r="I48" s="361" t="s">
        <v>523</v>
      </c>
      <c r="J48" s="362" t="s">
        <v>523</v>
      </c>
      <c r="K48" s="362" t="s">
        <v>523</v>
      </c>
      <c r="L48" s="362" t="s">
        <v>523</v>
      </c>
      <c r="M48" s="363" t="s">
        <v>523</v>
      </c>
    </row>
    <row r="49" spans="2:13" ht="27.75" customHeight="1" x14ac:dyDescent="0.15">
      <c r="B49" s="1213"/>
      <c r="C49" s="1214"/>
      <c r="D49" s="103"/>
      <c r="E49" s="1215" t="s">
        <v>38</v>
      </c>
      <c r="F49" s="1215"/>
      <c r="G49" s="1215"/>
      <c r="H49" s="1216"/>
      <c r="I49" s="361" t="s">
        <v>523</v>
      </c>
      <c r="J49" s="362" t="s">
        <v>523</v>
      </c>
      <c r="K49" s="362" t="s">
        <v>523</v>
      </c>
      <c r="L49" s="362" t="s">
        <v>523</v>
      </c>
      <c r="M49" s="363" t="s">
        <v>523</v>
      </c>
    </row>
    <row r="50" spans="2:13" ht="27.75" customHeight="1" x14ac:dyDescent="0.15">
      <c r="B50" s="1209" t="s">
        <v>39</v>
      </c>
      <c r="C50" s="1210"/>
      <c r="D50" s="106"/>
      <c r="E50" s="1215" t="s">
        <v>40</v>
      </c>
      <c r="F50" s="1215"/>
      <c r="G50" s="1215"/>
      <c r="H50" s="1216"/>
      <c r="I50" s="361">
        <v>1919</v>
      </c>
      <c r="J50" s="362">
        <v>1829</v>
      </c>
      <c r="K50" s="362">
        <v>1849</v>
      </c>
      <c r="L50" s="362">
        <v>1971</v>
      </c>
      <c r="M50" s="363">
        <v>2167</v>
      </c>
    </row>
    <row r="51" spans="2:13" ht="27.75" customHeight="1" x14ac:dyDescent="0.15">
      <c r="B51" s="1211"/>
      <c r="C51" s="1212"/>
      <c r="D51" s="103"/>
      <c r="E51" s="1215" t="s">
        <v>41</v>
      </c>
      <c r="F51" s="1215"/>
      <c r="G51" s="1215"/>
      <c r="H51" s="1216"/>
      <c r="I51" s="361">
        <v>26</v>
      </c>
      <c r="J51" s="362">
        <v>111</v>
      </c>
      <c r="K51" s="362">
        <v>106</v>
      </c>
      <c r="L51" s="362">
        <v>102</v>
      </c>
      <c r="M51" s="363">
        <v>65</v>
      </c>
    </row>
    <row r="52" spans="2:13" ht="27.75" customHeight="1" x14ac:dyDescent="0.15">
      <c r="B52" s="1213"/>
      <c r="C52" s="1214"/>
      <c r="D52" s="103"/>
      <c r="E52" s="1215" t="s">
        <v>42</v>
      </c>
      <c r="F52" s="1215"/>
      <c r="G52" s="1215"/>
      <c r="H52" s="1216"/>
      <c r="I52" s="361">
        <v>2153</v>
      </c>
      <c r="J52" s="362">
        <v>2219</v>
      </c>
      <c r="K52" s="362">
        <v>2371</v>
      </c>
      <c r="L52" s="362">
        <v>2318</v>
      </c>
      <c r="M52" s="363">
        <v>2215</v>
      </c>
    </row>
    <row r="53" spans="2:13" ht="27.75" customHeight="1" thickBot="1" x14ac:dyDescent="0.2">
      <c r="B53" s="1217" t="s">
        <v>43</v>
      </c>
      <c r="C53" s="1218"/>
      <c r="D53" s="107"/>
      <c r="E53" s="1219" t="s">
        <v>44</v>
      </c>
      <c r="F53" s="1219"/>
      <c r="G53" s="1219"/>
      <c r="H53" s="1220"/>
      <c r="I53" s="364">
        <v>-823</v>
      </c>
      <c r="J53" s="365">
        <v>-820</v>
      </c>
      <c r="K53" s="365">
        <v>-777</v>
      </c>
      <c r="L53" s="365">
        <v>-996</v>
      </c>
      <c r="M53" s="366">
        <v>-1144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p5QmTTETXCdZiaa56rW7CnSVv1Pfrh4hnW1eacNmAkejdsuxa28+6YP8O06PYyw1tMkIcZcrKTPMGA2/Ji5I6A==" saltValue="5k3VpVMhMoEuTBw7UIPh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36" t="s">
        <v>47</v>
      </c>
      <c r="D55" s="1236"/>
      <c r="E55" s="1237"/>
      <c r="F55" s="119">
        <v>551</v>
      </c>
      <c r="G55" s="119">
        <v>552</v>
      </c>
      <c r="H55" s="120">
        <v>552</v>
      </c>
    </row>
    <row r="56" spans="2:8" ht="52.5" customHeight="1" x14ac:dyDescent="0.15">
      <c r="B56" s="121"/>
      <c r="C56" s="1238" t="s">
        <v>48</v>
      </c>
      <c r="D56" s="1238"/>
      <c r="E56" s="1239"/>
      <c r="F56" s="122">
        <v>235</v>
      </c>
      <c r="G56" s="122">
        <v>235</v>
      </c>
      <c r="H56" s="123">
        <v>235</v>
      </c>
    </row>
    <row r="57" spans="2:8" ht="53.25" customHeight="1" x14ac:dyDescent="0.15">
      <c r="B57" s="121"/>
      <c r="C57" s="1240" t="s">
        <v>49</v>
      </c>
      <c r="D57" s="1240"/>
      <c r="E57" s="1241"/>
      <c r="F57" s="124">
        <v>961</v>
      </c>
      <c r="G57" s="124">
        <v>1083</v>
      </c>
      <c r="H57" s="125">
        <v>1283</v>
      </c>
    </row>
    <row r="58" spans="2:8" ht="45.75" customHeight="1" x14ac:dyDescent="0.15">
      <c r="B58" s="126"/>
      <c r="C58" s="1228" t="s">
        <v>604</v>
      </c>
      <c r="D58" s="1229"/>
      <c r="E58" s="1230"/>
      <c r="F58" s="127">
        <v>571</v>
      </c>
      <c r="G58" s="127">
        <v>621</v>
      </c>
      <c r="H58" s="128">
        <v>658</v>
      </c>
    </row>
    <row r="59" spans="2:8" ht="45.75" customHeight="1" x14ac:dyDescent="0.15">
      <c r="B59" s="126"/>
      <c r="C59" s="1228" t="s">
        <v>605</v>
      </c>
      <c r="D59" s="1229"/>
      <c r="E59" s="1230"/>
      <c r="F59" s="127">
        <v>28</v>
      </c>
      <c r="G59" s="127">
        <v>42</v>
      </c>
      <c r="H59" s="128">
        <v>206</v>
      </c>
    </row>
    <row r="60" spans="2:8" ht="45.75" customHeight="1" x14ac:dyDescent="0.15">
      <c r="B60" s="126"/>
      <c r="C60" s="1228" t="s">
        <v>606</v>
      </c>
      <c r="D60" s="1229"/>
      <c r="E60" s="1230"/>
      <c r="F60" s="127">
        <v>136</v>
      </c>
      <c r="G60" s="127">
        <v>136</v>
      </c>
      <c r="H60" s="128">
        <v>136</v>
      </c>
    </row>
    <row r="61" spans="2:8" ht="45.75" customHeight="1" x14ac:dyDescent="0.15">
      <c r="B61" s="126"/>
      <c r="C61" s="1228" t="s">
        <v>607</v>
      </c>
      <c r="D61" s="1229"/>
      <c r="E61" s="1230"/>
      <c r="F61" s="127">
        <v>122</v>
      </c>
      <c r="G61" s="127">
        <v>122</v>
      </c>
      <c r="H61" s="128">
        <v>122</v>
      </c>
    </row>
    <row r="62" spans="2:8" ht="45.75" customHeight="1" thickBot="1" x14ac:dyDescent="0.2">
      <c r="B62" s="129"/>
      <c r="C62" s="1231" t="s">
        <v>608</v>
      </c>
      <c r="D62" s="1232"/>
      <c r="E62" s="1233"/>
      <c r="F62" s="130">
        <v>15</v>
      </c>
      <c r="G62" s="130">
        <v>58</v>
      </c>
      <c r="H62" s="131">
        <v>52</v>
      </c>
    </row>
    <row r="63" spans="2:8" ht="52.5" customHeight="1" thickBot="1" x14ac:dyDescent="0.2">
      <c r="B63" s="132"/>
      <c r="C63" s="1234" t="s">
        <v>50</v>
      </c>
      <c r="D63" s="1234"/>
      <c r="E63" s="1235"/>
      <c r="F63" s="133">
        <v>1748</v>
      </c>
      <c r="G63" s="133">
        <v>1869</v>
      </c>
      <c r="H63" s="134">
        <v>2070</v>
      </c>
    </row>
    <row r="64" spans="2:8" x14ac:dyDescent="0.15"/>
  </sheetData>
  <sheetProtection algorithmName="SHA-512" hashValue="ujucBvtNskSQ0EBKyUDYDTw07TxzfYfSkt8ms2sZNwJAcz/L40JM0u0ISmyEda8bnHC1VB5apC2q1MoUt9rZiA==" saltValue="JP+z7rQKE07g/RwtVIVT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562</v>
      </c>
      <c r="G2" s="148"/>
      <c r="H2" s="149"/>
    </row>
    <row r="3" spans="1:8" x14ac:dyDescent="0.15">
      <c r="A3" s="145" t="s">
        <v>555</v>
      </c>
      <c r="B3" s="150"/>
      <c r="C3" s="151"/>
      <c r="D3" s="152">
        <v>565758</v>
      </c>
      <c r="E3" s="153"/>
      <c r="F3" s="154">
        <v>317319</v>
      </c>
      <c r="G3" s="155"/>
      <c r="H3" s="156"/>
    </row>
    <row r="4" spans="1:8" x14ac:dyDescent="0.15">
      <c r="A4" s="157"/>
      <c r="B4" s="158"/>
      <c r="C4" s="159"/>
      <c r="D4" s="160">
        <v>516528</v>
      </c>
      <c r="E4" s="161"/>
      <c r="F4" s="162">
        <v>164214</v>
      </c>
      <c r="G4" s="163"/>
      <c r="H4" s="164"/>
    </row>
    <row r="5" spans="1:8" x14ac:dyDescent="0.15">
      <c r="A5" s="145" t="s">
        <v>557</v>
      </c>
      <c r="B5" s="150"/>
      <c r="C5" s="151"/>
      <c r="D5" s="152">
        <v>724083</v>
      </c>
      <c r="E5" s="153"/>
      <c r="F5" s="154">
        <v>289738</v>
      </c>
      <c r="G5" s="155"/>
      <c r="H5" s="156"/>
    </row>
    <row r="6" spans="1:8" x14ac:dyDescent="0.15">
      <c r="A6" s="157"/>
      <c r="B6" s="158"/>
      <c r="C6" s="159"/>
      <c r="D6" s="160">
        <v>658054</v>
      </c>
      <c r="E6" s="161"/>
      <c r="F6" s="162">
        <v>156238</v>
      </c>
      <c r="G6" s="163"/>
      <c r="H6" s="164"/>
    </row>
    <row r="7" spans="1:8" x14ac:dyDescent="0.15">
      <c r="A7" s="145" t="s">
        <v>558</v>
      </c>
      <c r="B7" s="150"/>
      <c r="C7" s="151"/>
      <c r="D7" s="152">
        <v>1013648</v>
      </c>
      <c r="E7" s="153"/>
      <c r="F7" s="154">
        <v>316937</v>
      </c>
      <c r="G7" s="155"/>
      <c r="H7" s="156"/>
    </row>
    <row r="8" spans="1:8" x14ac:dyDescent="0.15">
      <c r="A8" s="157"/>
      <c r="B8" s="158"/>
      <c r="C8" s="159"/>
      <c r="D8" s="160">
        <v>898223</v>
      </c>
      <c r="E8" s="161"/>
      <c r="F8" s="162">
        <v>199150</v>
      </c>
      <c r="G8" s="163"/>
      <c r="H8" s="164"/>
    </row>
    <row r="9" spans="1:8" x14ac:dyDescent="0.15">
      <c r="A9" s="145" t="s">
        <v>559</v>
      </c>
      <c r="B9" s="150"/>
      <c r="C9" s="151"/>
      <c r="D9" s="152">
        <v>734898</v>
      </c>
      <c r="E9" s="153"/>
      <c r="F9" s="154">
        <v>332350</v>
      </c>
      <c r="G9" s="155"/>
      <c r="H9" s="156"/>
    </row>
    <row r="10" spans="1:8" x14ac:dyDescent="0.15">
      <c r="A10" s="157"/>
      <c r="B10" s="158"/>
      <c r="C10" s="159"/>
      <c r="D10" s="160">
        <v>541372</v>
      </c>
      <c r="E10" s="161"/>
      <c r="F10" s="162">
        <v>200453</v>
      </c>
      <c r="G10" s="163"/>
      <c r="H10" s="164"/>
    </row>
    <row r="11" spans="1:8" x14ac:dyDescent="0.15">
      <c r="A11" s="145" t="s">
        <v>560</v>
      </c>
      <c r="B11" s="150"/>
      <c r="C11" s="151"/>
      <c r="D11" s="152">
        <v>1357196</v>
      </c>
      <c r="E11" s="153"/>
      <c r="F11" s="154">
        <v>330026</v>
      </c>
      <c r="G11" s="155"/>
      <c r="H11" s="156"/>
    </row>
    <row r="12" spans="1:8" x14ac:dyDescent="0.15">
      <c r="A12" s="157"/>
      <c r="B12" s="158"/>
      <c r="C12" s="165"/>
      <c r="D12" s="160">
        <v>1159283</v>
      </c>
      <c r="E12" s="161"/>
      <c r="F12" s="162">
        <v>141075</v>
      </c>
      <c r="G12" s="163"/>
      <c r="H12" s="164"/>
    </row>
    <row r="13" spans="1:8" x14ac:dyDescent="0.15">
      <c r="A13" s="145"/>
      <c r="B13" s="150"/>
      <c r="C13" s="166"/>
      <c r="D13" s="167">
        <v>879117</v>
      </c>
      <c r="E13" s="168"/>
      <c r="F13" s="169">
        <v>317274</v>
      </c>
      <c r="G13" s="170"/>
      <c r="H13" s="156"/>
    </row>
    <row r="14" spans="1:8" x14ac:dyDescent="0.15">
      <c r="A14" s="157"/>
      <c r="B14" s="158"/>
      <c r="C14" s="159"/>
      <c r="D14" s="160">
        <v>754692</v>
      </c>
      <c r="E14" s="161"/>
      <c r="F14" s="162">
        <v>172226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15.86</v>
      </c>
      <c r="C19" s="171">
        <f>ROUND(VALUE(SUBSTITUTE(実質収支比率等に係る経年分析!G$48,"▲","-")),2)</f>
        <v>14.51</v>
      </c>
      <c r="D19" s="171">
        <f>ROUND(VALUE(SUBSTITUTE(実質収支比率等に係る経年分析!H$48,"▲","-")),2)</f>
        <v>19.690000000000001</v>
      </c>
      <c r="E19" s="171">
        <f>ROUND(VALUE(SUBSTITUTE(実質収支比率等に係る経年分析!I$48,"▲","-")),2)</f>
        <v>18.239999999999998</v>
      </c>
      <c r="F19" s="171">
        <f>ROUND(VALUE(SUBSTITUTE(実質収支比率等に係る経年分析!J$48,"▲","-")),2)</f>
        <v>19.8</v>
      </c>
    </row>
    <row r="20" spans="1:11" x14ac:dyDescent="0.15">
      <c r="A20" s="171" t="s">
        <v>54</v>
      </c>
      <c r="B20" s="171">
        <f>ROUND(VALUE(SUBSTITUTE(実質収支比率等に係る経年分析!F$47,"▲","-")),2)</f>
        <v>41.4</v>
      </c>
      <c r="C20" s="171">
        <f>ROUND(VALUE(SUBSTITUTE(実質収支比率等に係る経年分析!G$47,"▲","-")),2)</f>
        <v>38.53</v>
      </c>
      <c r="D20" s="171">
        <f>ROUND(VALUE(SUBSTITUTE(実質収支比率等に係る経年分析!H$47,"▲","-")),2)</f>
        <v>37.56</v>
      </c>
      <c r="E20" s="171">
        <f>ROUND(VALUE(SUBSTITUTE(実質収支比率等に係る経年分析!I$47,"▲","-")),2)</f>
        <v>35.840000000000003</v>
      </c>
      <c r="F20" s="171">
        <f>ROUND(VALUE(SUBSTITUTE(実質収支比率等に係る経年分析!J$47,"▲","-")),2)</f>
        <v>32.299999999999997</v>
      </c>
    </row>
    <row r="21" spans="1:11" x14ac:dyDescent="0.15">
      <c r="A21" s="171" t="s">
        <v>55</v>
      </c>
      <c r="B21" s="171">
        <f>IF(ISNUMBER(VALUE(SUBSTITUTE(実質収支比率等に係る経年分析!F$49,"▲","-"))),ROUND(VALUE(SUBSTITUTE(実質収支比率等に係る経年分析!F$49,"▲","-")),2),NA())</f>
        <v>-2.1</v>
      </c>
      <c r="C21" s="171">
        <f>IF(ISNUMBER(VALUE(SUBSTITUTE(実質収支比率等に係る経年分析!G$49,"▲","-"))),ROUND(VALUE(SUBSTITUTE(実質収支比率等に係る経年分析!G$49,"▲","-")),2),NA())</f>
        <v>-6.23</v>
      </c>
      <c r="D21" s="171">
        <f>IF(ISNUMBER(VALUE(SUBSTITUTE(実質収支比率等に係る経年分析!H$49,"▲","-"))),ROUND(VALUE(SUBSTITUTE(実質収支比率等に係る経年分析!H$49,"▲","-")),2),NA())</f>
        <v>5.56</v>
      </c>
      <c r="E21" s="171">
        <f>IF(ISNUMBER(VALUE(SUBSTITUTE(実質収支比率等に係る経年分析!I$49,"▲","-"))),ROUND(VALUE(SUBSTITUTE(実質収支比率等に係る経年分析!I$49,"▲","-")),2),NA())</f>
        <v>-0.53</v>
      </c>
      <c r="F21" s="171">
        <f>IF(ISNUMBER(VALUE(SUBSTITUTE(実質収支比率等に係る経年分析!J$49,"▲","-"))),ROUND(VALUE(SUBSTITUTE(実質収支比率等に係る経年分析!J$49,"▲","-")),2),NA())</f>
        <v>3.38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温泉事業特別会計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特定環境保全公共下水道特別会計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奨学金特別会計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0.28000000000000003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0.27</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0.48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18.149999999999999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19.68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202</v>
      </c>
      <c r="E42" s="173"/>
      <c r="F42" s="173"/>
      <c r="G42" s="173">
        <f>'実質公債費比率（分子）の構造'!L$52</f>
        <v>213</v>
      </c>
      <c r="H42" s="173"/>
      <c r="I42" s="173"/>
      <c r="J42" s="173">
        <f>'実質公債費比率（分子）の構造'!M$52</f>
        <v>227</v>
      </c>
      <c r="K42" s="173"/>
      <c r="L42" s="173"/>
      <c r="M42" s="173">
        <f>'実質公債費比率（分子）の構造'!N$52</f>
        <v>235</v>
      </c>
      <c r="N42" s="173"/>
      <c r="O42" s="173"/>
      <c r="P42" s="173">
        <f>'実質公債費比率（分子）の構造'!O$52</f>
        <v>248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11</v>
      </c>
      <c r="C45" s="173"/>
      <c r="D45" s="173"/>
      <c r="E45" s="173">
        <f>'実質公債費比率（分子）の構造'!L$49</f>
        <v>10</v>
      </c>
      <c r="F45" s="173"/>
      <c r="G45" s="173"/>
      <c r="H45" s="173">
        <f>'実質公債費比率（分子）の構造'!M$49</f>
        <v>10</v>
      </c>
      <c r="I45" s="173"/>
      <c r="J45" s="173"/>
      <c r="K45" s="173">
        <f>'実質公債費比率（分子）の構造'!N$49</f>
        <v>11</v>
      </c>
      <c r="L45" s="173"/>
      <c r="M45" s="173"/>
      <c r="N45" s="173">
        <f>'実質公債費比率（分子）の構造'!O$49</f>
        <v>10</v>
      </c>
      <c r="O45" s="173"/>
      <c r="P45" s="173"/>
    </row>
    <row r="46" spans="1:16" x14ac:dyDescent="0.15">
      <c r="A46" s="173" t="s">
        <v>66</v>
      </c>
      <c r="B46" s="173">
        <f>'実質公債費比率（分子）の構造'!K$48</f>
        <v>26</v>
      </c>
      <c r="C46" s="173"/>
      <c r="D46" s="173"/>
      <c r="E46" s="173">
        <f>'実質公債費比率（分子）の構造'!L$48</f>
        <v>30</v>
      </c>
      <c r="F46" s="173"/>
      <c r="G46" s="173"/>
      <c r="H46" s="173">
        <f>'実質公債費比率（分子）の構造'!M$48</f>
        <v>30</v>
      </c>
      <c r="I46" s="173"/>
      <c r="J46" s="173"/>
      <c r="K46" s="173">
        <f>'実質公債費比率（分子）の構造'!N$48</f>
        <v>25</v>
      </c>
      <c r="L46" s="173"/>
      <c r="M46" s="173"/>
      <c r="N46" s="173">
        <f>'実質公債費比率（分子）の構造'!O$48</f>
        <v>26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196</v>
      </c>
      <c r="C49" s="173"/>
      <c r="D49" s="173"/>
      <c r="E49" s="173">
        <f>'実質公債費比率（分子）の構造'!L$45</f>
        <v>201</v>
      </c>
      <c r="F49" s="173"/>
      <c r="G49" s="173"/>
      <c r="H49" s="173">
        <f>'実質公債費比率（分子）の構造'!M$45</f>
        <v>219</v>
      </c>
      <c r="I49" s="173"/>
      <c r="J49" s="173"/>
      <c r="K49" s="173">
        <f>'実質公債費比率（分子）の構造'!N$45</f>
        <v>226</v>
      </c>
      <c r="L49" s="173"/>
      <c r="M49" s="173"/>
      <c r="N49" s="173">
        <f>'実質公債費比率（分子）の構造'!O$45</f>
        <v>253</v>
      </c>
      <c r="O49" s="173"/>
      <c r="P49" s="173"/>
    </row>
    <row r="50" spans="1:16" x14ac:dyDescent="0.15">
      <c r="A50" s="173" t="s">
        <v>70</v>
      </c>
      <c r="B50" s="173" t="e">
        <f>NA()</f>
        <v>#N/A</v>
      </c>
      <c r="C50" s="173">
        <f>IF(ISNUMBER('実質公債費比率（分子）の構造'!K$53),'実質公債費比率（分子）の構造'!K$53,NA())</f>
        <v>31</v>
      </c>
      <c r="D50" s="173" t="e">
        <f>NA()</f>
        <v>#N/A</v>
      </c>
      <c r="E50" s="173" t="e">
        <f>NA()</f>
        <v>#N/A</v>
      </c>
      <c r="F50" s="173">
        <f>IF(ISNUMBER('実質公債費比率（分子）の構造'!L$53),'実質公債費比率（分子）の構造'!L$53,NA())</f>
        <v>28</v>
      </c>
      <c r="G50" s="173" t="e">
        <f>NA()</f>
        <v>#N/A</v>
      </c>
      <c r="H50" s="173" t="e">
        <f>NA()</f>
        <v>#N/A</v>
      </c>
      <c r="I50" s="173">
        <f>IF(ISNUMBER('実質公債費比率（分子）の構造'!M$53),'実質公債費比率（分子）の構造'!M$53,NA())</f>
        <v>32</v>
      </c>
      <c r="J50" s="173" t="e">
        <f>NA()</f>
        <v>#N/A</v>
      </c>
      <c r="K50" s="173" t="e">
        <f>NA()</f>
        <v>#N/A</v>
      </c>
      <c r="L50" s="173">
        <f>IF(ISNUMBER('実質公債費比率（分子）の構造'!N$53),'実質公債費比率（分子）の構造'!N$53,NA())</f>
        <v>27</v>
      </c>
      <c r="M50" s="173" t="e">
        <f>NA()</f>
        <v>#N/A</v>
      </c>
      <c r="N50" s="173" t="e">
        <f>NA()</f>
        <v>#N/A</v>
      </c>
      <c r="O50" s="173">
        <f>IF(ISNUMBER('実質公債費比率（分子）の構造'!O$53),'実質公債費比率（分子）の構造'!O$53,NA())</f>
        <v>41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2153</v>
      </c>
      <c r="E56" s="172"/>
      <c r="F56" s="172"/>
      <c r="G56" s="172">
        <f>'将来負担比率（分子）の構造'!J$52</f>
        <v>2219</v>
      </c>
      <c r="H56" s="172"/>
      <c r="I56" s="172"/>
      <c r="J56" s="172">
        <f>'将来負担比率（分子）の構造'!K$52</f>
        <v>2371</v>
      </c>
      <c r="K56" s="172"/>
      <c r="L56" s="172"/>
      <c r="M56" s="172">
        <f>'将来負担比率（分子）の構造'!L$52</f>
        <v>2318</v>
      </c>
      <c r="N56" s="172"/>
      <c r="O56" s="172"/>
      <c r="P56" s="172">
        <f>'将来負担比率（分子）の構造'!M$52</f>
        <v>2215</v>
      </c>
    </row>
    <row r="57" spans="1:16" x14ac:dyDescent="0.15">
      <c r="A57" s="172" t="s">
        <v>41</v>
      </c>
      <c r="B57" s="172"/>
      <c r="C57" s="172"/>
      <c r="D57" s="172">
        <f>'将来負担比率（分子）の構造'!I$51</f>
        <v>26</v>
      </c>
      <c r="E57" s="172"/>
      <c r="F57" s="172"/>
      <c r="G57" s="172">
        <f>'将来負担比率（分子）の構造'!J$51</f>
        <v>111</v>
      </c>
      <c r="H57" s="172"/>
      <c r="I57" s="172"/>
      <c r="J57" s="172">
        <f>'将来負担比率（分子）の構造'!K$51</f>
        <v>106</v>
      </c>
      <c r="K57" s="172"/>
      <c r="L57" s="172"/>
      <c r="M57" s="172">
        <f>'将来負担比率（分子）の構造'!L$51</f>
        <v>102</v>
      </c>
      <c r="N57" s="172"/>
      <c r="O57" s="172"/>
      <c r="P57" s="172">
        <f>'将来負担比率（分子）の構造'!M$51</f>
        <v>65</v>
      </c>
    </row>
    <row r="58" spans="1:16" x14ac:dyDescent="0.15">
      <c r="A58" s="172" t="s">
        <v>40</v>
      </c>
      <c r="B58" s="172"/>
      <c r="C58" s="172"/>
      <c r="D58" s="172">
        <f>'将来負担比率（分子）の構造'!I$50</f>
        <v>1919</v>
      </c>
      <c r="E58" s="172"/>
      <c r="F58" s="172"/>
      <c r="G58" s="172">
        <f>'将来負担比率（分子）の構造'!J$50</f>
        <v>1829</v>
      </c>
      <c r="H58" s="172"/>
      <c r="I58" s="172"/>
      <c r="J58" s="172">
        <f>'将来負担比率（分子）の構造'!K$50</f>
        <v>1849</v>
      </c>
      <c r="K58" s="172"/>
      <c r="L58" s="172"/>
      <c r="M58" s="172">
        <f>'将来負担比率（分子）の構造'!L$50</f>
        <v>1971</v>
      </c>
      <c r="N58" s="172"/>
      <c r="O58" s="172"/>
      <c r="P58" s="172">
        <f>'将来負担比率（分子）の構造'!M$50</f>
        <v>2167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760</v>
      </c>
      <c r="C62" s="172"/>
      <c r="D62" s="172"/>
      <c r="E62" s="172">
        <f>'将来負担比率（分子）の構造'!J$45</f>
        <v>758</v>
      </c>
      <c r="F62" s="172"/>
      <c r="G62" s="172"/>
      <c r="H62" s="172">
        <f>'将来負担比率（分子）の構造'!K$45</f>
        <v>770</v>
      </c>
      <c r="I62" s="172"/>
      <c r="J62" s="172"/>
      <c r="K62" s="172">
        <f>'将来負担比率（分子）の構造'!L$45</f>
        <v>753</v>
      </c>
      <c r="L62" s="172"/>
      <c r="M62" s="172"/>
      <c r="N62" s="172">
        <f>'将来負担比率（分子）の構造'!M$45</f>
        <v>748</v>
      </c>
      <c r="O62" s="172"/>
      <c r="P62" s="172"/>
    </row>
    <row r="63" spans="1:16" x14ac:dyDescent="0.15">
      <c r="A63" s="172" t="s">
        <v>33</v>
      </c>
      <c r="B63" s="172">
        <f>'将来負担比率（分子）の構造'!I$44</f>
        <v>162</v>
      </c>
      <c r="C63" s="172"/>
      <c r="D63" s="172"/>
      <c r="E63" s="172">
        <f>'将来負担比率（分子）の構造'!J$44</f>
        <v>146</v>
      </c>
      <c r="F63" s="172"/>
      <c r="G63" s="172"/>
      <c r="H63" s="172">
        <f>'将来負担比率（分子）の構造'!K$44</f>
        <v>129</v>
      </c>
      <c r="I63" s="172"/>
      <c r="J63" s="172"/>
      <c r="K63" s="172">
        <f>'将来負担比率（分子）の構造'!L$44</f>
        <v>114</v>
      </c>
      <c r="L63" s="172"/>
      <c r="M63" s="172"/>
      <c r="N63" s="172">
        <f>'将来負担比率（分子）の構造'!M$44</f>
        <v>95</v>
      </c>
      <c r="O63" s="172"/>
      <c r="P63" s="172"/>
    </row>
    <row r="64" spans="1:16" x14ac:dyDescent="0.15">
      <c r="A64" s="172" t="s">
        <v>32</v>
      </c>
      <c r="B64" s="172">
        <f>'将来負担比率（分子）の構造'!I$43</f>
        <v>298</v>
      </c>
      <c r="C64" s="172"/>
      <c r="D64" s="172"/>
      <c r="E64" s="172">
        <f>'将来負担比率（分子）の構造'!J$43</f>
        <v>273</v>
      </c>
      <c r="F64" s="172"/>
      <c r="G64" s="172"/>
      <c r="H64" s="172">
        <f>'将来負担比率（分子）の構造'!K$43</f>
        <v>250</v>
      </c>
      <c r="I64" s="172"/>
      <c r="J64" s="172"/>
      <c r="K64" s="172">
        <f>'将来負担比率（分子）の構造'!L$43</f>
        <v>228</v>
      </c>
      <c r="L64" s="172"/>
      <c r="M64" s="172"/>
      <c r="N64" s="172">
        <f>'将来負担比率（分子）の構造'!M$43</f>
        <v>200</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2054</v>
      </c>
      <c r="C66" s="172"/>
      <c r="D66" s="172"/>
      <c r="E66" s="172">
        <f>'将来負担比率（分子）の構造'!J$41</f>
        <v>2162</v>
      </c>
      <c r="F66" s="172"/>
      <c r="G66" s="172"/>
      <c r="H66" s="172">
        <f>'将来負担比率（分子）の構造'!K$41</f>
        <v>2400</v>
      </c>
      <c r="I66" s="172"/>
      <c r="J66" s="172"/>
      <c r="K66" s="172">
        <f>'将来負担比率（分子）の構造'!L$41</f>
        <v>2300</v>
      </c>
      <c r="L66" s="172"/>
      <c r="M66" s="172"/>
      <c r="N66" s="172">
        <f>'将来負担比率（分子）の構造'!M$41</f>
        <v>2260</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551</v>
      </c>
      <c r="C72" s="176">
        <f>基金残高に係る経年分析!G55</f>
        <v>552</v>
      </c>
      <c r="D72" s="176">
        <f>基金残高に係る経年分析!H55</f>
        <v>552</v>
      </c>
    </row>
    <row r="73" spans="1:16" x14ac:dyDescent="0.15">
      <c r="A73" s="175" t="s">
        <v>77</v>
      </c>
      <c r="B73" s="176">
        <f>基金残高に係る経年分析!F56</f>
        <v>235</v>
      </c>
      <c r="C73" s="176">
        <f>基金残高に係る経年分析!G56</f>
        <v>235</v>
      </c>
      <c r="D73" s="176">
        <f>基金残高に係る経年分析!H56</f>
        <v>235</v>
      </c>
    </row>
    <row r="74" spans="1:16" x14ac:dyDescent="0.15">
      <c r="A74" s="175" t="s">
        <v>78</v>
      </c>
      <c r="B74" s="176">
        <f>基金残高に係る経年分析!F57</f>
        <v>961</v>
      </c>
      <c r="C74" s="176">
        <f>基金残高に係る経年分析!G57</f>
        <v>1083</v>
      </c>
      <c r="D74" s="176">
        <f>基金残高に係る経年分析!H57</f>
        <v>1283</v>
      </c>
    </row>
  </sheetData>
  <sheetProtection algorithmName="SHA-512" hashValue="VouUK+1yfjuGUUesWPxJ1mdHwaSk28Uf3Z/lLdZ8PFsgcoJwqTjUtxw0P49iLZLzYshdM7zfuufkBy03e15P0g==" saltValue="o4o9b12jT7emGv2kAaQp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2023-03-10T07:25:14Z</cp:lastPrinted>
  <dcterms:created xsi:type="dcterms:W3CDTF">2023-02-20T05:12:16Z</dcterms:created>
  <dcterms:modified xsi:type="dcterms:W3CDTF">2023-03-10T08:09:41Z</dcterms:modified>
  <cp:category/>
</cp:coreProperties>
</file>