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awan\OneDrive\デスクトップ\"/>
    </mc:Choice>
  </mc:AlternateContent>
  <xr:revisionPtr revIDLastSave="0" documentId="13_ncr:1_{DDEFED29-7210-4573-B0F6-A31E3C09FAEA}" xr6:coauthVersionLast="47" xr6:coauthVersionMax="47" xr10:uidLastSave="{00000000-0000-0000-0000-000000000000}"/>
  <bookViews>
    <workbookView xWindow="-120" yWindow="-120" windowWidth="20730" windowHeight="11160" firstSheet="10" activeTab="14" xr2:uid="{00000000-000D-0000-FFFF-FFFF00000000}"/>
  </bookViews>
  <sheets>
    <sheet name="〇有形固定資産の明細" sheetId="15" r:id="rId1"/>
    <sheet name="〇有形固定資産に係る行政目的別の明細" sheetId="16" r:id="rId2"/>
    <sheet name="〇投資及び出資金の明細" sheetId="1" r:id="rId3"/>
    <sheet name="〇基金の明細" sheetId="2" r:id="rId4"/>
    <sheet name="〇貸付金の明細" sheetId="3" r:id="rId5"/>
    <sheet name="〇長期延滞債権の明細" sheetId="4" r:id="rId6"/>
    <sheet name="〇未収金の明細" sheetId="5" r:id="rId7"/>
    <sheet name="〇地方債等（利率別）の明細" sheetId="7" r:id="rId8"/>
    <sheet name="〇地方債等（返済期間別）の明細" sheetId="8" r:id="rId9"/>
    <sheet name="〇特定の契約条項が付された地方債等の概要" sheetId="9" r:id="rId10"/>
    <sheet name="〇引当金の明細" sheetId="10" r:id="rId11"/>
    <sheet name="〇補助金等の明細" sheetId="11" r:id="rId12"/>
    <sheet name="〇財源の明細" sheetId="12" r:id="rId13"/>
    <sheet name="〇財源情報の明細" sheetId="14" r:id="rId14"/>
    <sheet name="〇資金の明細" sheetId="13" r:id="rId15"/>
  </sheets>
  <definedNames>
    <definedName name="_xlnm.Print_Area" localSheetId="13">〇財源情報の明細!$A$1:$F$12</definedName>
    <definedName name="X16Y08_36">'〇地方債等（返済期間別）の明細'!$P$29</definedName>
    <definedName name="X19Y08_36">'〇地方債等（返済期間別）の明細'!$P$32</definedName>
    <definedName name="X22Y08_36">'〇地方債等（返済期間別）の明細'!$P$35</definedName>
    <definedName name="X25Y08_36">'〇地方債等（返済期間別）の明細'!$P$38</definedName>
    <definedName name="X28Y08_36">'〇地方債等（返済期間別）の明細'!$P$41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B18" i="5"/>
  <c r="F7" i="3" l="1"/>
  <c r="F9" i="3"/>
  <c r="B15" i="4" l="1"/>
  <c r="B18" i="1" l="1"/>
  <c r="K30" i="1"/>
  <c r="E11" i="2" l="1"/>
  <c r="D11" i="2"/>
  <c r="C11" i="2"/>
  <c r="B11" i="2"/>
  <c r="J18" i="1"/>
  <c r="B30" i="1"/>
  <c r="B11" i="13" l="1"/>
  <c r="B11" i="10"/>
  <c r="D11" i="10"/>
  <c r="C11" i="10"/>
  <c r="F11" i="10"/>
  <c r="F11" i="2"/>
  <c r="G11" i="2" l="1"/>
  <c r="J30" i="1"/>
  <c r="I30" i="1"/>
  <c r="F30" i="1"/>
  <c r="E30" i="1"/>
  <c r="D30" i="1"/>
  <c r="C30" i="1"/>
  <c r="I18" i="1"/>
  <c r="F18" i="1"/>
  <c r="E18" i="1"/>
  <c r="D18" i="1"/>
  <c r="C18" i="1"/>
  <c r="G30" i="1" l="1"/>
  <c r="G18" i="1"/>
  <c r="D10" i="11"/>
  <c r="D18" i="11" s="1"/>
  <c r="H30" i="1" l="1"/>
  <c r="H18" i="1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8" authorId="0" shapeId="0" xr:uid="{446CA73C-60E5-4191-905F-91967C79C172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決算統計33表の「臨時財政対策債」の金額を記入。</t>
        </r>
      </text>
    </comment>
  </commentList>
</comments>
</file>

<file path=xl/sharedStrings.xml><?xml version="1.0" encoding="utf-8"?>
<sst xmlns="http://schemas.openxmlformats.org/spreadsheetml/2006/main" count="1159" uniqueCount="233">
  <si>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</si>
  <si>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</si>
  <si>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</si>
  <si>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</si>
  <si>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</si>
  <si>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</si>
  <si>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</si>
  <si>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</si>
  <si>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</si>
  <si>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</si>
  <si>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</si>
  <si>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</si>
  <si>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</si>
  <si>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</si>
  <si>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</si>
  <si>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</si>
  <si>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</si>
  <si>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</si>
  <si>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</si>
  <si>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</si>
  <si>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</si>
  <si>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</si>
  <si>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</si>
  <si>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</si>
  <si>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</si>
  <si>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</si>
  <si>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</si>
  <si>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</si>
  <si>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</si>
  <si>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</si>
  <si>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</si>
  <si>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</si>
  <si>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</si>
  <si>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</si>
  <si>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</si>
  <si>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</si>
  <si>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</si>
  <si>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</si>
  <si>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</si>
  <si>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</si>
  <si>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</si>
  <si>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</si>
  <si>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</si>
  <si>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</si>
  <si>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</si>
  <si>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地方債等残高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</si>
  <si>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</si>
  <si>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</si>
  <si>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</si>
  <si>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</si>
  <si>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</si>
  <si>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</si>
  <si>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</si>
  <si>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</si>
  <si>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</si>
  <si>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</si>
  <si>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</si>
  <si>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</si>
  <si>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</si>
  <si>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</si>
  <si>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</si>
  <si>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</si>
  <si>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</si>
  <si>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</si>
  <si>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</si>
  <si>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</si>
  <si>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</si>
  <si>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</si>
  <si>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</si>
  <si>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</si>
  <si>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</si>
  <si>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</si>
  <si>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</si>
  <si>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</si>
  <si>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</si>
  <si>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</si>
  <si>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</si>
  <si>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</si>
  <si>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</si>
  <si>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</si>
  <si>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</si>
  <si>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</si>
  <si>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</si>
  <si>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</si>
  <si>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</si>
  <si>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</si>
  <si>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</si>
  <si>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</si>
  <si>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</si>
  <si>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</si>
  <si>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該当なし</t>
    <rPh sb="0" eb="2">
      <t>ガイトウ</t>
    </rPh>
    <phoneticPr fontId="8"/>
  </si>
  <si>
    <t>歳計外現金</t>
    <rPh sb="0" eb="2">
      <t>サイケイ</t>
    </rPh>
    <rPh sb="2" eb="3">
      <t>ガイ</t>
    </rPh>
    <rPh sb="3" eb="5">
      <t>ゲンキン</t>
    </rPh>
    <phoneticPr fontId="10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</si>
  <si>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9"/>
  </si>
  <si>
    <t>賞与等引当金</t>
    <rPh sb="0" eb="2">
      <t>ショウヨ</t>
    </rPh>
    <rPh sb="2" eb="3">
      <t>ナド</t>
    </rPh>
    <rPh sb="3" eb="5">
      <t>ヒキアテ</t>
    </rPh>
    <rPh sb="5" eb="6">
      <t>キン</t>
    </rPh>
    <phoneticPr fontId="9"/>
  </si>
  <si>
    <t>市税</t>
    <rPh sb="0" eb="1">
      <t>シ</t>
    </rPh>
    <rPh sb="1" eb="2">
      <t>ゼイ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</si>
  <si>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</si>
  <si>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交付金</t>
    <rPh sb="0" eb="3">
      <t>コウフキン</t>
    </rPh>
    <phoneticPr fontId="8"/>
  </si>
  <si>
    <t>地方交付税</t>
    <rPh sb="0" eb="2">
      <t>チホウ</t>
    </rPh>
    <rPh sb="2" eb="5">
      <t>コウフゼイ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</si>
  <si>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</si>
  <si>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寄付金</t>
    <rPh sb="0" eb="3">
      <t>キフキン</t>
    </rPh>
    <phoneticPr fontId="8"/>
  </si>
  <si>
    <t>国庫支出金</t>
    <rPh sb="0" eb="5">
      <t>コッコシシュツキン</t>
    </rPh>
    <phoneticPr fontId="8"/>
  </si>
  <si>
    <t>県支出金</t>
    <rPh sb="0" eb="1">
      <t>ケン</t>
    </rPh>
    <rPh sb="1" eb="4">
      <t>シシュツキン</t>
    </rPh>
    <phoneticPr fontId="8"/>
  </si>
  <si>
    <t>その他</t>
    <rPh sb="2" eb="3">
      <t>タ</t>
    </rPh>
    <phoneticPr fontId="8"/>
  </si>
  <si>
    <t>損失補償等引当金</t>
    <rPh sb="0" eb="2">
      <t>ソンシツ</t>
    </rPh>
    <rPh sb="2" eb="5">
      <t>ホショウナド</t>
    </rPh>
    <rPh sb="5" eb="7">
      <t>ヒキアテ</t>
    </rPh>
    <rPh sb="7" eb="8">
      <t>キン</t>
    </rPh>
    <phoneticPr fontId="8"/>
  </si>
  <si>
    <t>-</t>
    <phoneticPr fontId="8"/>
  </si>
  <si>
    <t>(単位：円)</t>
    <rPh sb="4" eb="5">
      <t>エン</t>
    </rPh>
    <phoneticPr fontId="8"/>
  </si>
  <si>
    <t>諸収入（一般会計）</t>
  </si>
  <si>
    <t>固定資産税（滞納）</t>
  </si>
  <si>
    <t>軽自動車税（滞納）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</si>
  <si>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</si>
  <si>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</si>
  <si>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</si>
  <si>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</si>
  <si>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</si>
  <si>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</si>
  <si>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（単位：円）</t>
    <rPh sb="4" eb="5">
      <t>エン</t>
    </rPh>
    <phoneticPr fontId="8"/>
  </si>
  <si>
    <t>諸収入</t>
    <rPh sb="0" eb="3">
      <t>ショシュウニュウ</t>
    </rPh>
    <phoneticPr fontId="8"/>
  </si>
  <si>
    <t>現金預金（資金）</t>
    <rPh sb="0" eb="2">
      <t>ゲンキン</t>
    </rPh>
    <rPh sb="2" eb="4">
      <t>ヨキン</t>
    </rPh>
    <rPh sb="5" eb="7">
      <t>シキン</t>
    </rPh>
    <phoneticPr fontId="10"/>
  </si>
  <si>
    <t>年度：令和2年度</t>
  </si>
  <si>
    <t>純資産額
(B) - (C)
(D)</t>
    <phoneticPr fontId="8"/>
  </si>
  <si>
    <t>財政調整基金</t>
    <rPh sb="0" eb="1">
      <t>ザイ</t>
    </rPh>
    <rPh sb="1" eb="2">
      <t>セイ</t>
    </rPh>
    <rPh sb="2" eb="3">
      <t>チョウ</t>
    </rPh>
    <rPh sb="3" eb="4">
      <t>ヒトシ</t>
    </rPh>
    <rPh sb="4" eb="5">
      <t>モト</t>
    </rPh>
    <rPh sb="5" eb="6">
      <t>カネ</t>
    </rPh>
    <phoneticPr fontId="1"/>
  </si>
  <si>
    <t>特別定額給付金</t>
    <rPh sb="0" eb="7">
      <t>トクベツテイガクキュウフキン</t>
    </rPh>
    <phoneticPr fontId="8"/>
  </si>
  <si>
    <t>税収等</t>
    <phoneticPr fontId="8"/>
  </si>
  <si>
    <t>-</t>
  </si>
  <si>
    <t>県支出金</t>
    <rPh sb="0" eb="4">
      <t>ケンシシュツキン</t>
    </rPh>
    <phoneticPr fontId="8"/>
  </si>
  <si>
    <t>一般会計等
（単純合算）</t>
    <rPh sb="0" eb="5">
      <t>イッパンカイケイトウ</t>
    </rPh>
    <rPh sb="7" eb="11">
      <t>タンジュンガッサン</t>
    </rPh>
    <phoneticPr fontId="8"/>
  </si>
  <si>
    <t>資本的_x000D_補助金</t>
    <phoneticPr fontId="8"/>
  </si>
  <si>
    <t>経常的_x000D_補助金</t>
    <phoneticPr fontId="8"/>
  </si>
  <si>
    <t>一般会計等相殺</t>
    <rPh sb="0" eb="5">
      <t>イッパンカイケイトウ</t>
    </rPh>
    <rPh sb="5" eb="7">
      <t>ソウサイ</t>
    </rPh>
    <phoneticPr fontId="8"/>
  </si>
  <si>
    <t>一般会計等</t>
    <rPh sb="0" eb="5">
      <t>イッパンカイケイトウ</t>
    </rPh>
    <phoneticPr fontId="8"/>
  </si>
  <si>
    <t>住宅資金貸付事業特別会計</t>
    <phoneticPr fontId="8"/>
  </si>
  <si>
    <t>市債管理基金（減債基金）</t>
    <rPh sb="7" eb="11">
      <t>ゲンサイキキン</t>
    </rPh>
    <phoneticPr fontId="8"/>
  </si>
  <si>
    <t>有形固定資産の明細</t>
  </si>
  <si>
    <t>会計：一般会計等</t>
  </si>
  <si>
    <t>（単位：円）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</si>
  <si>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</si>
  <si>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</si>
  <si>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</si>
  <si>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</si>
  <si>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</si>
  <si>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</si>
  <si>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</si>
  <si>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</si>
  <si>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</si>
  <si>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</si>
  <si>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</si>
  <si>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</si>
  <si>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</si>
  <si>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</si>
  <si>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</si>
  <si>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</si>
  <si>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</si>
  <si>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</si>
  <si>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</si>
  <si>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</si>
  <si>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</si>
  <si>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</si>
  <si>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</si>
  <si>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</si>
  <si>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</si>
  <si>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</si>
  <si>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</si>
  <si>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</si>
  <si>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</si>
  <si>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</si>
  <si>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</si>
  <si>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</si>
  <si>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</si>
  <si>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</si>
  <si>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</si>
  <si>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</si>
  <si>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</si>
  <si>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</si>
  <si>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</si>
  <si>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</si>
  <si>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</si>
  <si>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</si>
  <si>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</si>
  <si>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</si>
  <si>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</si>
  <si>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</si>
  <si>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</si>
  <si>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</si>
  <si>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</si>
  <si>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</si>
  <si>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</si>
  <si>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</si>
  <si>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</si>
  <si>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</si>
  <si>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</si>
  <si>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</si>
  <si>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</si>
  <si>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</si>
  <si>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</si>
  <si>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</si>
  <si>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</si>
  <si>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</si>
  <si>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</si>
  <si>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</si>
  <si>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</si>
  <si>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</si>
  <si>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</si>
  <si>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</si>
  <si>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</si>
  <si>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</si>
  <si>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</si>
  <si>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</si>
  <si>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</si>
  <si>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</si>
  <si>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</si>
  <si>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町民税（滞納）</t>
    <rPh sb="0" eb="3">
      <t>チョウミンゼイ</t>
    </rPh>
    <phoneticPr fontId="8"/>
  </si>
  <si>
    <t>使用料及び手数料（一般会計）</t>
    <rPh sb="0" eb="3">
      <t>シヨウリョウ</t>
    </rPh>
    <rPh sb="3" eb="4">
      <t>オヨ</t>
    </rPh>
    <rPh sb="5" eb="8">
      <t>テスウリョウ</t>
    </rPh>
    <phoneticPr fontId="8"/>
  </si>
  <si>
    <t>町民税（一般会計）</t>
    <rPh sb="0" eb="3">
      <t>チョウミンゼイ</t>
    </rPh>
    <rPh sb="4" eb="8">
      <t>イッパンカイケイ</t>
    </rPh>
    <phoneticPr fontId="8"/>
  </si>
  <si>
    <t>固定資産税（一般会計）</t>
    <rPh sb="6" eb="10">
      <t>イッパンカイケイ</t>
    </rPh>
    <phoneticPr fontId="8"/>
  </si>
  <si>
    <t>軽自動車税（一般会計）</t>
    <rPh sb="6" eb="10">
      <t>イッパンカイケイ</t>
    </rPh>
    <phoneticPr fontId="8"/>
  </si>
  <si>
    <t>自治体名：早川町</t>
  </si>
  <si>
    <t>自治体名：早川町</t>
    <rPh sb="5" eb="8">
      <t>ハヤカワチョウ</t>
    </rPh>
    <phoneticPr fontId="8"/>
  </si>
  <si>
    <t>自治体名：早川町</t>
    <rPh sb="5" eb="7">
      <t>ハヤカワ</t>
    </rPh>
    <rPh sb="7" eb="8">
      <t>マチ</t>
    </rPh>
    <phoneticPr fontId="8"/>
  </si>
  <si>
    <t>徴収不能引当金</t>
    <rPh sb="0" eb="2">
      <t>チョウシュウ</t>
    </rPh>
    <rPh sb="2" eb="4">
      <t>フノウ</t>
    </rPh>
    <rPh sb="4" eb="6">
      <t>ヒキアテ</t>
    </rPh>
    <rPh sb="6" eb="7">
      <t>カネ</t>
    </rPh>
    <phoneticPr fontId="9"/>
  </si>
  <si>
    <t>峡南広域行政組合費負担金</t>
  </si>
  <si>
    <t>峡南広域行政組合</t>
    <phoneticPr fontId="8"/>
  </si>
  <si>
    <t>へき地拠点病院運営費負担金</t>
  </si>
  <si>
    <t>峡南衛生組合維持負担金</t>
  </si>
  <si>
    <t>峡南衛生組合</t>
    <rPh sb="2" eb="6">
      <t>エイセイクミアイ</t>
    </rPh>
    <phoneticPr fontId="8"/>
  </si>
  <si>
    <t>持続化給付金</t>
    <rPh sb="0" eb="6">
      <t>ジゾクカキュウフキン</t>
    </rPh>
    <phoneticPr fontId="8"/>
  </si>
  <si>
    <t>林業機器整備事業費補助金</t>
  </si>
  <si>
    <t>砂防整備費負担金</t>
    <phoneticPr fontId="8"/>
  </si>
  <si>
    <t>大島区LED防犯灯・放送設備整備補助金</t>
  </si>
  <si>
    <t>早川町奨学金貸付金</t>
    <rPh sb="0" eb="3">
      <t>ハヤカワマチ</t>
    </rPh>
    <rPh sb="3" eb="6">
      <t>ショウガクキン</t>
    </rPh>
    <rPh sb="6" eb="9">
      <t>カシツケキン</t>
    </rPh>
    <phoneticPr fontId="8"/>
  </si>
  <si>
    <t>その他</t>
    <rPh sb="2" eb="3">
      <t>タ</t>
    </rPh>
    <phoneticPr fontId="1"/>
  </si>
  <si>
    <t>事業者</t>
    <rPh sb="0" eb="3">
      <t>ジギョウシャ</t>
    </rPh>
    <phoneticPr fontId="8"/>
  </si>
  <si>
    <t>自治体名：早川町</t>
    <rPh sb="5" eb="7">
      <t>ハヤカワ</t>
    </rPh>
    <rPh sb="7" eb="8">
      <t>チョウ</t>
    </rPh>
    <phoneticPr fontId="8"/>
  </si>
  <si>
    <t>有価証券</t>
    <rPh sb="0" eb="4">
      <t>ユウカショウケン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</si>
</sst>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);[Red]\(#,##0\)"/>
    <numFmt numFmtId="178" formatCode="0.000%"/>
    <numFmt numFmtId="179" formatCode="#,##0;\△#,##0"/>
    <numFmt numFmtId="180" formatCode="0_);[Red]\(0\)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3" fontId="4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5" fillId="0" borderId="0" xfId="0" applyNumberFormat="1" applyFont="1"/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4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3" fontId="16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180" fontId="4" fillId="0" borderId="0" xfId="0" applyNumberFormat="1" applyFont="1"/>
    <xf numFmtId="3" fontId="4" fillId="0" borderId="14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left" vertical="center"/>
    </xf>
    <xf numFmtId="38" fontId="4" fillId="0" borderId="1" xfId="6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shrinkToFit="1"/>
    </xf>
    <xf numFmtId="179" fontId="16" fillId="0" borderId="9" xfId="0" applyNumberFormat="1" applyFont="1" applyFill="1" applyBorder="1" applyAlignment="1">
      <alignment horizontal="right" vertical="center"/>
    </xf>
    <xf numFmtId="179" fontId="16" fillId="0" borderId="1" xfId="0" applyNumberFormat="1" applyFont="1" applyFill="1" applyBorder="1" applyAlignment="1">
      <alignment horizontal="right" vertical="center"/>
    </xf>
    <xf numFmtId="179" fontId="16" fillId="0" borderId="2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horizontal="left" vertical="center"/>
    </xf>
    <xf numFmtId="3" fontId="16" fillId="0" borderId="9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0" borderId="8" xfId="0" applyNumberFormat="1" applyFont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</cellXfs>
  <cellStyles count="7">
    <cellStyle name="桁区切り" xfId="6" builtinId="6"/>
    <cellStyle name="桁区切り 2 2" xfId="4" xr:uid="{8FF8F433-88E3-4196-B221-8A97F1552919}"/>
    <cellStyle name="桁区切り 3" xfId="2" xr:uid="{21238F37-8440-443E-AC5D-E1CEF2A24F32}"/>
    <cellStyle name="桁区切り 4" xfId="1" xr:uid="{C97D0133-9E50-434C-865E-9EA8AE7D53C3}"/>
    <cellStyle name="標準" xfId="0" builtinId="0"/>
    <cellStyle name="標準 2" xfId="3" xr:uid="{940C4BE9-696B-4A6F-BF37-8F15DD93094E}"/>
    <cellStyle name="標準 2 2 2" xfId="5" xr:uid="{8CA0BEDB-FC6D-4CD6-B63C-AA3DD1981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9094-AD84-4302-AF7E-9ED3DB3F1DE9}">
  <dimension ref="A1:H66"/>
  <sheetViews>
    <sheetView view="pageBreakPreview" zoomScale="60" zoomScaleNormal="100" workbookViewId="0">
      <selection sqref="A1:H1"/>
    </sheetView>
  </sheetViews>
  <sheetFormatPr defaultColWidth="8.875" defaultRowHeight="11.25"/>
  <cols>
    <col min="1" max="1" width="30.875" style="5" customWidth="1"/>
    <col min="2" max="8" width="15.875" style="5" customWidth="1"/>
    <col min="9" max="16384" width="8.875" style="5"/>
  </cols>
  <sheetData>
    <row r="1" spans="1:8" ht="21">
      <c r="A1" s="58" t="s">
        <v>132</v>
      </c>
      <c r="B1" s="58"/>
      <c r="C1" s="58"/>
      <c r="D1" s="58"/>
      <c r="E1" s="58"/>
      <c r="F1" s="58"/>
      <c r="G1" s="58"/>
      <c r="H1" s="58"/>
    </row>
    <row r="2" spans="1:8" ht="13.5">
      <c r="A2" s="9" t="s">
        <v>215</v>
      </c>
      <c r="B2" s="9"/>
      <c r="C2" s="9"/>
      <c r="D2" s="9"/>
      <c r="E2" s="9"/>
      <c r="F2" s="9"/>
      <c r="G2" s="9"/>
      <c r="H2" s="7" t="s">
        <v>118</v>
      </c>
    </row>
    <row r="3" spans="1:8" ht="13.5">
      <c r="A3" s="9" t="s">
        <v>133</v>
      </c>
      <c r="B3" s="9"/>
      <c r="C3" s="9"/>
      <c r="D3" s="9"/>
      <c r="E3" s="9"/>
      <c r="F3" s="9"/>
      <c r="G3" s="9"/>
      <c r="H3" s="9"/>
    </row>
    <row r="4" spans="1:8" ht="13.5">
      <c r="A4" s="9"/>
      <c r="B4" s="9"/>
      <c r="C4" s="9"/>
      <c r="D4" s="9"/>
      <c r="E4" s="9"/>
      <c r="F4" s="9"/>
      <c r="G4" s="9"/>
      <c r="H4" s="7" t="s">
        <v>134</v>
      </c>
    </row>
    <row r="5" spans="1:8" ht="33.75">
      <c r="A5" s="48" t="s">
        <v>67</v>
      </c>
      <c r="B5" s="49" t="s">
        <v>135</v>
      </c>
      <c r="C5" s="49" t="s">
        <v>136</v>
      </c>
      <c r="D5" s="49" t="s">
        <v>137</v>
      </c>
      <c r="E5" s="49" t="s">
        <v>138</v>
      </c>
      <c r="F5" s="49" t="s">
        <v>139</v>
      </c>
      <c r="G5" s="49" t="s">
        <v>140</v>
      </c>
      <c r="H5" s="49" t="s">
        <v>141</v>
      </c>
    </row>
    <row r="6" spans="1:8">
      <c r="A6" s="50" t="s">
        <v>142</v>
      </c>
      <c r="B6" s="1">
        <v>10141085250</v>
      </c>
      <c r="C6" s="1">
        <v>272046468</v>
      </c>
      <c r="D6" s="1" t="s">
        <v>123</v>
      </c>
      <c r="E6" s="1">
        <v>10413131718</v>
      </c>
      <c r="F6" s="1">
        <v>5705771208</v>
      </c>
      <c r="G6" s="1">
        <v>238390411</v>
      </c>
      <c r="H6" s="1">
        <v>4707360510</v>
      </c>
    </row>
    <row r="7" spans="1:8">
      <c r="A7" s="50" t="s">
        <v>143</v>
      </c>
      <c r="B7" s="1">
        <v>429939856</v>
      </c>
      <c r="C7" s="1">
        <v>51363568</v>
      </c>
      <c r="D7" s="1" t="s">
        <v>123</v>
      </c>
      <c r="E7" s="1">
        <v>481303424</v>
      </c>
      <c r="F7" s="1" t="s">
        <v>123</v>
      </c>
      <c r="G7" s="1" t="s">
        <v>123</v>
      </c>
      <c r="H7" s="1">
        <v>481303424</v>
      </c>
    </row>
    <row r="8" spans="1:8">
      <c r="A8" s="50" t="s">
        <v>144</v>
      </c>
      <c r="B8" s="1" t="s">
        <v>123</v>
      </c>
      <c r="C8" s="1" t="s">
        <v>123</v>
      </c>
      <c r="D8" s="1" t="s">
        <v>123</v>
      </c>
      <c r="E8" s="1" t="s">
        <v>123</v>
      </c>
      <c r="F8" s="1" t="s">
        <v>123</v>
      </c>
      <c r="G8" s="1" t="s">
        <v>123</v>
      </c>
      <c r="H8" s="1" t="s">
        <v>123</v>
      </c>
    </row>
    <row r="9" spans="1:8">
      <c r="A9" s="50" t="s">
        <v>145</v>
      </c>
      <c r="B9" s="1">
        <v>8234990468</v>
      </c>
      <c r="C9" s="1">
        <v>29568000</v>
      </c>
      <c r="D9" s="1" t="s">
        <v>123</v>
      </c>
      <c r="E9" s="1">
        <v>8264558468</v>
      </c>
      <c r="F9" s="1">
        <v>5133560244</v>
      </c>
      <c r="G9" s="1">
        <v>168460532</v>
      </c>
      <c r="H9" s="1">
        <v>3130998224</v>
      </c>
    </row>
    <row r="10" spans="1:8">
      <c r="A10" s="50" t="s">
        <v>146</v>
      </c>
      <c r="B10" s="1">
        <v>3596400</v>
      </c>
      <c r="C10" s="1">
        <v>40499800</v>
      </c>
      <c r="D10" s="1" t="s">
        <v>123</v>
      </c>
      <c r="E10" s="1">
        <v>44096200</v>
      </c>
      <c r="F10" s="1">
        <v>376382</v>
      </c>
      <c r="G10" s="1">
        <v>188191</v>
      </c>
      <c r="H10" s="1">
        <v>43719818</v>
      </c>
    </row>
    <row r="11" spans="1:8">
      <c r="A11" s="50" t="s">
        <v>147</v>
      </c>
      <c r="B11" s="1">
        <v>1472558526</v>
      </c>
      <c r="C11" s="1">
        <v>3455100</v>
      </c>
      <c r="D11" s="1" t="s">
        <v>123</v>
      </c>
      <c r="E11" s="1">
        <v>1476013626</v>
      </c>
      <c r="F11" s="1">
        <v>571834582</v>
      </c>
      <c r="G11" s="1">
        <v>69741688</v>
      </c>
      <c r="H11" s="1">
        <v>904179044</v>
      </c>
    </row>
    <row r="12" spans="1:8">
      <c r="A12" s="50" t="s">
        <v>148</v>
      </c>
      <c r="B12" s="1" t="s">
        <v>123</v>
      </c>
      <c r="C12" s="1" t="s">
        <v>123</v>
      </c>
      <c r="D12" s="1" t="s">
        <v>123</v>
      </c>
      <c r="E12" s="1" t="s">
        <v>123</v>
      </c>
      <c r="F12" s="1" t="s">
        <v>123</v>
      </c>
      <c r="G12" s="1" t="s">
        <v>123</v>
      </c>
      <c r="H12" s="1" t="s">
        <v>123</v>
      </c>
    </row>
    <row r="13" spans="1:8">
      <c r="A13" s="50" t="s">
        <v>149</v>
      </c>
      <c r="B13" s="1" t="s">
        <v>123</v>
      </c>
      <c r="C13" s="1" t="s">
        <v>123</v>
      </c>
      <c r="D13" s="1" t="s">
        <v>123</v>
      </c>
      <c r="E13" s="1" t="s">
        <v>123</v>
      </c>
      <c r="F13" s="1" t="s">
        <v>123</v>
      </c>
      <c r="G13" s="1" t="s">
        <v>123</v>
      </c>
      <c r="H13" s="1" t="s">
        <v>123</v>
      </c>
    </row>
    <row r="14" spans="1:8">
      <c r="A14" s="50" t="s">
        <v>150</v>
      </c>
      <c r="B14" s="1" t="s">
        <v>123</v>
      </c>
      <c r="C14" s="1" t="s">
        <v>123</v>
      </c>
      <c r="D14" s="1" t="s">
        <v>123</v>
      </c>
      <c r="E14" s="1" t="s">
        <v>123</v>
      </c>
      <c r="F14" s="1" t="s">
        <v>123</v>
      </c>
      <c r="G14" s="1" t="s">
        <v>123</v>
      </c>
      <c r="H14" s="1" t="s">
        <v>123</v>
      </c>
    </row>
    <row r="15" spans="1:8">
      <c r="A15" s="50" t="s">
        <v>151</v>
      </c>
      <c r="B15" s="1" t="s">
        <v>123</v>
      </c>
      <c r="C15" s="1" t="s">
        <v>123</v>
      </c>
      <c r="D15" s="1" t="s">
        <v>123</v>
      </c>
      <c r="E15" s="1" t="s">
        <v>123</v>
      </c>
      <c r="F15" s="1" t="s">
        <v>123</v>
      </c>
      <c r="G15" s="1" t="s">
        <v>123</v>
      </c>
      <c r="H15" s="1" t="s">
        <v>123</v>
      </c>
    </row>
    <row r="16" spans="1:8">
      <c r="A16" s="50" t="s">
        <v>152</v>
      </c>
      <c r="B16" s="1" t="s">
        <v>123</v>
      </c>
      <c r="C16" s="1">
        <v>147160000</v>
      </c>
      <c r="D16" s="1" t="s">
        <v>123</v>
      </c>
      <c r="E16" s="1">
        <v>147160000</v>
      </c>
      <c r="F16" s="1" t="s">
        <v>123</v>
      </c>
      <c r="G16" s="1" t="s">
        <v>123</v>
      </c>
      <c r="H16" s="1">
        <v>147160000</v>
      </c>
    </row>
    <row r="17" spans="1:8">
      <c r="A17" s="50" t="s">
        <v>153</v>
      </c>
      <c r="B17" s="1">
        <v>17564908360</v>
      </c>
      <c r="C17" s="1">
        <v>291356900</v>
      </c>
      <c r="D17" s="1">
        <v>30800000</v>
      </c>
      <c r="E17" s="1">
        <v>17825465260</v>
      </c>
      <c r="F17" s="1">
        <v>7577441172</v>
      </c>
      <c r="G17" s="1">
        <v>220708671</v>
      </c>
      <c r="H17" s="1">
        <v>10248024088</v>
      </c>
    </row>
    <row r="18" spans="1:8">
      <c r="A18" s="50" t="s">
        <v>154</v>
      </c>
      <c r="B18" s="1">
        <v>23350000</v>
      </c>
      <c r="C18" s="1" t="s">
        <v>123</v>
      </c>
      <c r="D18" s="1" t="s">
        <v>123</v>
      </c>
      <c r="E18" s="1">
        <v>23350000</v>
      </c>
      <c r="F18" s="1" t="s">
        <v>123</v>
      </c>
      <c r="G18" s="1" t="s">
        <v>123</v>
      </c>
      <c r="H18" s="1">
        <v>23350000</v>
      </c>
    </row>
    <row r="19" spans="1:8">
      <c r="A19" s="50" t="s">
        <v>155</v>
      </c>
      <c r="B19" s="1">
        <v>38042578</v>
      </c>
      <c r="C19" s="1" t="s">
        <v>123</v>
      </c>
      <c r="D19" s="1" t="s">
        <v>123</v>
      </c>
      <c r="E19" s="1">
        <v>38042578</v>
      </c>
      <c r="F19" s="1" t="s">
        <v>123</v>
      </c>
      <c r="G19" s="1" t="s">
        <v>123</v>
      </c>
      <c r="H19" s="1">
        <v>38042578</v>
      </c>
    </row>
    <row r="20" spans="1:8">
      <c r="A20" s="50" t="s">
        <v>156</v>
      </c>
      <c r="B20" s="1" t="s">
        <v>123</v>
      </c>
      <c r="C20" s="1" t="s">
        <v>123</v>
      </c>
      <c r="D20" s="1" t="s">
        <v>123</v>
      </c>
      <c r="E20" s="1" t="s">
        <v>123</v>
      </c>
      <c r="F20" s="1" t="s">
        <v>123</v>
      </c>
      <c r="G20" s="1" t="s">
        <v>123</v>
      </c>
      <c r="H20" s="1" t="s">
        <v>123</v>
      </c>
    </row>
    <row r="21" spans="1:8">
      <c r="A21" s="50" t="s">
        <v>157</v>
      </c>
      <c r="B21" s="1" t="s">
        <v>123</v>
      </c>
      <c r="C21" s="1" t="s">
        <v>123</v>
      </c>
      <c r="D21" s="1" t="s">
        <v>123</v>
      </c>
      <c r="E21" s="1" t="s">
        <v>123</v>
      </c>
      <c r="F21" s="1" t="s">
        <v>123</v>
      </c>
      <c r="G21" s="1" t="s">
        <v>123</v>
      </c>
      <c r="H21" s="1" t="s">
        <v>123</v>
      </c>
    </row>
    <row r="22" spans="1:8">
      <c r="A22" s="50" t="s">
        <v>158</v>
      </c>
      <c r="B22" s="1" t="s">
        <v>123</v>
      </c>
      <c r="C22" s="1" t="s">
        <v>123</v>
      </c>
      <c r="D22" s="1" t="s">
        <v>123</v>
      </c>
      <c r="E22" s="1" t="s">
        <v>123</v>
      </c>
      <c r="F22" s="1" t="s">
        <v>123</v>
      </c>
      <c r="G22" s="1" t="s">
        <v>123</v>
      </c>
      <c r="H22" s="1" t="s">
        <v>123</v>
      </c>
    </row>
    <row r="23" spans="1:8">
      <c r="A23" s="50" t="s">
        <v>159</v>
      </c>
      <c r="B23" s="1" t="s">
        <v>123</v>
      </c>
      <c r="C23" s="1" t="s">
        <v>123</v>
      </c>
      <c r="D23" s="1" t="s">
        <v>123</v>
      </c>
      <c r="E23" s="1" t="s">
        <v>123</v>
      </c>
      <c r="F23" s="1" t="s">
        <v>123</v>
      </c>
      <c r="G23" s="1" t="s">
        <v>123</v>
      </c>
      <c r="H23" s="1" t="s">
        <v>123</v>
      </c>
    </row>
    <row r="24" spans="1:8">
      <c r="A24" s="50" t="s">
        <v>160</v>
      </c>
      <c r="B24" s="1" t="s">
        <v>123</v>
      </c>
      <c r="C24" s="1" t="s">
        <v>123</v>
      </c>
      <c r="D24" s="1" t="s">
        <v>123</v>
      </c>
      <c r="E24" s="1" t="s">
        <v>123</v>
      </c>
      <c r="F24" s="1" t="s">
        <v>123</v>
      </c>
      <c r="G24" s="1" t="s">
        <v>123</v>
      </c>
      <c r="H24" s="1" t="s">
        <v>123</v>
      </c>
    </row>
    <row r="25" spans="1:8">
      <c r="A25" s="50" t="s">
        <v>161</v>
      </c>
      <c r="B25" s="1" t="s">
        <v>123</v>
      </c>
      <c r="C25" s="1" t="s">
        <v>123</v>
      </c>
      <c r="D25" s="1" t="s">
        <v>123</v>
      </c>
      <c r="E25" s="1" t="s">
        <v>123</v>
      </c>
      <c r="F25" s="1" t="s">
        <v>123</v>
      </c>
      <c r="G25" s="1" t="s">
        <v>123</v>
      </c>
      <c r="H25" s="1" t="s">
        <v>123</v>
      </c>
    </row>
    <row r="26" spans="1:8">
      <c r="A26" s="50" t="s">
        <v>162</v>
      </c>
      <c r="B26" s="1" t="s">
        <v>123</v>
      </c>
      <c r="C26" s="1" t="s">
        <v>123</v>
      </c>
      <c r="D26" s="1" t="s">
        <v>123</v>
      </c>
      <c r="E26" s="1" t="s">
        <v>123</v>
      </c>
      <c r="F26" s="1" t="s">
        <v>123</v>
      </c>
      <c r="G26" s="1" t="s">
        <v>123</v>
      </c>
      <c r="H26" s="1" t="s">
        <v>123</v>
      </c>
    </row>
    <row r="27" spans="1:8">
      <c r="A27" s="50" t="s">
        <v>163</v>
      </c>
      <c r="B27" s="1" t="s">
        <v>123</v>
      </c>
      <c r="C27" s="1" t="s">
        <v>123</v>
      </c>
      <c r="D27" s="1" t="s">
        <v>123</v>
      </c>
      <c r="E27" s="1" t="s">
        <v>123</v>
      </c>
      <c r="F27" s="1" t="s">
        <v>123</v>
      </c>
      <c r="G27" s="1" t="s">
        <v>123</v>
      </c>
      <c r="H27" s="1" t="s">
        <v>123</v>
      </c>
    </row>
    <row r="28" spans="1:8">
      <c r="A28" s="50" t="s">
        <v>164</v>
      </c>
      <c r="B28" s="1" t="s">
        <v>123</v>
      </c>
      <c r="C28" s="1" t="s">
        <v>123</v>
      </c>
      <c r="D28" s="1" t="s">
        <v>123</v>
      </c>
      <c r="E28" s="1" t="s">
        <v>123</v>
      </c>
      <c r="F28" s="1" t="s">
        <v>123</v>
      </c>
      <c r="G28" s="1" t="s">
        <v>123</v>
      </c>
      <c r="H28" s="1" t="s">
        <v>123</v>
      </c>
    </row>
    <row r="29" spans="1:8">
      <c r="A29" s="50" t="s">
        <v>165</v>
      </c>
      <c r="B29" s="1" t="s">
        <v>123</v>
      </c>
      <c r="C29" s="1" t="s">
        <v>123</v>
      </c>
      <c r="D29" s="1" t="s">
        <v>123</v>
      </c>
      <c r="E29" s="1" t="s">
        <v>123</v>
      </c>
      <c r="F29" s="1" t="s">
        <v>123</v>
      </c>
      <c r="G29" s="1" t="s">
        <v>123</v>
      </c>
      <c r="H29" s="1" t="s">
        <v>123</v>
      </c>
    </row>
    <row r="30" spans="1:8">
      <c r="A30" s="50" t="s">
        <v>166</v>
      </c>
      <c r="B30" s="1">
        <v>44321040</v>
      </c>
      <c r="C30" s="1" t="s">
        <v>123</v>
      </c>
      <c r="D30" s="1" t="s">
        <v>123</v>
      </c>
      <c r="E30" s="1">
        <v>44321040</v>
      </c>
      <c r="F30" s="1" t="s">
        <v>123</v>
      </c>
      <c r="G30" s="1" t="s">
        <v>123</v>
      </c>
      <c r="H30" s="1">
        <v>44321040</v>
      </c>
    </row>
    <row r="31" spans="1:8">
      <c r="A31" s="50" t="s">
        <v>167</v>
      </c>
      <c r="B31" s="1" t="s">
        <v>123</v>
      </c>
      <c r="C31" s="1" t="s">
        <v>123</v>
      </c>
      <c r="D31" s="1" t="s">
        <v>123</v>
      </c>
      <c r="E31" s="1" t="s">
        <v>123</v>
      </c>
      <c r="F31" s="1" t="s">
        <v>123</v>
      </c>
      <c r="G31" s="1" t="s">
        <v>123</v>
      </c>
      <c r="H31" s="1" t="s">
        <v>123</v>
      </c>
    </row>
    <row r="32" spans="1:8">
      <c r="A32" s="50" t="s">
        <v>168</v>
      </c>
      <c r="B32" s="1" t="s">
        <v>123</v>
      </c>
      <c r="C32" s="1" t="s">
        <v>123</v>
      </c>
      <c r="D32" s="1" t="s">
        <v>123</v>
      </c>
      <c r="E32" s="1" t="s">
        <v>123</v>
      </c>
      <c r="F32" s="1" t="s">
        <v>123</v>
      </c>
      <c r="G32" s="1" t="s">
        <v>123</v>
      </c>
      <c r="H32" s="1" t="s">
        <v>123</v>
      </c>
    </row>
    <row r="33" spans="1:8">
      <c r="A33" s="50" t="s">
        <v>169</v>
      </c>
      <c r="B33" s="1" t="s">
        <v>123</v>
      </c>
      <c r="C33" s="1" t="s">
        <v>123</v>
      </c>
      <c r="D33" s="1" t="s">
        <v>123</v>
      </c>
      <c r="E33" s="1" t="s">
        <v>123</v>
      </c>
      <c r="F33" s="1" t="s">
        <v>123</v>
      </c>
      <c r="G33" s="1" t="s">
        <v>123</v>
      </c>
      <c r="H33" s="1" t="s">
        <v>123</v>
      </c>
    </row>
    <row r="34" spans="1:8">
      <c r="A34" s="50" t="s">
        <v>170</v>
      </c>
      <c r="B34" s="1" t="s">
        <v>123</v>
      </c>
      <c r="C34" s="1" t="s">
        <v>123</v>
      </c>
      <c r="D34" s="1" t="s">
        <v>123</v>
      </c>
      <c r="E34" s="1" t="s">
        <v>123</v>
      </c>
      <c r="F34" s="1" t="s">
        <v>123</v>
      </c>
      <c r="G34" s="1" t="s">
        <v>123</v>
      </c>
      <c r="H34" s="1" t="s">
        <v>123</v>
      </c>
    </row>
    <row r="35" spans="1:8">
      <c r="A35" s="50" t="s">
        <v>171</v>
      </c>
      <c r="B35" s="1" t="s">
        <v>123</v>
      </c>
      <c r="C35" s="1" t="s">
        <v>123</v>
      </c>
      <c r="D35" s="1" t="s">
        <v>123</v>
      </c>
      <c r="E35" s="1" t="s">
        <v>123</v>
      </c>
      <c r="F35" s="1" t="s">
        <v>123</v>
      </c>
      <c r="G35" s="1" t="s">
        <v>123</v>
      </c>
      <c r="H35" s="1" t="s">
        <v>123</v>
      </c>
    </row>
    <row r="36" spans="1:8">
      <c r="A36" s="50" t="s">
        <v>172</v>
      </c>
      <c r="B36" s="1" t="s">
        <v>123</v>
      </c>
      <c r="C36" s="1" t="s">
        <v>123</v>
      </c>
      <c r="D36" s="1" t="s">
        <v>123</v>
      </c>
      <c r="E36" s="1" t="s">
        <v>123</v>
      </c>
      <c r="F36" s="1" t="s">
        <v>123</v>
      </c>
      <c r="G36" s="1" t="s">
        <v>123</v>
      </c>
      <c r="H36" s="1" t="s">
        <v>123</v>
      </c>
    </row>
    <row r="37" spans="1:8">
      <c r="A37" s="50" t="s">
        <v>173</v>
      </c>
      <c r="B37" s="1" t="s">
        <v>123</v>
      </c>
      <c r="C37" s="1" t="s">
        <v>123</v>
      </c>
      <c r="D37" s="1" t="s">
        <v>123</v>
      </c>
      <c r="E37" s="1" t="s">
        <v>123</v>
      </c>
      <c r="F37" s="1" t="s">
        <v>123</v>
      </c>
      <c r="G37" s="1" t="s">
        <v>123</v>
      </c>
      <c r="H37" s="1" t="s">
        <v>123</v>
      </c>
    </row>
    <row r="38" spans="1:8">
      <c r="A38" s="50" t="s">
        <v>174</v>
      </c>
      <c r="B38" s="1" t="s">
        <v>123</v>
      </c>
      <c r="C38" s="1" t="s">
        <v>123</v>
      </c>
      <c r="D38" s="1" t="s">
        <v>123</v>
      </c>
      <c r="E38" s="1" t="s">
        <v>123</v>
      </c>
      <c r="F38" s="1" t="s">
        <v>123</v>
      </c>
      <c r="G38" s="1" t="s">
        <v>123</v>
      </c>
      <c r="H38" s="1" t="s">
        <v>123</v>
      </c>
    </row>
    <row r="39" spans="1:8">
      <c r="A39" s="50" t="s">
        <v>175</v>
      </c>
      <c r="B39" s="1" t="s">
        <v>123</v>
      </c>
      <c r="C39" s="1" t="s">
        <v>123</v>
      </c>
      <c r="D39" s="1" t="s">
        <v>123</v>
      </c>
      <c r="E39" s="1" t="s">
        <v>123</v>
      </c>
      <c r="F39" s="1" t="s">
        <v>123</v>
      </c>
      <c r="G39" s="1" t="s">
        <v>123</v>
      </c>
      <c r="H39" s="1" t="s">
        <v>123</v>
      </c>
    </row>
    <row r="40" spans="1:8">
      <c r="A40" s="50" t="s">
        <v>176</v>
      </c>
      <c r="B40" s="1" t="s">
        <v>123</v>
      </c>
      <c r="C40" s="1" t="s">
        <v>123</v>
      </c>
      <c r="D40" s="1" t="s">
        <v>123</v>
      </c>
      <c r="E40" s="1" t="s">
        <v>123</v>
      </c>
      <c r="F40" s="1" t="s">
        <v>123</v>
      </c>
      <c r="G40" s="1" t="s">
        <v>123</v>
      </c>
      <c r="H40" s="1" t="s">
        <v>123</v>
      </c>
    </row>
    <row r="41" spans="1:8">
      <c r="A41" s="50" t="s">
        <v>177</v>
      </c>
      <c r="B41" s="1" t="s">
        <v>123</v>
      </c>
      <c r="C41" s="1" t="s">
        <v>123</v>
      </c>
      <c r="D41" s="1" t="s">
        <v>123</v>
      </c>
      <c r="E41" s="1" t="s">
        <v>123</v>
      </c>
      <c r="F41" s="1" t="s">
        <v>123</v>
      </c>
      <c r="G41" s="1" t="s">
        <v>123</v>
      </c>
      <c r="H41" s="1" t="s">
        <v>123</v>
      </c>
    </row>
    <row r="42" spans="1:8">
      <c r="A42" s="50" t="s">
        <v>178</v>
      </c>
      <c r="B42" s="1" t="s">
        <v>123</v>
      </c>
      <c r="C42" s="1" t="s">
        <v>123</v>
      </c>
      <c r="D42" s="1" t="s">
        <v>123</v>
      </c>
      <c r="E42" s="1" t="s">
        <v>123</v>
      </c>
      <c r="F42" s="1" t="s">
        <v>123</v>
      </c>
      <c r="G42" s="1" t="s">
        <v>123</v>
      </c>
      <c r="H42" s="1" t="s">
        <v>123</v>
      </c>
    </row>
    <row r="43" spans="1:8">
      <c r="A43" s="50" t="s">
        <v>179</v>
      </c>
      <c r="B43" s="1" t="s">
        <v>123</v>
      </c>
      <c r="C43" s="1" t="s">
        <v>123</v>
      </c>
      <c r="D43" s="1" t="s">
        <v>123</v>
      </c>
      <c r="E43" s="1" t="s">
        <v>123</v>
      </c>
      <c r="F43" s="1" t="s">
        <v>123</v>
      </c>
      <c r="G43" s="1" t="s">
        <v>123</v>
      </c>
      <c r="H43" s="1" t="s">
        <v>123</v>
      </c>
    </row>
    <row r="44" spans="1:8">
      <c r="A44" s="50" t="s">
        <v>180</v>
      </c>
      <c r="B44" s="1" t="s">
        <v>123</v>
      </c>
      <c r="C44" s="1" t="s">
        <v>123</v>
      </c>
      <c r="D44" s="1" t="s">
        <v>123</v>
      </c>
      <c r="E44" s="1" t="s">
        <v>123</v>
      </c>
      <c r="F44" s="1" t="s">
        <v>123</v>
      </c>
      <c r="G44" s="1" t="s">
        <v>123</v>
      </c>
      <c r="H44" s="1" t="s">
        <v>123</v>
      </c>
    </row>
    <row r="45" spans="1:8">
      <c r="A45" s="50" t="s">
        <v>181</v>
      </c>
      <c r="B45" s="1" t="s">
        <v>123</v>
      </c>
      <c r="C45" s="1" t="s">
        <v>123</v>
      </c>
      <c r="D45" s="1" t="s">
        <v>123</v>
      </c>
      <c r="E45" s="1" t="s">
        <v>123</v>
      </c>
      <c r="F45" s="1" t="s">
        <v>123</v>
      </c>
      <c r="G45" s="1" t="s">
        <v>123</v>
      </c>
      <c r="H45" s="1" t="s">
        <v>123</v>
      </c>
    </row>
    <row r="46" spans="1:8">
      <c r="A46" s="50" t="s">
        <v>182</v>
      </c>
      <c r="B46" s="1">
        <v>3569660400</v>
      </c>
      <c r="C46" s="1">
        <v>80965500</v>
      </c>
      <c r="D46" s="1" t="s">
        <v>123</v>
      </c>
      <c r="E46" s="1">
        <v>3650625900</v>
      </c>
      <c r="F46" s="1">
        <v>2523399850</v>
      </c>
      <c r="G46" s="1">
        <v>45453184</v>
      </c>
      <c r="H46" s="1">
        <v>1127226050</v>
      </c>
    </row>
    <row r="47" spans="1:8">
      <c r="A47" s="50" t="s">
        <v>183</v>
      </c>
      <c r="B47" s="1">
        <v>5201557262</v>
      </c>
      <c r="C47" s="1">
        <v>41106700</v>
      </c>
      <c r="D47" s="1" t="s">
        <v>123</v>
      </c>
      <c r="E47" s="1">
        <v>5242663962</v>
      </c>
      <c r="F47" s="1">
        <v>4074130731</v>
      </c>
      <c r="G47" s="1">
        <v>24123821</v>
      </c>
      <c r="H47" s="1">
        <v>1168533231</v>
      </c>
    </row>
    <row r="48" spans="1:8">
      <c r="A48" s="50" t="s">
        <v>184</v>
      </c>
      <c r="B48" s="1" t="s">
        <v>123</v>
      </c>
      <c r="C48" s="1" t="s">
        <v>123</v>
      </c>
      <c r="D48" s="1" t="s">
        <v>123</v>
      </c>
      <c r="E48" s="1" t="s">
        <v>123</v>
      </c>
      <c r="F48" s="1" t="s">
        <v>123</v>
      </c>
      <c r="G48" s="1" t="s">
        <v>123</v>
      </c>
      <c r="H48" s="1" t="s">
        <v>123</v>
      </c>
    </row>
    <row r="49" spans="1:8">
      <c r="A49" s="50" t="s">
        <v>185</v>
      </c>
      <c r="B49" s="1" t="s">
        <v>123</v>
      </c>
      <c r="C49" s="1" t="s">
        <v>123</v>
      </c>
      <c r="D49" s="1" t="s">
        <v>123</v>
      </c>
      <c r="E49" s="1" t="s">
        <v>123</v>
      </c>
      <c r="F49" s="1" t="s">
        <v>123</v>
      </c>
      <c r="G49" s="1" t="s">
        <v>123</v>
      </c>
      <c r="H49" s="1" t="s">
        <v>123</v>
      </c>
    </row>
    <row r="50" spans="1:8">
      <c r="A50" s="50" t="s">
        <v>186</v>
      </c>
      <c r="B50" s="1" t="s">
        <v>123</v>
      </c>
      <c r="C50" s="1" t="s">
        <v>123</v>
      </c>
      <c r="D50" s="1" t="s">
        <v>123</v>
      </c>
      <c r="E50" s="1" t="s">
        <v>123</v>
      </c>
      <c r="F50" s="1" t="s">
        <v>123</v>
      </c>
      <c r="G50" s="1" t="s">
        <v>123</v>
      </c>
      <c r="H50" s="1" t="s">
        <v>123</v>
      </c>
    </row>
    <row r="51" spans="1:8">
      <c r="A51" s="50" t="s">
        <v>187</v>
      </c>
      <c r="B51" s="1" t="s">
        <v>123</v>
      </c>
      <c r="C51" s="1" t="s">
        <v>123</v>
      </c>
      <c r="D51" s="1" t="s">
        <v>123</v>
      </c>
      <c r="E51" s="1" t="s">
        <v>123</v>
      </c>
      <c r="F51" s="1" t="s">
        <v>123</v>
      </c>
      <c r="G51" s="1" t="s">
        <v>123</v>
      </c>
      <c r="H51" s="1" t="s">
        <v>123</v>
      </c>
    </row>
    <row r="52" spans="1:8">
      <c r="A52" s="50" t="s">
        <v>188</v>
      </c>
      <c r="B52" s="1">
        <v>616757620</v>
      </c>
      <c r="C52" s="1" t="s">
        <v>123</v>
      </c>
      <c r="D52" s="1" t="s">
        <v>123</v>
      </c>
      <c r="E52" s="1">
        <v>616757620</v>
      </c>
      <c r="F52" s="1">
        <v>6070668</v>
      </c>
      <c r="G52" s="1">
        <v>254592</v>
      </c>
      <c r="H52" s="1">
        <v>610686952</v>
      </c>
    </row>
    <row r="53" spans="1:8">
      <c r="A53" s="50" t="s">
        <v>189</v>
      </c>
      <c r="B53" s="1" t="s">
        <v>123</v>
      </c>
      <c r="C53" s="1" t="s">
        <v>123</v>
      </c>
      <c r="D53" s="1" t="s">
        <v>123</v>
      </c>
      <c r="E53" s="1" t="s">
        <v>123</v>
      </c>
      <c r="F53" s="1" t="s">
        <v>123</v>
      </c>
      <c r="G53" s="1" t="s">
        <v>123</v>
      </c>
      <c r="H53" s="1" t="s">
        <v>123</v>
      </c>
    </row>
    <row r="54" spans="1:8">
      <c r="A54" s="50" t="s">
        <v>190</v>
      </c>
      <c r="B54" s="1" t="s">
        <v>123</v>
      </c>
      <c r="C54" s="1" t="s">
        <v>123</v>
      </c>
      <c r="D54" s="1" t="s">
        <v>123</v>
      </c>
      <c r="E54" s="1" t="s">
        <v>123</v>
      </c>
      <c r="F54" s="1" t="s">
        <v>123</v>
      </c>
      <c r="G54" s="1" t="s">
        <v>123</v>
      </c>
      <c r="H54" s="1" t="s">
        <v>123</v>
      </c>
    </row>
    <row r="55" spans="1:8">
      <c r="A55" s="50" t="s">
        <v>191</v>
      </c>
      <c r="B55" s="1" t="s">
        <v>123</v>
      </c>
      <c r="C55" s="1" t="s">
        <v>123</v>
      </c>
      <c r="D55" s="1" t="s">
        <v>123</v>
      </c>
      <c r="E55" s="1" t="s">
        <v>123</v>
      </c>
      <c r="F55" s="1" t="s">
        <v>123</v>
      </c>
      <c r="G55" s="1" t="s">
        <v>123</v>
      </c>
      <c r="H55" s="1" t="s">
        <v>123</v>
      </c>
    </row>
    <row r="56" spans="1:8">
      <c r="A56" s="50" t="s">
        <v>192</v>
      </c>
      <c r="B56" s="1" t="s">
        <v>123</v>
      </c>
      <c r="C56" s="1" t="s">
        <v>123</v>
      </c>
      <c r="D56" s="1" t="s">
        <v>123</v>
      </c>
      <c r="E56" s="1" t="s">
        <v>123</v>
      </c>
      <c r="F56" s="1" t="s">
        <v>123</v>
      </c>
      <c r="G56" s="1" t="s">
        <v>123</v>
      </c>
      <c r="H56" s="1" t="s">
        <v>123</v>
      </c>
    </row>
    <row r="57" spans="1:8">
      <c r="A57" s="50" t="s">
        <v>193</v>
      </c>
      <c r="B57" s="1">
        <v>223992000</v>
      </c>
      <c r="C57" s="1" t="s">
        <v>123</v>
      </c>
      <c r="D57" s="1" t="s">
        <v>123</v>
      </c>
      <c r="E57" s="1">
        <v>223992000</v>
      </c>
      <c r="F57" s="1">
        <v>223991999</v>
      </c>
      <c r="G57" s="1" t="s">
        <v>123</v>
      </c>
      <c r="H57" s="1">
        <v>1</v>
      </c>
    </row>
    <row r="58" spans="1:8">
      <c r="A58" s="50" t="s">
        <v>194</v>
      </c>
      <c r="B58" s="1">
        <v>7543853700</v>
      </c>
      <c r="C58" s="1">
        <v>48900500</v>
      </c>
      <c r="D58" s="1" t="s">
        <v>123</v>
      </c>
      <c r="E58" s="1">
        <v>7592754200</v>
      </c>
      <c r="F58" s="1">
        <v>749847924</v>
      </c>
      <c r="G58" s="1">
        <v>150877074</v>
      </c>
      <c r="H58" s="1">
        <v>6842906276</v>
      </c>
    </row>
    <row r="59" spans="1:8">
      <c r="A59" s="50" t="s">
        <v>195</v>
      </c>
      <c r="B59" s="1" t="s">
        <v>123</v>
      </c>
      <c r="C59" s="1">
        <v>15424200</v>
      </c>
      <c r="D59" s="1" t="s">
        <v>123</v>
      </c>
      <c r="E59" s="1">
        <v>15424200</v>
      </c>
      <c r="F59" s="1" t="s">
        <v>123</v>
      </c>
      <c r="G59" s="1" t="s">
        <v>123</v>
      </c>
      <c r="H59" s="1">
        <v>15424200</v>
      </c>
    </row>
    <row r="60" spans="1:8">
      <c r="A60" s="50" t="s">
        <v>196</v>
      </c>
      <c r="B60" s="1" t="s">
        <v>123</v>
      </c>
      <c r="C60" s="1" t="s">
        <v>123</v>
      </c>
      <c r="D60" s="1" t="s">
        <v>123</v>
      </c>
      <c r="E60" s="1" t="s">
        <v>123</v>
      </c>
      <c r="F60" s="1" t="s">
        <v>123</v>
      </c>
      <c r="G60" s="1" t="s">
        <v>123</v>
      </c>
      <c r="H60" s="1" t="s">
        <v>123</v>
      </c>
    </row>
    <row r="61" spans="1:8">
      <c r="A61" s="50" t="s">
        <v>197</v>
      </c>
      <c r="B61" s="1">
        <v>303373760</v>
      </c>
      <c r="C61" s="1">
        <v>104960000</v>
      </c>
      <c r="D61" s="1">
        <v>30800000</v>
      </c>
      <c r="E61" s="1">
        <v>377533760</v>
      </c>
      <c r="F61" s="1" t="s">
        <v>123</v>
      </c>
      <c r="G61" s="1" t="s">
        <v>123</v>
      </c>
      <c r="H61" s="1">
        <v>377533760</v>
      </c>
    </row>
    <row r="62" spans="1:8">
      <c r="A62" s="50" t="s">
        <v>198</v>
      </c>
      <c r="B62" s="1">
        <v>179686229</v>
      </c>
      <c r="C62" s="1">
        <v>20257080</v>
      </c>
      <c r="D62" s="1" t="s">
        <v>123</v>
      </c>
      <c r="E62" s="1">
        <v>199943309</v>
      </c>
      <c r="F62" s="1">
        <v>113369968</v>
      </c>
      <c r="G62" s="1">
        <v>22822399</v>
      </c>
      <c r="H62" s="1">
        <v>86573341</v>
      </c>
    </row>
    <row r="63" spans="1:8">
      <c r="A63" s="50" t="s">
        <v>199</v>
      </c>
      <c r="B63" s="1" t="s">
        <v>123</v>
      </c>
      <c r="C63" s="1" t="s">
        <v>123</v>
      </c>
      <c r="D63" s="1" t="s">
        <v>123</v>
      </c>
      <c r="E63" s="1" t="s">
        <v>123</v>
      </c>
      <c r="F63" s="1" t="s">
        <v>123</v>
      </c>
      <c r="G63" s="1" t="s">
        <v>123</v>
      </c>
      <c r="H63" s="1" t="s">
        <v>123</v>
      </c>
    </row>
    <row r="64" spans="1:8">
      <c r="A64" s="50" t="s">
        <v>200</v>
      </c>
      <c r="B64" s="1">
        <v>179686229</v>
      </c>
      <c r="C64" s="1">
        <v>20257080</v>
      </c>
      <c r="D64" s="1" t="s">
        <v>123</v>
      </c>
      <c r="E64" s="1">
        <v>199943309</v>
      </c>
      <c r="F64" s="1">
        <v>113369968</v>
      </c>
      <c r="G64" s="1">
        <v>22822399</v>
      </c>
      <c r="H64" s="1">
        <v>86573341</v>
      </c>
    </row>
    <row r="65" spans="1:8">
      <c r="A65" s="50" t="s">
        <v>201</v>
      </c>
      <c r="B65" s="1" t="s">
        <v>123</v>
      </c>
      <c r="C65" s="1" t="s">
        <v>123</v>
      </c>
      <c r="D65" s="1" t="s">
        <v>123</v>
      </c>
      <c r="E65" s="1" t="s">
        <v>123</v>
      </c>
      <c r="F65" s="1" t="s">
        <v>123</v>
      </c>
      <c r="G65" s="1" t="s">
        <v>123</v>
      </c>
      <c r="H65" s="1" t="s">
        <v>123</v>
      </c>
    </row>
    <row r="66" spans="1:8">
      <c r="A66" s="50" t="s">
        <v>10</v>
      </c>
      <c r="B66" s="1">
        <v>27885679839</v>
      </c>
      <c r="C66" s="1">
        <v>583660448</v>
      </c>
      <c r="D66" s="1">
        <v>30800000</v>
      </c>
      <c r="E66" s="1">
        <v>28438540287</v>
      </c>
      <c r="F66" s="1">
        <v>13396582348</v>
      </c>
      <c r="G66" s="1">
        <v>481921481</v>
      </c>
      <c r="H66" s="1">
        <v>15041957939</v>
      </c>
    </row>
  </sheetData>
  <mergeCells count="1">
    <mergeCell ref="A1:H1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view="pageBreakPreview" zoomScale="60" zoomScaleNormal="100" workbookViewId="0">
      <selection activeCell="A3" sqref="A3"/>
    </sheetView>
  </sheetViews>
  <sheetFormatPr defaultColWidth="8.875" defaultRowHeight="11.25"/>
  <cols>
    <col min="1" max="1" width="22.875" style="5" customWidth="1"/>
    <col min="2" max="2" width="112.875" style="5" customWidth="1"/>
    <col min="3" max="16384" width="8.875" style="5"/>
  </cols>
  <sheetData>
    <row r="1" spans="1:2" ht="21">
      <c r="A1" s="8" t="s">
        <v>63</v>
      </c>
    </row>
    <row r="2" spans="1:2" ht="13.5">
      <c r="A2" s="9" t="s">
        <v>216</v>
      </c>
    </row>
    <row r="3" spans="1:2" ht="13.5">
      <c r="A3" s="9" t="s">
        <v>118</v>
      </c>
    </row>
    <row r="4" spans="1:2" ht="13.5">
      <c r="B4" s="7" t="s">
        <v>105</v>
      </c>
    </row>
    <row r="5" spans="1:2" ht="22.5" customHeight="1">
      <c r="A5" s="15" t="s">
        <v>64</v>
      </c>
      <c r="B5" s="2" t="s">
        <v>65</v>
      </c>
    </row>
    <row r="6" spans="1:2" ht="18" customHeight="1">
      <c r="A6" s="30" t="s">
        <v>90</v>
      </c>
      <c r="B6" s="1"/>
    </row>
  </sheetData>
  <phoneticPr fontId="8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view="pageBreakPreview" zoomScale="60" zoomScaleNormal="100" workbookViewId="0">
      <selection activeCell="F8" sqref="F8"/>
    </sheetView>
  </sheetViews>
  <sheetFormatPr defaultColWidth="8.875" defaultRowHeight="11.25"/>
  <cols>
    <col min="1" max="1" width="18.875" style="5" customWidth="1"/>
    <col min="2" max="6" width="20.875" style="5" customWidth="1"/>
    <col min="7" max="16384" width="8.875" style="5"/>
  </cols>
  <sheetData>
    <row r="1" spans="1:6" ht="21">
      <c r="A1" s="8" t="s">
        <v>66</v>
      </c>
    </row>
    <row r="2" spans="1:6" ht="13.5">
      <c r="A2" s="9" t="s">
        <v>217</v>
      </c>
    </row>
    <row r="3" spans="1:6" ht="13.5">
      <c r="A3" s="9" t="s">
        <v>118</v>
      </c>
    </row>
    <row r="4" spans="1:6" ht="13.5">
      <c r="F4" s="7" t="s">
        <v>105</v>
      </c>
    </row>
    <row r="5" spans="1:6" ht="22.5" customHeight="1">
      <c r="A5" s="59" t="s">
        <v>67</v>
      </c>
      <c r="B5" s="59" t="s">
        <v>68</v>
      </c>
      <c r="C5" s="59" t="s">
        <v>69</v>
      </c>
      <c r="D5" s="59" t="s">
        <v>70</v>
      </c>
      <c r="E5" s="59"/>
      <c r="F5" s="59" t="s">
        <v>71</v>
      </c>
    </row>
    <row r="6" spans="1:6" ht="22.5" customHeight="1">
      <c r="A6" s="59"/>
      <c r="B6" s="59"/>
      <c r="C6" s="59"/>
      <c r="D6" s="2" t="s">
        <v>72</v>
      </c>
      <c r="E6" s="2" t="s">
        <v>30</v>
      </c>
      <c r="F6" s="59"/>
    </row>
    <row r="7" spans="1:6" ht="18" customHeight="1">
      <c r="A7" s="6" t="s">
        <v>218</v>
      </c>
      <c r="B7" s="52">
        <v>608435</v>
      </c>
      <c r="C7" s="25">
        <v>505646</v>
      </c>
      <c r="D7" s="25">
        <v>608435</v>
      </c>
      <c r="E7" s="25"/>
      <c r="F7" s="25">
        <v>505646</v>
      </c>
    </row>
    <row r="8" spans="1:6" ht="18" customHeight="1">
      <c r="A8" s="17" t="s">
        <v>93</v>
      </c>
      <c r="B8" s="25">
        <v>30669240</v>
      </c>
      <c r="C8" s="25">
        <v>29597132</v>
      </c>
      <c r="D8" s="25">
        <v>30669240</v>
      </c>
      <c r="E8" s="25"/>
      <c r="F8" s="25">
        <v>29597132</v>
      </c>
    </row>
    <row r="9" spans="1:6" ht="18" customHeight="1">
      <c r="A9" s="6" t="s">
        <v>92</v>
      </c>
      <c r="B9" s="25">
        <v>769890000</v>
      </c>
      <c r="C9" s="25">
        <v>752612000</v>
      </c>
      <c r="D9" s="25">
        <v>769890000</v>
      </c>
      <c r="E9" s="25"/>
      <c r="F9" s="25">
        <v>752612000</v>
      </c>
    </row>
    <row r="10" spans="1:6" ht="18" customHeight="1">
      <c r="A10" s="18" t="s">
        <v>103</v>
      </c>
      <c r="B10" s="25">
        <v>0</v>
      </c>
      <c r="C10" s="25"/>
      <c r="D10" s="25"/>
      <c r="E10" s="25"/>
      <c r="F10" s="25">
        <v>0</v>
      </c>
    </row>
    <row r="11" spans="1:6" ht="18" customHeight="1">
      <c r="A11" s="4" t="s">
        <v>10</v>
      </c>
      <c r="B11" s="25">
        <f>SUM(B7:B10)</f>
        <v>801167675</v>
      </c>
      <c r="C11" s="25">
        <f>SUM(C7:C10)</f>
        <v>782714778</v>
      </c>
      <c r="D11" s="25">
        <f>SUM(D7:D10)</f>
        <v>801167675</v>
      </c>
      <c r="E11" s="25">
        <f>SUM(E7:E10)</f>
        <v>0</v>
      </c>
      <c r="F11" s="25">
        <f>SUM(F7:F10)</f>
        <v>782714778</v>
      </c>
    </row>
  </sheetData>
  <mergeCells count="5">
    <mergeCell ref="A5:A6"/>
    <mergeCell ref="B5:B6"/>
    <mergeCell ref="C5:C6"/>
    <mergeCell ref="F5:F6"/>
    <mergeCell ref="D5:E5"/>
  </mergeCells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view="pageBreakPreview" topLeftCell="A5" zoomScale="60" zoomScaleNormal="100" workbookViewId="0">
      <selection activeCell="H12" sqref="H12"/>
    </sheetView>
  </sheetViews>
  <sheetFormatPr defaultColWidth="8.875" defaultRowHeight="11.25"/>
  <cols>
    <col min="1" max="1" width="25.875" style="5" customWidth="1"/>
    <col min="2" max="2" width="22.25" style="5" customWidth="1"/>
    <col min="3" max="5" width="16.875" style="5" customWidth="1"/>
    <col min="6" max="6" width="8.875" style="5"/>
    <col min="7" max="7" width="9.75" style="5" bestFit="1" customWidth="1"/>
    <col min="8" max="16384" width="8.875" style="5"/>
  </cols>
  <sheetData>
    <row r="1" spans="1:5" ht="21">
      <c r="A1" s="8" t="s">
        <v>73</v>
      </c>
    </row>
    <row r="2" spans="1:5" ht="13.5">
      <c r="A2" s="9" t="s">
        <v>216</v>
      </c>
    </row>
    <row r="3" spans="1:5" ht="13.5">
      <c r="A3" s="9" t="s">
        <v>118</v>
      </c>
    </row>
    <row r="4" spans="1:5" ht="13.5">
      <c r="E4" s="7" t="s">
        <v>105</v>
      </c>
    </row>
    <row r="5" spans="1:5" ht="22.5" customHeight="1">
      <c r="A5" s="2" t="s">
        <v>67</v>
      </c>
      <c r="B5" s="2" t="s">
        <v>74</v>
      </c>
      <c r="C5" s="2" t="s">
        <v>75</v>
      </c>
      <c r="D5" s="2" t="s">
        <v>76</v>
      </c>
      <c r="E5" s="2" t="s">
        <v>77</v>
      </c>
    </row>
    <row r="6" spans="1:5" ht="18" customHeight="1">
      <c r="A6" s="61" t="s">
        <v>78</v>
      </c>
      <c r="B6" s="31" t="s">
        <v>225</v>
      </c>
      <c r="C6" s="25"/>
      <c r="D6" s="35">
        <v>4200000</v>
      </c>
      <c r="E6" s="31"/>
    </row>
    <row r="7" spans="1:5" ht="18" customHeight="1">
      <c r="A7" s="61"/>
      <c r="B7" s="53" t="s">
        <v>226</v>
      </c>
      <c r="C7" s="32"/>
      <c r="D7" s="19">
        <v>2150000</v>
      </c>
      <c r="E7" s="25"/>
    </row>
    <row r="8" spans="1:5" ht="18" customHeight="1">
      <c r="A8" s="61"/>
      <c r="B8" s="31" t="s">
        <v>227</v>
      </c>
      <c r="C8" s="25"/>
      <c r="D8" s="19">
        <v>1900000</v>
      </c>
      <c r="E8" s="31"/>
    </row>
    <row r="9" spans="1:5" ht="18" customHeight="1">
      <c r="A9" s="62"/>
      <c r="B9" s="31"/>
      <c r="C9" s="25"/>
      <c r="D9" s="35"/>
      <c r="E9" s="31"/>
    </row>
    <row r="10" spans="1:5" ht="18" customHeight="1">
      <c r="A10" s="63"/>
      <c r="B10" s="36" t="s">
        <v>79</v>
      </c>
      <c r="C10" s="37"/>
      <c r="D10" s="33">
        <f>SUM(D6:D9)</f>
        <v>8250000</v>
      </c>
      <c r="E10" s="37"/>
    </row>
    <row r="11" spans="1:5" ht="18" customHeight="1">
      <c r="A11" s="62" t="s">
        <v>80</v>
      </c>
      <c r="B11" s="31" t="s">
        <v>219</v>
      </c>
      <c r="C11" s="54" t="s">
        <v>220</v>
      </c>
      <c r="D11" s="33">
        <v>47428000</v>
      </c>
      <c r="E11" s="34"/>
    </row>
    <row r="12" spans="1:5" ht="18" customHeight="1">
      <c r="A12" s="62"/>
      <c r="B12" s="31" t="s">
        <v>221</v>
      </c>
      <c r="C12" s="54"/>
      <c r="D12" s="33">
        <v>12000000</v>
      </c>
      <c r="E12" s="34"/>
    </row>
    <row r="13" spans="1:5" ht="18" customHeight="1">
      <c r="A13" s="62"/>
      <c r="B13" s="31" t="s">
        <v>222</v>
      </c>
      <c r="C13" s="54" t="s">
        <v>223</v>
      </c>
      <c r="D13" s="33">
        <v>32543000</v>
      </c>
      <c r="E13" s="34"/>
    </row>
    <row r="14" spans="1:5" ht="18" customHeight="1">
      <c r="A14" s="62"/>
      <c r="B14" s="31" t="s">
        <v>224</v>
      </c>
      <c r="C14" s="31" t="s">
        <v>230</v>
      </c>
      <c r="D14" s="33">
        <v>40755000</v>
      </c>
      <c r="E14" s="38"/>
    </row>
    <row r="15" spans="1:5" ht="18" customHeight="1">
      <c r="A15" s="62"/>
      <c r="B15" s="31" t="s">
        <v>121</v>
      </c>
      <c r="C15" s="31"/>
      <c r="D15" s="33">
        <v>102200000</v>
      </c>
      <c r="E15" s="38"/>
    </row>
    <row r="16" spans="1:5" ht="18" customHeight="1">
      <c r="A16" s="62"/>
      <c r="B16" s="31" t="s">
        <v>102</v>
      </c>
      <c r="C16" s="31"/>
      <c r="D16" s="33">
        <v>214175079</v>
      </c>
      <c r="E16" s="38"/>
    </row>
    <row r="17" spans="1:5" ht="18" customHeight="1">
      <c r="A17" s="62"/>
      <c r="B17" s="31"/>
      <c r="C17" s="31"/>
      <c r="D17" s="33"/>
      <c r="E17" s="38"/>
    </row>
    <row r="18" spans="1:5" ht="18" customHeight="1">
      <c r="A18" s="63"/>
      <c r="B18" s="36" t="s">
        <v>79</v>
      </c>
      <c r="C18" s="37"/>
      <c r="D18" s="33">
        <f>D19-D10</f>
        <v>449101079</v>
      </c>
      <c r="E18" s="37"/>
    </row>
    <row r="19" spans="1:5" ht="18" customHeight="1">
      <c r="A19" s="4" t="s">
        <v>10</v>
      </c>
      <c r="B19" s="11"/>
      <c r="C19" s="11"/>
      <c r="D19" s="19">
        <v>457351079</v>
      </c>
      <c r="E19" s="11"/>
    </row>
  </sheetData>
  <mergeCells count="2">
    <mergeCell ref="A6:A10"/>
    <mergeCell ref="A11:A18"/>
  </mergeCells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7"/>
  <sheetViews>
    <sheetView view="pageBreakPreview" topLeftCell="A16" zoomScale="60" zoomScaleNormal="90" workbookViewId="0">
      <selection activeCell="E1" sqref="E1"/>
    </sheetView>
  </sheetViews>
  <sheetFormatPr defaultColWidth="8.875" defaultRowHeight="11.25"/>
  <cols>
    <col min="1" max="1" width="31.125" style="5" customWidth="1"/>
    <col min="2" max="3" width="24.875" style="5" customWidth="1"/>
    <col min="4" max="4" width="28.875" style="5" customWidth="1"/>
    <col min="5" max="5" width="24.875" style="5" customWidth="1"/>
    <col min="6" max="6" width="11" style="5" bestFit="1" customWidth="1"/>
    <col min="7" max="7" width="10.375" style="5" customWidth="1"/>
    <col min="8" max="16384" width="8.875" style="5"/>
  </cols>
  <sheetData>
    <row r="1" spans="1:5" ht="21">
      <c r="A1" s="8" t="s">
        <v>81</v>
      </c>
    </row>
    <row r="2" spans="1:5" ht="13.5">
      <c r="A2" s="9" t="s">
        <v>216</v>
      </c>
    </row>
    <row r="3" spans="1:5" ht="13.5">
      <c r="A3" s="9" t="s">
        <v>118</v>
      </c>
    </row>
    <row r="4" spans="1:5" ht="13.5">
      <c r="E4" s="7" t="s">
        <v>105</v>
      </c>
    </row>
    <row r="5" spans="1:5" ht="22.5" customHeight="1">
      <c r="A5" s="2" t="s">
        <v>82</v>
      </c>
      <c r="B5" s="2" t="s">
        <v>67</v>
      </c>
      <c r="C5" s="59" t="s">
        <v>83</v>
      </c>
      <c r="D5" s="59"/>
      <c r="E5" s="2" t="s">
        <v>76</v>
      </c>
    </row>
    <row r="6" spans="1:5" ht="18" customHeight="1">
      <c r="A6" s="64" t="s">
        <v>84</v>
      </c>
      <c r="B6" s="64" t="s">
        <v>85</v>
      </c>
      <c r="C6" s="66" t="s">
        <v>94</v>
      </c>
      <c r="D6" s="65"/>
      <c r="E6" s="25">
        <v>347631000</v>
      </c>
    </row>
    <row r="7" spans="1:5" ht="18" customHeight="1">
      <c r="A7" s="64"/>
      <c r="B7" s="64"/>
      <c r="C7" s="66" t="s">
        <v>95</v>
      </c>
      <c r="D7" s="65"/>
      <c r="E7" s="25">
        <v>39567000</v>
      </c>
    </row>
    <row r="8" spans="1:5" ht="18" customHeight="1">
      <c r="A8" s="64"/>
      <c r="B8" s="64"/>
      <c r="C8" s="66" t="s">
        <v>96</v>
      </c>
      <c r="D8" s="65"/>
      <c r="E8" s="25">
        <v>32824000</v>
      </c>
    </row>
    <row r="9" spans="1:5" ht="18" customHeight="1">
      <c r="A9" s="64"/>
      <c r="B9" s="64"/>
      <c r="C9" s="66" t="s">
        <v>97</v>
      </c>
      <c r="D9" s="65"/>
      <c r="E9" s="25">
        <v>1256888000</v>
      </c>
    </row>
    <row r="10" spans="1:5" ht="18" customHeight="1">
      <c r="A10" s="64"/>
      <c r="B10" s="64"/>
      <c r="C10" s="66" t="s">
        <v>98</v>
      </c>
      <c r="D10" s="65"/>
      <c r="E10" s="25">
        <v>27100000</v>
      </c>
    </row>
    <row r="11" spans="1:5" ht="18" customHeight="1">
      <c r="A11" s="64"/>
      <c r="B11" s="64"/>
      <c r="C11" s="66" t="s">
        <v>99</v>
      </c>
      <c r="D11" s="65"/>
      <c r="E11" s="25">
        <v>13535968</v>
      </c>
    </row>
    <row r="12" spans="1:5" ht="18" customHeight="1">
      <c r="A12" s="64"/>
      <c r="B12" s="64"/>
      <c r="C12" s="66" t="s">
        <v>116</v>
      </c>
      <c r="D12" s="65"/>
      <c r="E12" s="25">
        <v>30241378</v>
      </c>
    </row>
    <row r="13" spans="1:5" ht="18" customHeight="1">
      <c r="A13" s="64"/>
      <c r="B13" s="64"/>
      <c r="C13" s="64" t="s">
        <v>42</v>
      </c>
      <c r="D13" s="65"/>
      <c r="E13" s="25">
        <v>1747787346</v>
      </c>
    </row>
    <row r="14" spans="1:5" ht="18" customHeight="1">
      <c r="A14" s="64"/>
      <c r="B14" s="64" t="s">
        <v>86</v>
      </c>
      <c r="C14" s="67" t="s">
        <v>87</v>
      </c>
      <c r="D14" s="18" t="s">
        <v>100</v>
      </c>
      <c r="E14" s="25">
        <v>92579000</v>
      </c>
    </row>
    <row r="15" spans="1:5" ht="18" customHeight="1">
      <c r="A15" s="64"/>
      <c r="B15" s="64"/>
      <c r="C15" s="64"/>
      <c r="D15" s="18" t="s">
        <v>101</v>
      </c>
      <c r="E15" s="25">
        <v>34841000</v>
      </c>
    </row>
    <row r="16" spans="1:5" ht="18" customHeight="1">
      <c r="A16" s="64"/>
      <c r="B16" s="64"/>
      <c r="C16" s="64"/>
      <c r="D16" s="6"/>
      <c r="E16" s="25"/>
    </row>
    <row r="17" spans="1:5" ht="18" customHeight="1">
      <c r="A17" s="64"/>
      <c r="B17" s="64"/>
      <c r="C17" s="64"/>
      <c r="D17" s="6"/>
      <c r="E17" s="25"/>
    </row>
    <row r="18" spans="1:5" ht="18" customHeight="1">
      <c r="A18" s="64"/>
      <c r="B18" s="64"/>
      <c r="C18" s="64"/>
      <c r="D18" s="4" t="s">
        <v>79</v>
      </c>
      <c r="E18" s="25">
        <v>127420000</v>
      </c>
    </row>
    <row r="19" spans="1:5" ht="18" customHeight="1">
      <c r="A19" s="64"/>
      <c r="B19" s="64"/>
      <c r="C19" s="67" t="s">
        <v>88</v>
      </c>
      <c r="D19" s="18" t="s">
        <v>100</v>
      </c>
      <c r="E19" s="25">
        <v>277766245</v>
      </c>
    </row>
    <row r="20" spans="1:5" ht="18" customHeight="1">
      <c r="A20" s="64"/>
      <c r="B20" s="64"/>
      <c r="C20" s="64"/>
      <c r="D20" s="18" t="s">
        <v>101</v>
      </c>
      <c r="E20" s="25">
        <v>90127100</v>
      </c>
    </row>
    <row r="21" spans="1:5" ht="18" customHeight="1">
      <c r="A21" s="64"/>
      <c r="B21" s="64"/>
      <c r="C21" s="64"/>
      <c r="D21" s="6"/>
      <c r="E21" s="25"/>
    </row>
    <row r="22" spans="1:5" ht="18" customHeight="1">
      <c r="A22" s="64"/>
      <c r="B22" s="64"/>
      <c r="C22" s="64"/>
      <c r="D22" s="6"/>
      <c r="E22" s="25"/>
    </row>
    <row r="23" spans="1:5" ht="18" customHeight="1">
      <c r="A23" s="64"/>
      <c r="B23" s="64"/>
      <c r="C23" s="64"/>
      <c r="D23" s="4" t="s">
        <v>79</v>
      </c>
      <c r="E23" s="25">
        <v>367893345</v>
      </c>
    </row>
    <row r="24" spans="1:5" ht="18" customHeight="1">
      <c r="A24" s="65"/>
      <c r="B24" s="65"/>
      <c r="C24" s="64" t="s">
        <v>42</v>
      </c>
      <c r="D24" s="65"/>
      <c r="E24" s="25">
        <v>495313345</v>
      </c>
    </row>
    <row r="25" spans="1:5" ht="18" customHeight="1">
      <c r="A25" s="65"/>
      <c r="B25" s="64" t="s">
        <v>10</v>
      </c>
      <c r="C25" s="65"/>
      <c r="D25" s="65"/>
      <c r="E25" s="25">
        <v>2243100691</v>
      </c>
    </row>
    <row r="26" spans="1:5" ht="15.75">
      <c r="A26" s="68" t="s">
        <v>130</v>
      </c>
      <c r="B26" s="68" t="s">
        <v>122</v>
      </c>
      <c r="C26" s="72"/>
      <c r="D26" s="73"/>
      <c r="E26" s="55">
        <v>512000</v>
      </c>
    </row>
    <row r="27" spans="1:5" ht="15.75">
      <c r="A27" s="69"/>
      <c r="B27" s="69"/>
      <c r="C27" s="69" t="s">
        <v>42</v>
      </c>
      <c r="D27" s="70"/>
      <c r="E27" s="56">
        <v>512000</v>
      </c>
    </row>
    <row r="28" spans="1:5" ht="15.75">
      <c r="A28" s="69"/>
      <c r="B28" s="69" t="s">
        <v>86</v>
      </c>
      <c r="C28" s="74" t="s">
        <v>87</v>
      </c>
      <c r="D28" s="39" t="s">
        <v>100</v>
      </c>
      <c r="E28" s="56" t="s">
        <v>123</v>
      </c>
    </row>
    <row r="29" spans="1:5" ht="15.75">
      <c r="A29" s="69"/>
      <c r="B29" s="69"/>
      <c r="C29" s="74"/>
      <c r="D29" s="39" t="s">
        <v>124</v>
      </c>
      <c r="E29" s="56" t="s">
        <v>123</v>
      </c>
    </row>
    <row r="30" spans="1:5" ht="15.75">
      <c r="A30" s="69"/>
      <c r="B30" s="69"/>
      <c r="C30" s="69"/>
      <c r="D30" s="40" t="s">
        <v>79</v>
      </c>
      <c r="E30" s="56" t="s">
        <v>123</v>
      </c>
    </row>
    <row r="31" spans="1:5" ht="15.75">
      <c r="A31" s="69"/>
      <c r="B31" s="69"/>
      <c r="C31" s="74" t="s">
        <v>88</v>
      </c>
      <c r="D31" s="39" t="s">
        <v>100</v>
      </c>
      <c r="E31" s="56" t="s">
        <v>123</v>
      </c>
    </row>
    <row r="32" spans="1:5" ht="15.75">
      <c r="A32" s="69"/>
      <c r="B32" s="69"/>
      <c r="C32" s="74"/>
      <c r="D32" s="39" t="s">
        <v>124</v>
      </c>
      <c r="E32" s="56" t="s">
        <v>123</v>
      </c>
    </row>
    <row r="33" spans="1:5" ht="15.75">
      <c r="A33" s="69"/>
      <c r="B33" s="69"/>
      <c r="C33" s="69"/>
      <c r="D33" s="40" t="s">
        <v>79</v>
      </c>
      <c r="E33" s="56" t="s">
        <v>123</v>
      </c>
    </row>
    <row r="34" spans="1:5" ht="15.75">
      <c r="A34" s="70"/>
      <c r="B34" s="70"/>
      <c r="C34" s="69" t="s">
        <v>42</v>
      </c>
      <c r="D34" s="70"/>
      <c r="E34" s="56" t="s">
        <v>123</v>
      </c>
    </row>
    <row r="35" spans="1:5" ht="16.5" thickBot="1">
      <c r="A35" s="71"/>
      <c r="B35" s="75" t="s">
        <v>10</v>
      </c>
      <c r="C35" s="71"/>
      <c r="D35" s="71"/>
      <c r="E35" s="56">
        <v>512000</v>
      </c>
    </row>
    <row r="36" spans="1:5" ht="16.5" thickTop="1">
      <c r="A36" s="76" t="s">
        <v>125</v>
      </c>
      <c r="B36" s="78" t="s">
        <v>85</v>
      </c>
      <c r="C36" s="79"/>
      <c r="D36" s="80"/>
      <c r="E36" s="55">
        <v>1748299346</v>
      </c>
    </row>
    <row r="37" spans="1:5" ht="15.75">
      <c r="A37" s="76"/>
      <c r="B37" s="69" t="s">
        <v>86</v>
      </c>
      <c r="C37" s="81" t="s">
        <v>126</v>
      </c>
      <c r="D37" s="82"/>
      <c r="E37" s="56">
        <v>127420000</v>
      </c>
    </row>
    <row r="38" spans="1:5" ht="15.75">
      <c r="A38" s="76"/>
      <c r="B38" s="69"/>
      <c r="C38" s="81" t="s">
        <v>127</v>
      </c>
      <c r="D38" s="82"/>
      <c r="E38" s="56">
        <v>367893345</v>
      </c>
    </row>
    <row r="39" spans="1:5" ht="15.75">
      <c r="A39" s="76"/>
      <c r="B39" s="70"/>
      <c r="C39" s="83" t="s">
        <v>42</v>
      </c>
      <c r="D39" s="84"/>
      <c r="E39" s="56">
        <v>495313345</v>
      </c>
    </row>
    <row r="40" spans="1:5" ht="15.75">
      <c r="A40" s="77"/>
      <c r="B40" s="69" t="s">
        <v>10</v>
      </c>
      <c r="C40" s="70"/>
      <c r="D40" s="70"/>
      <c r="E40" s="56">
        <v>2243612691</v>
      </c>
    </row>
    <row r="41" spans="1:5" ht="15.75">
      <c r="A41" s="41" t="s">
        <v>128</v>
      </c>
      <c r="B41" s="83" t="s">
        <v>85</v>
      </c>
      <c r="C41" s="85"/>
      <c r="D41" s="84"/>
      <c r="E41" s="56">
        <v>-512000</v>
      </c>
    </row>
    <row r="42" spans="1:5" ht="15.75">
      <c r="A42" s="86" t="s">
        <v>129</v>
      </c>
      <c r="B42" s="83" t="s">
        <v>85</v>
      </c>
      <c r="C42" s="85"/>
      <c r="D42" s="84"/>
      <c r="E42" s="56">
        <v>1747787346</v>
      </c>
    </row>
    <row r="43" spans="1:5" ht="15.75">
      <c r="A43" s="76"/>
      <c r="B43" s="69" t="s">
        <v>86</v>
      </c>
      <c r="C43" s="81" t="s">
        <v>126</v>
      </c>
      <c r="D43" s="82"/>
      <c r="E43" s="56">
        <v>127420000</v>
      </c>
    </row>
    <row r="44" spans="1:5" ht="15.75">
      <c r="A44" s="76"/>
      <c r="B44" s="69"/>
      <c r="C44" s="81" t="s">
        <v>127</v>
      </c>
      <c r="D44" s="82"/>
      <c r="E44" s="56">
        <v>367893345</v>
      </c>
    </row>
    <row r="45" spans="1:5" ht="15.75">
      <c r="A45" s="76"/>
      <c r="B45" s="70"/>
      <c r="C45" s="83" t="s">
        <v>42</v>
      </c>
      <c r="D45" s="84"/>
      <c r="E45" s="56">
        <v>495313345</v>
      </c>
    </row>
    <row r="46" spans="1:5" ht="16.5" thickBot="1">
      <c r="A46" s="87"/>
      <c r="B46" s="75" t="s">
        <v>10</v>
      </c>
      <c r="C46" s="71"/>
      <c r="D46" s="71"/>
      <c r="E46" s="57">
        <v>2243100691</v>
      </c>
    </row>
    <row r="47" spans="1:5" ht="12" thickTop="1"/>
  </sheetData>
  <mergeCells count="40">
    <mergeCell ref="B41:D41"/>
    <mergeCell ref="A42:A46"/>
    <mergeCell ref="B42:D42"/>
    <mergeCell ref="B43:B45"/>
    <mergeCell ref="C43:D43"/>
    <mergeCell ref="C44:D44"/>
    <mergeCell ref="C45:D45"/>
    <mergeCell ref="B46:D46"/>
    <mergeCell ref="A36:A40"/>
    <mergeCell ref="B36:D36"/>
    <mergeCell ref="B37:B39"/>
    <mergeCell ref="C37:D37"/>
    <mergeCell ref="C38:D38"/>
    <mergeCell ref="C39:D39"/>
    <mergeCell ref="B40:D40"/>
    <mergeCell ref="A26:A35"/>
    <mergeCell ref="B26:B27"/>
    <mergeCell ref="C26:D26"/>
    <mergeCell ref="C27:D27"/>
    <mergeCell ref="B28:B34"/>
    <mergeCell ref="C28:C30"/>
    <mergeCell ref="C31:C33"/>
    <mergeCell ref="C34:D34"/>
    <mergeCell ref="B35:D35"/>
    <mergeCell ref="C5:D5"/>
    <mergeCell ref="A6:A25"/>
    <mergeCell ref="B6:B13"/>
    <mergeCell ref="C6:D6"/>
    <mergeCell ref="C10:D10"/>
    <mergeCell ref="C11:D11"/>
    <mergeCell ref="C12:D12"/>
    <mergeCell ref="C13:D13"/>
    <mergeCell ref="B14:B24"/>
    <mergeCell ref="C14:C18"/>
    <mergeCell ref="C19:C23"/>
    <mergeCell ref="C24:D24"/>
    <mergeCell ref="B25:D25"/>
    <mergeCell ref="C7:D7"/>
    <mergeCell ref="C8:D8"/>
    <mergeCell ref="C9:D9"/>
  </mergeCells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6AF6-55C8-4628-9613-4ACC634E3919}">
  <sheetPr>
    <pageSetUpPr fitToPage="1"/>
  </sheetPr>
  <dimension ref="A1:F12"/>
  <sheetViews>
    <sheetView view="pageBreakPreview" zoomScaleNormal="100" zoomScaleSheetLayoutView="100" workbookViewId="0">
      <selection activeCell="C9" sqref="C9"/>
    </sheetView>
  </sheetViews>
  <sheetFormatPr defaultColWidth="8.875" defaultRowHeight="20.25" customHeight="1"/>
  <cols>
    <col min="1" max="1" width="23.375" style="9" customWidth="1"/>
    <col min="2" max="6" width="20.875" style="9" customWidth="1"/>
    <col min="7" max="7" width="8.875" style="9"/>
    <col min="8" max="8" width="12.875" style="9" bestFit="1" customWidth="1"/>
    <col min="9" max="9" width="8.875" style="9"/>
    <col min="10" max="10" width="12.875" style="9" bestFit="1" customWidth="1"/>
    <col min="11" max="11" width="10.25" style="9" bestFit="1" customWidth="1"/>
    <col min="12" max="16384" width="8.875" style="9"/>
  </cols>
  <sheetData>
    <row r="1" spans="1:6" ht="21" customHeight="1">
      <c r="A1" s="88" t="s">
        <v>114</v>
      </c>
      <c r="B1" s="89"/>
      <c r="C1" s="89"/>
      <c r="D1" s="89"/>
      <c r="E1" s="89"/>
      <c r="F1" s="89"/>
    </row>
    <row r="2" spans="1:6" ht="13.5" customHeight="1">
      <c r="A2" s="23" t="s">
        <v>231</v>
      </c>
      <c r="B2" s="5"/>
      <c r="C2" s="23"/>
      <c r="D2" s="23"/>
      <c r="E2" s="23"/>
      <c r="F2" s="22"/>
    </row>
    <row r="3" spans="1:6" ht="13.5" customHeight="1">
      <c r="A3" s="24" t="s">
        <v>118</v>
      </c>
      <c r="B3" s="24"/>
      <c r="C3" s="24"/>
      <c r="D3" s="24"/>
      <c r="E3" s="24"/>
      <c r="F3" s="22"/>
    </row>
    <row r="4" spans="1:6" ht="13.5" customHeight="1">
      <c r="A4" s="23"/>
      <c r="B4" s="23"/>
      <c r="C4" s="23"/>
      <c r="D4" s="23"/>
      <c r="E4" s="23"/>
      <c r="F4" s="22" t="s">
        <v>115</v>
      </c>
    </row>
    <row r="5" spans="1:6" ht="20.25" customHeight="1">
      <c r="A5" s="90" t="s">
        <v>67</v>
      </c>
      <c r="B5" s="92" t="s">
        <v>76</v>
      </c>
      <c r="C5" s="92" t="s">
        <v>113</v>
      </c>
      <c r="D5" s="92"/>
      <c r="E5" s="92"/>
      <c r="F5" s="92"/>
    </row>
    <row r="6" spans="1:6" ht="20.25" customHeight="1">
      <c r="A6" s="90"/>
      <c r="B6" s="92"/>
      <c r="C6" s="92" t="s">
        <v>86</v>
      </c>
      <c r="D6" s="92" t="s">
        <v>112</v>
      </c>
      <c r="E6" s="92" t="s">
        <v>85</v>
      </c>
      <c r="F6" s="92" t="s">
        <v>30</v>
      </c>
    </row>
    <row r="7" spans="1:6" ht="20.25" customHeight="1" thickBot="1">
      <c r="A7" s="91"/>
      <c r="B7" s="93"/>
      <c r="C7" s="93"/>
      <c r="D7" s="93"/>
      <c r="E7" s="93"/>
      <c r="F7" s="93"/>
    </row>
    <row r="8" spans="1:6" ht="20.25" customHeight="1" thickTop="1">
      <c r="A8" s="21" t="s">
        <v>111</v>
      </c>
      <c r="B8" s="42">
        <v>1945632307</v>
      </c>
      <c r="C8" s="42">
        <v>367893345</v>
      </c>
      <c r="D8" s="42">
        <v>45400000</v>
      </c>
      <c r="E8" s="42">
        <v>1266243051</v>
      </c>
      <c r="F8" s="42">
        <v>266095911</v>
      </c>
    </row>
    <row r="9" spans="1:6" ht="20.25" customHeight="1">
      <c r="A9" s="21" t="s">
        <v>110</v>
      </c>
      <c r="B9" s="42">
        <v>551883717</v>
      </c>
      <c r="C9" s="42">
        <v>127420000</v>
      </c>
      <c r="D9" s="42">
        <v>72054000</v>
      </c>
      <c r="E9" s="42">
        <v>352409717</v>
      </c>
      <c r="F9" s="42"/>
    </row>
    <row r="10" spans="1:6" ht="20.25" customHeight="1">
      <c r="A10" s="21" t="s">
        <v>109</v>
      </c>
      <c r="B10" s="42">
        <v>129134578</v>
      </c>
      <c r="C10" s="42"/>
      <c r="D10" s="42"/>
      <c r="E10" s="42">
        <v>129134578</v>
      </c>
      <c r="F10" s="42"/>
    </row>
    <row r="11" spans="1:6" ht="20.25" customHeight="1">
      <c r="A11" s="21" t="s">
        <v>30</v>
      </c>
      <c r="B11" s="42"/>
      <c r="C11" s="42"/>
      <c r="D11" s="42"/>
      <c r="E11" s="42"/>
      <c r="F11" s="42"/>
    </row>
    <row r="12" spans="1:6" ht="20.25" customHeight="1">
      <c r="A12" s="20" t="s">
        <v>10</v>
      </c>
      <c r="B12" s="42">
        <v>2626650602</v>
      </c>
      <c r="C12" s="42">
        <v>495313345</v>
      </c>
      <c r="D12" s="42">
        <v>117454000</v>
      </c>
      <c r="E12" s="42">
        <v>1747787346</v>
      </c>
      <c r="F12" s="42">
        <v>266095911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tabSelected="1" view="pageBreakPreview" zoomScale="60" zoomScaleNormal="100" workbookViewId="0">
      <selection activeCell="A3" sqref="A3"/>
    </sheetView>
  </sheetViews>
  <sheetFormatPr defaultColWidth="8.875" defaultRowHeight="11.25"/>
  <cols>
    <col min="1" max="1" width="60.875" style="5" customWidth="1"/>
    <col min="2" max="2" width="40.875" style="5" customWidth="1"/>
    <col min="3" max="16384" width="8.875" style="5"/>
  </cols>
  <sheetData>
    <row r="1" spans="1:2" ht="21">
      <c r="A1" s="8" t="s">
        <v>89</v>
      </c>
    </row>
    <row r="2" spans="1:2" ht="13.5">
      <c r="A2" s="9" t="s">
        <v>216</v>
      </c>
    </row>
    <row r="3" spans="1:2" ht="13.5">
      <c r="A3" s="9" t="s">
        <v>118</v>
      </c>
    </row>
    <row r="4" spans="1:2" ht="13.5">
      <c r="B4" s="7" t="s">
        <v>105</v>
      </c>
    </row>
    <row r="5" spans="1:2" ht="22.5" customHeight="1">
      <c r="A5" s="2" t="s">
        <v>26</v>
      </c>
      <c r="B5" s="2" t="s">
        <v>71</v>
      </c>
    </row>
    <row r="6" spans="1:2" ht="18" customHeight="1">
      <c r="A6" s="6" t="s">
        <v>117</v>
      </c>
      <c r="B6" s="1">
        <v>320564092</v>
      </c>
    </row>
    <row r="7" spans="1:2" ht="18" customHeight="1">
      <c r="A7" s="6" t="s">
        <v>91</v>
      </c>
      <c r="B7" s="1" t="s">
        <v>104</v>
      </c>
    </row>
    <row r="8" spans="1:2" ht="18" customHeight="1">
      <c r="A8" s="6"/>
      <c r="B8" s="1"/>
    </row>
    <row r="9" spans="1:2" ht="18" customHeight="1">
      <c r="A9" s="6"/>
      <c r="B9" s="1"/>
    </row>
    <row r="10" spans="1:2" ht="18" customHeight="1">
      <c r="A10" s="6"/>
      <c r="B10" s="1"/>
    </row>
    <row r="11" spans="1:2" ht="18" customHeight="1">
      <c r="A11" s="4" t="s">
        <v>10</v>
      </c>
      <c r="B11" s="4">
        <f>SUM(B6:B7)</f>
        <v>320564092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FBBE-DB3E-44AC-8B80-9C10E5C3BB3A}">
  <dimension ref="A1:I66"/>
  <sheetViews>
    <sheetView view="pageBreakPreview" zoomScale="60" zoomScaleNormal="100" workbookViewId="0">
      <selection activeCell="D13" sqref="D13"/>
    </sheetView>
  </sheetViews>
  <sheetFormatPr defaultColWidth="8.875" defaultRowHeight="11.25"/>
  <cols>
    <col min="1" max="1" width="30.875" style="5" customWidth="1"/>
    <col min="2" max="11" width="15.875" style="5" customWidth="1"/>
    <col min="12" max="16384" width="8.875" style="5"/>
  </cols>
  <sheetData>
    <row r="1" spans="1:9" ht="21">
      <c r="A1" s="58" t="s">
        <v>202</v>
      </c>
      <c r="B1" s="58"/>
      <c r="C1" s="58"/>
      <c r="D1" s="58"/>
      <c r="E1" s="58"/>
      <c r="F1" s="58"/>
      <c r="G1" s="58"/>
      <c r="H1" s="58"/>
      <c r="I1" s="58"/>
    </row>
    <row r="2" spans="1:9" ht="13.5">
      <c r="A2" s="9" t="s">
        <v>215</v>
      </c>
      <c r="B2" s="9"/>
      <c r="C2" s="9"/>
      <c r="D2" s="9"/>
      <c r="E2" s="9"/>
      <c r="F2" s="9"/>
      <c r="G2" s="9"/>
      <c r="H2" s="9"/>
      <c r="I2" s="7" t="s">
        <v>118</v>
      </c>
    </row>
    <row r="3" spans="1:9" ht="13.5">
      <c r="A3" s="9" t="s">
        <v>133</v>
      </c>
      <c r="B3" s="9"/>
      <c r="C3" s="9"/>
      <c r="D3" s="9"/>
      <c r="E3" s="9"/>
      <c r="F3" s="9"/>
      <c r="G3" s="9"/>
      <c r="H3" s="9"/>
      <c r="I3" s="9"/>
    </row>
    <row r="4" spans="1:9" ht="13.5">
      <c r="A4" s="9"/>
      <c r="B4" s="9"/>
      <c r="C4" s="9"/>
      <c r="D4" s="9"/>
      <c r="E4" s="9"/>
      <c r="F4" s="9"/>
      <c r="G4" s="9"/>
      <c r="H4" s="9"/>
      <c r="I4" s="7" t="s">
        <v>134</v>
      </c>
    </row>
    <row r="5" spans="1:9" ht="22.5">
      <c r="A5" s="48" t="s">
        <v>67</v>
      </c>
      <c r="B5" s="49" t="s">
        <v>203</v>
      </c>
      <c r="C5" s="48" t="s">
        <v>204</v>
      </c>
      <c r="D5" s="48" t="s">
        <v>205</v>
      </c>
      <c r="E5" s="48" t="s">
        <v>206</v>
      </c>
      <c r="F5" s="48" t="s">
        <v>207</v>
      </c>
      <c r="G5" s="48" t="s">
        <v>208</v>
      </c>
      <c r="H5" s="48" t="s">
        <v>209</v>
      </c>
      <c r="I5" s="48" t="s">
        <v>10</v>
      </c>
    </row>
    <row r="6" spans="1:9">
      <c r="A6" s="50" t="s">
        <v>142</v>
      </c>
      <c r="B6" s="1">
        <v>106705765</v>
      </c>
      <c r="C6" s="1">
        <v>1768839437</v>
      </c>
      <c r="D6" s="1">
        <v>348029604</v>
      </c>
      <c r="E6" s="1">
        <v>13557337</v>
      </c>
      <c r="F6" s="1">
        <v>403386751</v>
      </c>
      <c r="G6" s="1">
        <v>58793780</v>
      </c>
      <c r="H6" s="1">
        <v>1212411492</v>
      </c>
      <c r="I6" s="1">
        <v>4707360510</v>
      </c>
    </row>
    <row r="7" spans="1:9">
      <c r="A7" s="50" t="s">
        <v>143</v>
      </c>
      <c r="B7" s="1">
        <v>18174626</v>
      </c>
      <c r="C7" s="1">
        <v>125559387</v>
      </c>
      <c r="D7" s="1">
        <v>20881865</v>
      </c>
      <c r="E7" s="1">
        <v>1677327</v>
      </c>
      <c r="F7" s="1">
        <v>26013239</v>
      </c>
      <c r="G7" s="1">
        <v>699000</v>
      </c>
      <c r="H7" s="1">
        <v>217873308</v>
      </c>
      <c r="I7" s="1">
        <v>481303424</v>
      </c>
    </row>
    <row r="8" spans="1:9">
      <c r="A8" s="50" t="s">
        <v>144</v>
      </c>
      <c r="B8" s="1" t="s">
        <v>123</v>
      </c>
      <c r="C8" s="1" t="s">
        <v>123</v>
      </c>
      <c r="D8" s="1" t="s">
        <v>123</v>
      </c>
      <c r="E8" s="1" t="s">
        <v>123</v>
      </c>
      <c r="F8" s="1" t="s">
        <v>123</v>
      </c>
      <c r="G8" s="1" t="s">
        <v>123</v>
      </c>
      <c r="H8" s="1" t="s">
        <v>123</v>
      </c>
      <c r="I8" s="1" t="s">
        <v>123</v>
      </c>
    </row>
    <row r="9" spans="1:9">
      <c r="A9" s="50" t="s">
        <v>145</v>
      </c>
      <c r="B9" s="1">
        <v>74992339</v>
      </c>
      <c r="C9" s="1">
        <v>1518172575</v>
      </c>
      <c r="D9" s="1">
        <v>322384739</v>
      </c>
      <c r="E9" s="1">
        <v>11880010</v>
      </c>
      <c r="F9" s="1">
        <v>371297815</v>
      </c>
      <c r="G9" s="1">
        <v>7</v>
      </c>
      <c r="H9" s="1">
        <v>590659825</v>
      </c>
      <c r="I9" s="1">
        <v>3130998224</v>
      </c>
    </row>
    <row r="10" spans="1:9">
      <c r="A10" s="50" t="s">
        <v>146</v>
      </c>
      <c r="B10" s="1">
        <v>13538800</v>
      </c>
      <c r="C10" s="1">
        <v>22198000</v>
      </c>
      <c r="D10" s="1">
        <v>4763000</v>
      </c>
      <c r="E10" s="1" t="s">
        <v>123</v>
      </c>
      <c r="F10" s="1" t="s">
        <v>123</v>
      </c>
      <c r="G10" s="1" t="s">
        <v>123</v>
      </c>
      <c r="H10" s="1" t="s">
        <v>123</v>
      </c>
      <c r="I10" s="1">
        <v>43719818</v>
      </c>
    </row>
    <row r="11" spans="1:9">
      <c r="A11" s="50" t="s">
        <v>147</v>
      </c>
      <c r="B11" s="1" t="s">
        <v>123</v>
      </c>
      <c r="C11" s="1">
        <v>102909475</v>
      </c>
      <c r="D11" s="1" t="s">
        <v>123</v>
      </c>
      <c r="E11" s="1" t="s">
        <v>123</v>
      </c>
      <c r="F11" s="1">
        <v>6075697</v>
      </c>
      <c r="G11" s="1">
        <v>58094773</v>
      </c>
      <c r="H11" s="1">
        <v>403878359</v>
      </c>
      <c r="I11" s="1">
        <v>904179044</v>
      </c>
    </row>
    <row r="12" spans="1:9">
      <c r="A12" s="50" t="s">
        <v>148</v>
      </c>
      <c r="B12" s="1" t="s">
        <v>123</v>
      </c>
      <c r="C12" s="1" t="s">
        <v>123</v>
      </c>
      <c r="D12" s="1" t="s">
        <v>123</v>
      </c>
      <c r="E12" s="1" t="s">
        <v>123</v>
      </c>
      <c r="F12" s="1" t="s">
        <v>123</v>
      </c>
      <c r="G12" s="1" t="s">
        <v>123</v>
      </c>
      <c r="H12" s="1" t="s">
        <v>123</v>
      </c>
      <c r="I12" s="1" t="s">
        <v>123</v>
      </c>
    </row>
    <row r="13" spans="1:9">
      <c r="A13" s="50" t="s">
        <v>149</v>
      </c>
      <c r="B13" s="1" t="s">
        <v>123</v>
      </c>
      <c r="C13" s="1" t="s">
        <v>123</v>
      </c>
      <c r="D13" s="1" t="s">
        <v>123</v>
      </c>
      <c r="E13" s="1" t="s">
        <v>123</v>
      </c>
      <c r="F13" s="1" t="s">
        <v>123</v>
      </c>
      <c r="G13" s="1" t="s">
        <v>123</v>
      </c>
      <c r="H13" s="1" t="s">
        <v>123</v>
      </c>
      <c r="I13" s="1" t="s">
        <v>123</v>
      </c>
    </row>
    <row r="14" spans="1:9">
      <c r="A14" s="50" t="s">
        <v>150</v>
      </c>
      <c r="B14" s="1" t="s">
        <v>123</v>
      </c>
      <c r="C14" s="1" t="s">
        <v>123</v>
      </c>
      <c r="D14" s="1" t="s">
        <v>123</v>
      </c>
      <c r="E14" s="1" t="s">
        <v>123</v>
      </c>
      <c r="F14" s="1" t="s">
        <v>123</v>
      </c>
      <c r="G14" s="1" t="s">
        <v>123</v>
      </c>
      <c r="H14" s="1" t="s">
        <v>123</v>
      </c>
      <c r="I14" s="1" t="s">
        <v>123</v>
      </c>
    </row>
    <row r="15" spans="1:9">
      <c r="A15" s="50" t="s">
        <v>151</v>
      </c>
      <c r="B15" s="1" t="s">
        <v>123</v>
      </c>
      <c r="C15" s="1" t="s">
        <v>123</v>
      </c>
      <c r="D15" s="1" t="s">
        <v>123</v>
      </c>
      <c r="E15" s="1" t="s">
        <v>123</v>
      </c>
      <c r="F15" s="1" t="s">
        <v>123</v>
      </c>
      <c r="G15" s="1" t="s">
        <v>123</v>
      </c>
      <c r="H15" s="1" t="s">
        <v>123</v>
      </c>
      <c r="I15" s="1" t="s">
        <v>123</v>
      </c>
    </row>
    <row r="16" spans="1:9">
      <c r="A16" s="50" t="s">
        <v>152</v>
      </c>
      <c r="B16" s="1" t="s">
        <v>123</v>
      </c>
      <c r="C16" s="1" t="s">
        <v>123</v>
      </c>
      <c r="D16" s="1" t="s">
        <v>123</v>
      </c>
      <c r="E16" s="1" t="s">
        <v>123</v>
      </c>
      <c r="F16" s="1" t="s">
        <v>123</v>
      </c>
      <c r="G16" s="1" t="s">
        <v>123</v>
      </c>
      <c r="H16" s="1" t="s">
        <v>123</v>
      </c>
      <c r="I16" s="1">
        <v>147160000</v>
      </c>
    </row>
    <row r="17" spans="1:9">
      <c r="A17" s="50" t="s">
        <v>153</v>
      </c>
      <c r="B17" s="1">
        <v>2318415819</v>
      </c>
      <c r="C17" s="1" t="s">
        <v>123</v>
      </c>
      <c r="D17" s="1" t="s">
        <v>123</v>
      </c>
      <c r="E17" s="1" t="s">
        <v>123</v>
      </c>
      <c r="F17" s="1">
        <v>6847019309</v>
      </c>
      <c r="G17" s="1" t="s">
        <v>123</v>
      </c>
      <c r="H17" s="1" t="s">
        <v>123</v>
      </c>
      <c r="I17" s="1">
        <v>10248024088</v>
      </c>
    </row>
    <row r="18" spans="1:9">
      <c r="A18" s="50" t="s">
        <v>154</v>
      </c>
      <c r="B18" s="1" t="s">
        <v>123</v>
      </c>
      <c r="C18" s="1" t="s">
        <v>123</v>
      </c>
      <c r="D18" s="1" t="s">
        <v>123</v>
      </c>
      <c r="E18" s="1" t="s">
        <v>123</v>
      </c>
      <c r="F18" s="1" t="s">
        <v>123</v>
      </c>
      <c r="G18" s="1" t="s">
        <v>123</v>
      </c>
      <c r="H18" s="1" t="s">
        <v>123</v>
      </c>
      <c r="I18" s="1">
        <v>23350000</v>
      </c>
    </row>
    <row r="19" spans="1:9">
      <c r="A19" s="50" t="s">
        <v>155</v>
      </c>
      <c r="B19" s="1">
        <v>7232338</v>
      </c>
      <c r="C19" s="1" t="s">
        <v>123</v>
      </c>
      <c r="D19" s="1" t="s">
        <v>123</v>
      </c>
      <c r="E19" s="1" t="s">
        <v>123</v>
      </c>
      <c r="F19" s="1" t="s">
        <v>123</v>
      </c>
      <c r="G19" s="1" t="s">
        <v>123</v>
      </c>
      <c r="H19" s="1" t="s">
        <v>123</v>
      </c>
      <c r="I19" s="1">
        <v>38042578</v>
      </c>
    </row>
    <row r="20" spans="1:9">
      <c r="A20" s="50" t="s">
        <v>156</v>
      </c>
      <c r="B20" s="1" t="s">
        <v>123</v>
      </c>
      <c r="C20" s="1" t="s">
        <v>123</v>
      </c>
      <c r="D20" s="1" t="s">
        <v>123</v>
      </c>
      <c r="E20" s="1" t="s">
        <v>123</v>
      </c>
      <c r="F20" s="1" t="s">
        <v>123</v>
      </c>
      <c r="G20" s="1" t="s">
        <v>123</v>
      </c>
      <c r="H20" s="1" t="s">
        <v>123</v>
      </c>
      <c r="I20" s="1" t="s">
        <v>123</v>
      </c>
    </row>
    <row r="21" spans="1:9">
      <c r="A21" s="50" t="s">
        <v>157</v>
      </c>
      <c r="B21" s="1" t="s">
        <v>123</v>
      </c>
      <c r="C21" s="1" t="s">
        <v>123</v>
      </c>
      <c r="D21" s="1" t="s">
        <v>123</v>
      </c>
      <c r="E21" s="1" t="s">
        <v>123</v>
      </c>
      <c r="F21" s="1" t="s">
        <v>123</v>
      </c>
      <c r="G21" s="1" t="s">
        <v>123</v>
      </c>
      <c r="H21" s="1" t="s">
        <v>123</v>
      </c>
      <c r="I21" s="1" t="s">
        <v>123</v>
      </c>
    </row>
    <row r="22" spans="1:9">
      <c r="A22" s="50" t="s">
        <v>158</v>
      </c>
      <c r="B22" s="1" t="s">
        <v>123</v>
      </c>
      <c r="C22" s="1" t="s">
        <v>123</v>
      </c>
      <c r="D22" s="1" t="s">
        <v>123</v>
      </c>
      <c r="E22" s="1" t="s">
        <v>123</v>
      </c>
      <c r="F22" s="1" t="s">
        <v>123</v>
      </c>
      <c r="G22" s="1" t="s">
        <v>123</v>
      </c>
      <c r="H22" s="1" t="s">
        <v>123</v>
      </c>
      <c r="I22" s="1" t="s">
        <v>123</v>
      </c>
    </row>
    <row r="23" spans="1:9">
      <c r="A23" s="50" t="s">
        <v>159</v>
      </c>
      <c r="B23" s="1" t="s">
        <v>123</v>
      </c>
      <c r="C23" s="1" t="s">
        <v>123</v>
      </c>
      <c r="D23" s="1" t="s">
        <v>123</v>
      </c>
      <c r="E23" s="1" t="s">
        <v>123</v>
      </c>
      <c r="F23" s="1" t="s">
        <v>123</v>
      </c>
      <c r="G23" s="1" t="s">
        <v>123</v>
      </c>
      <c r="H23" s="1" t="s">
        <v>123</v>
      </c>
      <c r="I23" s="1" t="s">
        <v>123</v>
      </c>
    </row>
    <row r="24" spans="1:9">
      <c r="A24" s="50" t="s">
        <v>160</v>
      </c>
      <c r="B24" s="1" t="s">
        <v>123</v>
      </c>
      <c r="C24" s="1" t="s">
        <v>123</v>
      </c>
      <c r="D24" s="1" t="s">
        <v>123</v>
      </c>
      <c r="E24" s="1" t="s">
        <v>123</v>
      </c>
      <c r="F24" s="1" t="s">
        <v>123</v>
      </c>
      <c r="G24" s="1" t="s">
        <v>123</v>
      </c>
      <c r="H24" s="1" t="s">
        <v>123</v>
      </c>
      <c r="I24" s="1" t="s">
        <v>123</v>
      </c>
    </row>
    <row r="25" spans="1:9">
      <c r="A25" s="50" t="s">
        <v>161</v>
      </c>
      <c r="B25" s="1" t="s">
        <v>123</v>
      </c>
      <c r="C25" s="1" t="s">
        <v>123</v>
      </c>
      <c r="D25" s="1" t="s">
        <v>123</v>
      </c>
      <c r="E25" s="1" t="s">
        <v>123</v>
      </c>
      <c r="F25" s="1" t="s">
        <v>123</v>
      </c>
      <c r="G25" s="1" t="s">
        <v>123</v>
      </c>
      <c r="H25" s="1" t="s">
        <v>123</v>
      </c>
      <c r="I25" s="1" t="s">
        <v>123</v>
      </c>
    </row>
    <row r="26" spans="1:9">
      <c r="A26" s="50" t="s">
        <v>162</v>
      </c>
      <c r="B26" s="1" t="s">
        <v>123</v>
      </c>
      <c r="C26" s="1" t="s">
        <v>123</v>
      </c>
      <c r="D26" s="1" t="s">
        <v>123</v>
      </c>
      <c r="E26" s="1" t="s">
        <v>123</v>
      </c>
      <c r="F26" s="1" t="s">
        <v>123</v>
      </c>
      <c r="G26" s="1" t="s">
        <v>123</v>
      </c>
      <c r="H26" s="1" t="s">
        <v>123</v>
      </c>
      <c r="I26" s="1" t="s">
        <v>123</v>
      </c>
    </row>
    <row r="27" spans="1:9">
      <c r="A27" s="50" t="s">
        <v>163</v>
      </c>
      <c r="B27" s="1" t="s">
        <v>123</v>
      </c>
      <c r="C27" s="1" t="s">
        <v>123</v>
      </c>
      <c r="D27" s="1" t="s">
        <v>123</v>
      </c>
      <c r="E27" s="1" t="s">
        <v>123</v>
      </c>
      <c r="F27" s="1" t="s">
        <v>123</v>
      </c>
      <c r="G27" s="1" t="s">
        <v>123</v>
      </c>
      <c r="H27" s="1" t="s">
        <v>123</v>
      </c>
      <c r="I27" s="1" t="s">
        <v>123</v>
      </c>
    </row>
    <row r="28" spans="1:9">
      <c r="A28" s="50" t="s">
        <v>164</v>
      </c>
      <c r="B28" s="1" t="s">
        <v>123</v>
      </c>
      <c r="C28" s="1" t="s">
        <v>123</v>
      </c>
      <c r="D28" s="1" t="s">
        <v>123</v>
      </c>
      <c r="E28" s="1" t="s">
        <v>123</v>
      </c>
      <c r="F28" s="1" t="s">
        <v>123</v>
      </c>
      <c r="G28" s="1" t="s">
        <v>123</v>
      </c>
      <c r="H28" s="1" t="s">
        <v>123</v>
      </c>
      <c r="I28" s="1" t="s">
        <v>123</v>
      </c>
    </row>
    <row r="29" spans="1:9">
      <c r="A29" s="50" t="s">
        <v>165</v>
      </c>
      <c r="B29" s="1" t="s">
        <v>123</v>
      </c>
      <c r="C29" s="1" t="s">
        <v>123</v>
      </c>
      <c r="D29" s="1" t="s">
        <v>123</v>
      </c>
      <c r="E29" s="1" t="s">
        <v>123</v>
      </c>
      <c r="F29" s="1" t="s">
        <v>123</v>
      </c>
      <c r="G29" s="1" t="s">
        <v>123</v>
      </c>
      <c r="H29" s="1" t="s">
        <v>123</v>
      </c>
      <c r="I29" s="1" t="s">
        <v>123</v>
      </c>
    </row>
    <row r="30" spans="1:9">
      <c r="A30" s="50" t="s">
        <v>166</v>
      </c>
      <c r="B30" s="1" t="s">
        <v>123</v>
      </c>
      <c r="C30" s="1" t="s">
        <v>123</v>
      </c>
      <c r="D30" s="1" t="s">
        <v>123</v>
      </c>
      <c r="E30" s="1" t="s">
        <v>123</v>
      </c>
      <c r="F30" s="1" t="s">
        <v>123</v>
      </c>
      <c r="G30" s="1" t="s">
        <v>123</v>
      </c>
      <c r="H30" s="1" t="s">
        <v>123</v>
      </c>
      <c r="I30" s="1">
        <v>44321040</v>
      </c>
    </row>
    <row r="31" spans="1:9">
      <c r="A31" s="50" t="s">
        <v>167</v>
      </c>
      <c r="B31" s="1" t="s">
        <v>123</v>
      </c>
      <c r="C31" s="1" t="s">
        <v>123</v>
      </c>
      <c r="D31" s="1" t="s">
        <v>123</v>
      </c>
      <c r="E31" s="1" t="s">
        <v>123</v>
      </c>
      <c r="F31" s="1" t="s">
        <v>123</v>
      </c>
      <c r="G31" s="1" t="s">
        <v>123</v>
      </c>
      <c r="H31" s="1" t="s">
        <v>123</v>
      </c>
      <c r="I31" s="1" t="s">
        <v>123</v>
      </c>
    </row>
    <row r="32" spans="1:9">
      <c r="A32" s="50" t="s">
        <v>168</v>
      </c>
      <c r="B32" s="1" t="s">
        <v>123</v>
      </c>
      <c r="C32" s="1" t="s">
        <v>123</v>
      </c>
      <c r="D32" s="1" t="s">
        <v>123</v>
      </c>
      <c r="E32" s="1" t="s">
        <v>123</v>
      </c>
      <c r="F32" s="1" t="s">
        <v>123</v>
      </c>
      <c r="G32" s="1" t="s">
        <v>123</v>
      </c>
      <c r="H32" s="1" t="s">
        <v>123</v>
      </c>
      <c r="I32" s="1" t="s">
        <v>123</v>
      </c>
    </row>
    <row r="33" spans="1:9">
      <c r="A33" s="50" t="s">
        <v>169</v>
      </c>
      <c r="B33" s="1" t="s">
        <v>123</v>
      </c>
      <c r="C33" s="1" t="s">
        <v>123</v>
      </c>
      <c r="D33" s="1" t="s">
        <v>123</v>
      </c>
      <c r="E33" s="1" t="s">
        <v>123</v>
      </c>
      <c r="F33" s="1" t="s">
        <v>123</v>
      </c>
      <c r="G33" s="1" t="s">
        <v>123</v>
      </c>
      <c r="H33" s="1" t="s">
        <v>123</v>
      </c>
      <c r="I33" s="1" t="s">
        <v>123</v>
      </c>
    </row>
    <row r="34" spans="1:9">
      <c r="A34" s="50" t="s">
        <v>170</v>
      </c>
      <c r="B34" s="1" t="s">
        <v>123</v>
      </c>
      <c r="C34" s="1" t="s">
        <v>123</v>
      </c>
      <c r="D34" s="1" t="s">
        <v>123</v>
      </c>
      <c r="E34" s="1" t="s">
        <v>123</v>
      </c>
      <c r="F34" s="1" t="s">
        <v>123</v>
      </c>
      <c r="G34" s="1" t="s">
        <v>123</v>
      </c>
      <c r="H34" s="1" t="s">
        <v>123</v>
      </c>
      <c r="I34" s="1" t="s">
        <v>123</v>
      </c>
    </row>
    <row r="35" spans="1:9">
      <c r="A35" s="50" t="s">
        <v>171</v>
      </c>
      <c r="B35" s="1" t="s">
        <v>123</v>
      </c>
      <c r="C35" s="1" t="s">
        <v>123</v>
      </c>
      <c r="D35" s="1" t="s">
        <v>123</v>
      </c>
      <c r="E35" s="1" t="s">
        <v>123</v>
      </c>
      <c r="F35" s="1" t="s">
        <v>123</v>
      </c>
      <c r="G35" s="1" t="s">
        <v>123</v>
      </c>
      <c r="H35" s="1" t="s">
        <v>123</v>
      </c>
      <c r="I35" s="1" t="s">
        <v>123</v>
      </c>
    </row>
    <row r="36" spans="1:9">
      <c r="A36" s="50" t="s">
        <v>172</v>
      </c>
      <c r="B36" s="1" t="s">
        <v>123</v>
      </c>
      <c r="C36" s="1" t="s">
        <v>123</v>
      </c>
      <c r="D36" s="1" t="s">
        <v>123</v>
      </c>
      <c r="E36" s="1" t="s">
        <v>123</v>
      </c>
      <c r="F36" s="1" t="s">
        <v>123</v>
      </c>
      <c r="G36" s="1" t="s">
        <v>123</v>
      </c>
      <c r="H36" s="1" t="s">
        <v>123</v>
      </c>
      <c r="I36" s="1" t="s">
        <v>123</v>
      </c>
    </row>
    <row r="37" spans="1:9">
      <c r="A37" s="50" t="s">
        <v>173</v>
      </c>
      <c r="B37" s="1" t="s">
        <v>123</v>
      </c>
      <c r="C37" s="1" t="s">
        <v>123</v>
      </c>
      <c r="D37" s="1" t="s">
        <v>123</v>
      </c>
      <c r="E37" s="1" t="s">
        <v>123</v>
      </c>
      <c r="F37" s="1" t="s">
        <v>123</v>
      </c>
      <c r="G37" s="1" t="s">
        <v>123</v>
      </c>
      <c r="H37" s="1" t="s">
        <v>123</v>
      </c>
      <c r="I37" s="1" t="s">
        <v>123</v>
      </c>
    </row>
    <row r="38" spans="1:9">
      <c r="A38" s="50" t="s">
        <v>174</v>
      </c>
      <c r="B38" s="1" t="s">
        <v>123</v>
      </c>
      <c r="C38" s="1" t="s">
        <v>123</v>
      </c>
      <c r="D38" s="1" t="s">
        <v>123</v>
      </c>
      <c r="E38" s="1" t="s">
        <v>123</v>
      </c>
      <c r="F38" s="1" t="s">
        <v>123</v>
      </c>
      <c r="G38" s="1" t="s">
        <v>123</v>
      </c>
      <c r="H38" s="1" t="s">
        <v>123</v>
      </c>
      <c r="I38" s="1" t="s">
        <v>123</v>
      </c>
    </row>
    <row r="39" spans="1:9">
      <c r="A39" s="50" t="s">
        <v>175</v>
      </c>
      <c r="B39" s="1" t="s">
        <v>123</v>
      </c>
      <c r="C39" s="1" t="s">
        <v>123</v>
      </c>
      <c r="D39" s="1" t="s">
        <v>123</v>
      </c>
      <c r="E39" s="1" t="s">
        <v>123</v>
      </c>
      <c r="F39" s="1" t="s">
        <v>123</v>
      </c>
      <c r="G39" s="1" t="s">
        <v>123</v>
      </c>
      <c r="H39" s="1" t="s">
        <v>123</v>
      </c>
      <c r="I39" s="1" t="s">
        <v>123</v>
      </c>
    </row>
    <row r="40" spans="1:9">
      <c r="A40" s="50" t="s">
        <v>176</v>
      </c>
      <c r="B40" s="1" t="s">
        <v>123</v>
      </c>
      <c r="C40" s="1" t="s">
        <v>123</v>
      </c>
      <c r="D40" s="1" t="s">
        <v>123</v>
      </c>
      <c r="E40" s="1" t="s">
        <v>123</v>
      </c>
      <c r="F40" s="1" t="s">
        <v>123</v>
      </c>
      <c r="G40" s="1" t="s">
        <v>123</v>
      </c>
      <c r="H40" s="1" t="s">
        <v>123</v>
      </c>
      <c r="I40" s="1" t="s">
        <v>123</v>
      </c>
    </row>
    <row r="41" spans="1:9">
      <c r="A41" s="50" t="s">
        <v>177</v>
      </c>
      <c r="B41" s="1" t="s">
        <v>123</v>
      </c>
      <c r="C41" s="1" t="s">
        <v>123</v>
      </c>
      <c r="D41" s="1" t="s">
        <v>123</v>
      </c>
      <c r="E41" s="1" t="s">
        <v>123</v>
      </c>
      <c r="F41" s="1" t="s">
        <v>123</v>
      </c>
      <c r="G41" s="1" t="s">
        <v>123</v>
      </c>
      <c r="H41" s="1" t="s">
        <v>123</v>
      </c>
      <c r="I41" s="1" t="s">
        <v>123</v>
      </c>
    </row>
    <row r="42" spans="1:9">
      <c r="A42" s="50" t="s">
        <v>178</v>
      </c>
      <c r="B42" s="1" t="s">
        <v>123</v>
      </c>
      <c r="C42" s="1" t="s">
        <v>123</v>
      </c>
      <c r="D42" s="1" t="s">
        <v>123</v>
      </c>
      <c r="E42" s="1" t="s">
        <v>123</v>
      </c>
      <c r="F42" s="1" t="s">
        <v>123</v>
      </c>
      <c r="G42" s="1" t="s">
        <v>123</v>
      </c>
      <c r="H42" s="1" t="s">
        <v>123</v>
      </c>
      <c r="I42" s="1" t="s">
        <v>123</v>
      </c>
    </row>
    <row r="43" spans="1:9">
      <c r="A43" s="50" t="s">
        <v>179</v>
      </c>
      <c r="B43" s="1" t="s">
        <v>123</v>
      </c>
      <c r="C43" s="1" t="s">
        <v>123</v>
      </c>
      <c r="D43" s="1" t="s">
        <v>123</v>
      </c>
      <c r="E43" s="1" t="s">
        <v>123</v>
      </c>
      <c r="F43" s="1" t="s">
        <v>123</v>
      </c>
      <c r="G43" s="1" t="s">
        <v>123</v>
      </c>
      <c r="H43" s="1" t="s">
        <v>123</v>
      </c>
      <c r="I43" s="1" t="s">
        <v>123</v>
      </c>
    </row>
    <row r="44" spans="1:9">
      <c r="A44" s="50" t="s">
        <v>180</v>
      </c>
      <c r="B44" s="1" t="s">
        <v>123</v>
      </c>
      <c r="C44" s="1" t="s">
        <v>123</v>
      </c>
      <c r="D44" s="1" t="s">
        <v>123</v>
      </c>
      <c r="E44" s="1" t="s">
        <v>123</v>
      </c>
      <c r="F44" s="1" t="s">
        <v>123</v>
      </c>
      <c r="G44" s="1" t="s">
        <v>123</v>
      </c>
      <c r="H44" s="1" t="s">
        <v>123</v>
      </c>
      <c r="I44" s="1" t="s">
        <v>123</v>
      </c>
    </row>
    <row r="45" spans="1:9">
      <c r="A45" s="50" t="s">
        <v>181</v>
      </c>
      <c r="B45" s="1" t="s">
        <v>123</v>
      </c>
      <c r="C45" s="1" t="s">
        <v>123</v>
      </c>
      <c r="D45" s="1" t="s">
        <v>123</v>
      </c>
      <c r="E45" s="1" t="s">
        <v>123</v>
      </c>
      <c r="F45" s="1" t="s">
        <v>123</v>
      </c>
      <c r="G45" s="1" t="s">
        <v>123</v>
      </c>
      <c r="H45" s="1" t="s">
        <v>123</v>
      </c>
      <c r="I45" s="1" t="s">
        <v>123</v>
      </c>
    </row>
    <row r="46" spans="1:9">
      <c r="A46" s="50" t="s">
        <v>182</v>
      </c>
      <c r="B46" s="1">
        <v>1127226050</v>
      </c>
      <c r="C46" s="1" t="s">
        <v>123</v>
      </c>
      <c r="D46" s="1" t="s">
        <v>123</v>
      </c>
      <c r="E46" s="1" t="s">
        <v>123</v>
      </c>
      <c r="F46" s="1" t="s">
        <v>123</v>
      </c>
      <c r="G46" s="1" t="s">
        <v>123</v>
      </c>
      <c r="H46" s="1" t="s">
        <v>123</v>
      </c>
      <c r="I46" s="1">
        <v>1127226050</v>
      </c>
    </row>
    <row r="47" spans="1:9">
      <c r="A47" s="50" t="s">
        <v>183</v>
      </c>
      <c r="B47" s="1">
        <v>1168533231</v>
      </c>
      <c r="C47" s="1" t="s">
        <v>123</v>
      </c>
      <c r="D47" s="1" t="s">
        <v>123</v>
      </c>
      <c r="E47" s="1" t="s">
        <v>123</v>
      </c>
      <c r="F47" s="1" t="s">
        <v>123</v>
      </c>
      <c r="G47" s="1" t="s">
        <v>123</v>
      </c>
      <c r="H47" s="1" t="s">
        <v>123</v>
      </c>
      <c r="I47" s="1">
        <v>1168533231</v>
      </c>
    </row>
    <row r="48" spans="1:9">
      <c r="A48" s="50" t="s">
        <v>184</v>
      </c>
      <c r="B48" s="1" t="s">
        <v>123</v>
      </c>
      <c r="C48" s="1" t="s">
        <v>123</v>
      </c>
      <c r="D48" s="1" t="s">
        <v>123</v>
      </c>
      <c r="E48" s="1" t="s">
        <v>123</v>
      </c>
      <c r="F48" s="1" t="s">
        <v>123</v>
      </c>
      <c r="G48" s="1" t="s">
        <v>123</v>
      </c>
      <c r="H48" s="1" t="s">
        <v>123</v>
      </c>
      <c r="I48" s="1" t="s">
        <v>123</v>
      </c>
    </row>
    <row r="49" spans="1:9">
      <c r="A49" s="50" t="s">
        <v>185</v>
      </c>
      <c r="B49" s="1" t="s">
        <v>123</v>
      </c>
      <c r="C49" s="1" t="s">
        <v>123</v>
      </c>
      <c r="D49" s="1" t="s">
        <v>123</v>
      </c>
      <c r="E49" s="1" t="s">
        <v>123</v>
      </c>
      <c r="F49" s="1" t="s">
        <v>123</v>
      </c>
      <c r="G49" s="1" t="s">
        <v>123</v>
      </c>
      <c r="H49" s="1" t="s">
        <v>123</v>
      </c>
      <c r="I49" s="1" t="s">
        <v>123</v>
      </c>
    </row>
    <row r="50" spans="1:9">
      <c r="A50" s="50" t="s">
        <v>186</v>
      </c>
      <c r="B50" s="1" t="s">
        <v>123</v>
      </c>
      <c r="C50" s="1" t="s">
        <v>123</v>
      </c>
      <c r="D50" s="1" t="s">
        <v>123</v>
      </c>
      <c r="E50" s="1" t="s">
        <v>123</v>
      </c>
      <c r="F50" s="1" t="s">
        <v>123</v>
      </c>
      <c r="G50" s="1" t="s">
        <v>123</v>
      </c>
      <c r="H50" s="1" t="s">
        <v>123</v>
      </c>
      <c r="I50" s="1" t="s">
        <v>123</v>
      </c>
    </row>
    <row r="51" spans="1:9">
      <c r="A51" s="50" t="s">
        <v>187</v>
      </c>
      <c r="B51" s="1" t="s">
        <v>123</v>
      </c>
      <c r="C51" s="1" t="s">
        <v>123</v>
      </c>
      <c r="D51" s="1" t="s">
        <v>123</v>
      </c>
      <c r="E51" s="1" t="s">
        <v>123</v>
      </c>
      <c r="F51" s="1" t="s">
        <v>123</v>
      </c>
      <c r="G51" s="1" t="s">
        <v>123</v>
      </c>
      <c r="H51" s="1" t="s">
        <v>123</v>
      </c>
      <c r="I51" s="1" t="s">
        <v>123</v>
      </c>
    </row>
    <row r="52" spans="1:9">
      <c r="A52" s="50" t="s">
        <v>188</v>
      </c>
      <c r="B52" s="1" t="s">
        <v>123</v>
      </c>
      <c r="C52" s="1" t="s">
        <v>123</v>
      </c>
      <c r="D52" s="1" t="s">
        <v>123</v>
      </c>
      <c r="E52" s="1" t="s">
        <v>123</v>
      </c>
      <c r="F52" s="1">
        <v>4113032</v>
      </c>
      <c r="G52" s="1" t="s">
        <v>123</v>
      </c>
      <c r="H52" s="1" t="s">
        <v>123</v>
      </c>
      <c r="I52" s="1">
        <v>610686952</v>
      </c>
    </row>
    <row r="53" spans="1:9">
      <c r="A53" s="50" t="s">
        <v>189</v>
      </c>
      <c r="B53" s="1" t="s">
        <v>123</v>
      </c>
      <c r="C53" s="1" t="s">
        <v>123</v>
      </c>
      <c r="D53" s="1" t="s">
        <v>123</v>
      </c>
      <c r="E53" s="1" t="s">
        <v>123</v>
      </c>
      <c r="F53" s="1" t="s">
        <v>123</v>
      </c>
      <c r="G53" s="1" t="s">
        <v>123</v>
      </c>
      <c r="H53" s="1" t="s">
        <v>123</v>
      </c>
      <c r="I53" s="1" t="s">
        <v>123</v>
      </c>
    </row>
    <row r="54" spans="1:9">
      <c r="A54" s="50" t="s">
        <v>190</v>
      </c>
      <c r="B54" s="1" t="s">
        <v>123</v>
      </c>
      <c r="C54" s="1" t="s">
        <v>123</v>
      </c>
      <c r="D54" s="1" t="s">
        <v>123</v>
      </c>
      <c r="E54" s="1" t="s">
        <v>123</v>
      </c>
      <c r="F54" s="1" t="s">
        <v>123</v>
      </c>
      <c r="G54" s="1" t="s">
        <v>123</v>
      </c>
      <c r="H54" s="1" t="s">
        <v>123</v>
      </c>
      <c r="I54" s="1" t="s">
        <v>123</v>
      </c>
    </row>
    <row r="55" spans="1:9">
      <c r="A55" s="50" t="s">
        <v>191</v>
      </c>
      <c r="B55" s="1" t="s">
        <v>123</v>
      </c>
      <c r="C55" s="1" t="s">
        <v>123</v>
      </c>
      <c r="D55" s="1" t="s">
        <v>123</v>
      </c>
      <c r="E55" s="1" t="s">
        <v>123</v>
      </c>
      <c r="F55" s="1" t="s">
        <v>123</v>
      </c>
      <c r="G55" s="1" t="s">
        <v>123</v>
      </c>
      <c r="H55" s="1" t="s">
        <v>123</v>
      </c>
      <c r="I55" s="1" t="s">
        <v>123</v>
      </c>
    </row>
    <row r="56" spans="1:9">
      <c r="A56" s="50" t="s">
        <v>192</v>
      </c>
      <c r="B56" s="1" t="s">
        <v>123</v>
      </c>
      <c r="C56" s="1" t="s">
        <v>123</v>
      </c>
      <c r="D56" s="1" t="s">
        <v>123</v>
      </c>
      <c r="E56" s="1" t="s">
        <v>123</v>
      </c>
      <c r="F56" s="1" t="s">
        <v>123</v>
      </c>
      <c r="G56" s="1" t="s">
        <v>123</v>
      </c>
      <c r="H56" s="1" t="s">
        <v>123</v>
      </c>
      <c r="I56" s="1" t="s">
        <v>123</v>
      </c>
    </row>
    <row r="57" spans="1:9">
      <c r="A57" s="50" t="s">
        <v>193</v>
      </c>
      <c r="B57" s="1" t="s">
        <v>123</v>
      </c>
      <c r="C57" s="1" t="s">
        <v>123</v>
      </c>
      <c r="D57" s="1" t="s">
        <v>123</v>
      </c>
      <c r="E57" s="1" t="s">
        <v>123</v>
      </c>
      <c r="F57" s="1">
        <v>1</v>
      </c>
      <c r="G57" s="1" t="s">
        <v>123</v>
      </c>
      <c r="H57" s="1" t="s">
        <v>123</v>
      </c>
      <c r="I57" s="1">
        <v>1</v>
      </c>
    </row>
    <row r="58" spans="1:9">
      <c r="A58" s="50" t="s">
        <v>194</v>
      </c>
      <c r="B58" s="1" t="s">
        <v>123</v>
      </c>
      <c r="C58" s="1" t="s">
        <v>123</v>
      </c>
      <c r="D58" s="1" t="s">
        <v>123</v>
      </c>
      <c r="E58" s="1" t="s">
        <v>123</v>
      </c>
      <c r="F58" s="1">
        <v>6842906276</v>
      </c>
      <c r="G58" s="1" t="s">
        <v>123</v>
      </c>
      <c r="H58" s="1" t="s">
        <v>123</v>
      </c>
      <c r="I58" s="1">
        <v>6842906276</v>
      </c>
    </row>
    <row r="59" spans="1:9">
      <c r="A59" s="50" t="s">
        <v>195</v>
      </c>
      <c r="B59" s="1">
        <v>15424200</v>
      </c>
      <c r="C59" s="1" t="s">
        <v>123</v>
      </c>
      <c r="D59" s="1" t="s">
        <v>123</v>
      </c>
      <c r="E59" s="1" t="s">
        <v>123</v>
      </c>
      <c r="F59" s="1" t="s">
        <v>123</v>
      </c>
      <c r="G59" s="1" t="s">
        <v>123</v>
      </c>
      <c r="H59" s="1" t="s">
        <v>123</v>
      </c>
      <c r="I59" s="1">
        <v>15424200</v>
      </c>
    </row>
    <row r="60" spans="1:9">
      <c r="A60" s="50" t="s">
        <v>196</v>
      </c>
      <c r="B60" s="1" t="s">
        <v>123</v>
      </c>
      <c r="C60" s="1" t="s">
        <v>123</v>
      </c>
      <c r="D60" s="1" t="s">
        <v>123</v>
      </c>
      <c r="E60" s="1" t="s">
        <v>123</v>
      </c>
      <c r="F60" s="1" t="s">
        <v>123</v>
      </c>
      <c r="G60" s="1" t="s">
        <v>123</v>
      </c>
      <c r="H60" s="1" t="s">
        <v>123</v>
      </c>
      <c r="I60" s="1" t="s">
        <v>123</v>
      </c>
    </row>
    <row r="61" spans="1:9">
      <c r="A61" s="50" t="s">
        <v>197</v>
      </c>
      <c r="B61" s="1" t="s">
        <v>123</v>
      </c>
      <c r="C61" s="1" t="s">
        <v>123</v>
      </c>
      <c r="D61" s="1" t="s">
        <v>123</v>
      </c>
      <c r="E61" s="1" t="s">
        <v>123</v>
      </c>
      <c r="F61" s="1" t="s">
        <v>123</v>
      </c>
      <c r="G61" s="1" t="s">
        <v>123</v>
      </c>
      <c r="H61" s="1" t="s">
        <v>123</v>
      </c>
      <c r="I61" s="1">
        <v>377533760</v>
      </c>
    </row>
    <row r="62" spans="1:9">
      <c r="A62" s="50" t="s">
        <v>198</v>
      </c>
      <c r="B62" s="1">
        <v>1</v>
      </c>
      <c r="C62" s="1">
        <v>2641641</v>
      </c>
      <c r="D62" s="1" t="s">
        <v>123</v>
      </c>
      <c r="E62" s="1" t="s">
        <v>123</v>
      </c>
      <c r="F62" s="1">
        <v>517007</v>
      </c>
      <c r="G62" s="1">
        <v>3361404</v>
      </c>
      <c r="H62" s="1">
        <v>20706421</v>
      </c>
      <c r="I62" s="1">
        <v>86573341</v>
      </c>
    </row>
    <row r="63" spans="1:9">
      <c r="A63" s="50" t="s">
        <v>199</v>
      </c>
      <c r="B63" s="1" t="s">
        <v>123</v>
      </c>
      <c r="C63" s="1" t="s">
        <v>123</v>
      </c>
      <c r="D63" s="1" t="s">
        <v>123</v>
      </c>
      <c r="E63" s="1" t="s">
        <v>123</v>
      </c>
      <c r="F63" s="1" t="s">
        <v>123</v>
      </c>
      <c r="G63" s="1" t="s">
        <v>123</v>
      </c>
      <c r="H63" s="1" t="s">
        <v>123</v>
      </c>
      <c r="I63" s="1" t="s">
        <v>123</v>
      </c>
    </row>
    <row r="64" spans="1:9">
      <c r="A64" s="50" t="s">
        <v>200</v>
      </c>
      <c r="B64" s="1">
        <v>1</v>
      </c>
      <c r="C64" s="1">
        <v>2641641</v>
      </c>
      <c r="D64" s="1" t="s">
        <v>123</v>
      </c>
      <c r="E64" s="1" t="s">
        <v>123</v>
      </c>
      <c r="F64" s="1">
        <v>517007</v>
      </c>
      <c r="G64" s="1">
        <v>3361404</v>
      </c>
      <c r="H64" s="1">
        <v>20706421</v>
      </c>
      <c r="I64" s="1">
        <v>86573341</v>
      </c>
    </row>
    <row r="65" spans="1:9">
      <c r="A65" s="50" t="s">
        <v>201</v>
      </c>
      <c r="B65" s="1" t="s">
        <v>123</v>
      </c>
      <c r="C65" s="1" t="s">
        <v>123</v>
      </c>
      <c r="D65" s="1" t="s">
        <v>123</v>
      </c>
      <c r="E65" s="1" t="s">
        <v>123</v>
      </c>
      <c r="F65" s="1" t="s">
        <v>123</v>
      </c>
      <c r="G65" s="1" t="s">
        <v>123</v>
      </c>
      <c r="H65" s="1" t="s">
        <v>123</v>
      </c>
      <c r="I65" s="1" t="s">
        <v>123</v>
      </c>
    </row>
    <row r="66" spans="1:9">
      <c r="A66" s="50" t="s">
        <v>10</v>
      </c>
      <c r="B66" s="1">
        <v>2425121585</v>
      </c>
      <c r="C66" s="1">
        <v>1771481078</v>
      </c>
      <c r="D66" s="1">
        <v>348029604</v>
      </c>
      <c r="E66" s="1">
        <v>13557337</v>
      </c>
      <c r="F66" s="1">
        <v>7250923067</v>
      </c>
      <c r="G66" s="1">
        <v>62155184</v>
      </c>
      <c r="H66" s="1">
        <v>1233117913</v>
      </c>
      <c r="I66" s="1">
        <v>15041957939</v>
      </c>
    </row>
  </sheetData>
  <mergeCells count="1">
    <mergeCell ref="A1:I1"/>
  </mergeCells>
  <phoneticPr fontId="8"/>
  <pageMargins left="0.7" right="0.7" top="0.75" bottom="0.75" header="0.3" footer="0.3"/>
  <pageSetup paperSize="8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zoomScale="90" zoomScaleNormal="90" workbookViewId="0"/>
  </sheetViews>
  <sheetFormatPr defaultColWidth="8.875" defaultRowHeight="11.25"/>
  <cols>
    <col min="1" max="1" width="36.125" style="5" customWidth="1"/>
    <col min="2" max="11" width="15.375" style="5" customWidth="1"/>
    <col min="12" max="16384" width="8.875" style="5"/>
  </cols>
  <sheetData>
    <row r="1" spans="1:10" ht="21">
      <c r="A1" s="8" t="s">
        <v>0</v>
      </c>
    </row>
    <row r="2" spans="1:10" ht="13.5">
      <c r="A2" s="9" t="s">
        <v>216</v>
      </c>
    </row>
    <row r="3" spans="1:10" ht="13.5">
      <c r="A3" s="9" t="s">
        <v>118</v>
      </c>
    </row>
    <row r="5" spans="1:10" ht="13.5">
      <c r="A5" s="13" t="s">
        <v>1</v>
      </c>
      <c r="H5" s="7" t="s">
        <v>105</v>
      </c>
    </row>
    <row r="6" spans="1:10" ht="37.5" customHeight="1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10" ht="18" customHeight="1">
      <c r="A7" s="6" t="s">
        <v>232</v>
      </c>
      <c r="B7" s="1"/>
      <c r="C7" s="1"/>
      <c r="D7" s="1">
        <v>71199000</v>
      </c>
      <c r="E7" s="1"/>
      <c r="F7" s="1">
        <v>71199000</v>
      </c>
      <c r="G7" s="1"/>
      <c r="H7" s="1">
        <v>71199000</v>
      </c>
    </row>
    <row r="8" spans="1:10" ht="18" customHeight="1">
      <c r="A8" s="6"/>
      <c r="B8" s="1"/>
      <c r="C8" s="1"/>
      <c r="D8" s="1"/>
      <c r="E8" s="1"/>
      <c r="F8" s="1"/>
      <c r="G8" s="1"/>
      <c r="H8" s="1"/>
    </row>
    <row r="9" spans="1:10" ht="18" customHeight="1">
      <c r="A9" s="6"/>
      <c r="B9" s="1"/>
      <c r="C9" s="1"/>
      <c r="D9" s="1"/>
      <c r="E9" s="1"/>
      <c r="F9" s="1"/>
      <c r="G9" s="1"/>
      <c r="H9" s="1"/>
    </row>
    <row r="10" spans="1:10" ht="18" customHeight="1">
      <c r="A10" s="4" t="s">
        <v>10</v>
      </c>
      <c r="B10" s="1"/>
      <c r="C10" s="1"/>
      <c r="D10" s="1"/>
      <c r="E10" s="1"/>
      <c r="F10" s="1"/>
      <c r="G10" s="1"/>
      <c r="H10" s="1"/>
    </row>
    <row r="12" spans="1:10" ht="13.5">
      <c r="A12" s="13" t="s">
        <v>11</v>
      </c>
      <c r="J12" s="7" t="s">
        <v>105</v>
      </c>
    </row>
    <row r="13" spans="1:10" ht="37.5" customHeight="1">
      <c r="A13" s="2" t="s">
        <v>12</v>
      </c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  <c r="I13" s="3" t="s">
        <v>20</v>
      </c>
      <c r="J13" s="3" t="s">
        <v>9</v>
      </c>
    </row>
    <row r="14" spans="1:10" ht="18" customHeight="1">
      <c r="A14" s="18"/>
      <c r="B14" s="1"/>
      <c r="C14" s="1"/>
      <c r="D14" s="1"/>
      <c r="E14" s="1"/>
      <c r="F14" s="1"/>
      <c r="G14" s="16"/>
      <c r="H14" s="1"/>
      <c r="I14" s="1"/>
      <c r="J14" s="1"/>
    </row>
    <row r="15" spans="1:10" ht="18" customHeight="1">
      <c r="A15" s="45"/>
      <c r="B15" s="25"/>
      <c r="C15" s="25"/>
      <c r="D15" s="25"/>
      <c r="E15" s="25"/>
      <c r="F15" s="25"/>
      <c r="G15" s="47"/>
      <c r="H15" s="25"/>
      <c r="I15" s="25"/>
      <c r="J15" s="25"/>
    </row>
    <row r="16" spans="1:10" ht="18" customHeight="1">
      <c r="A16" s="6"/>
      <c r="B16" s="1"/>
      <c r="C16" s="1"/>
      <c r="D16" s="1"/>
      <c r="E16" s="1"/>
      <c r="F16" s="1"/>
      <c r="G16" s="16"/>
      <c r="H16" s="1"/>
      <c r="I16" s="1"/>
      <c r="J16" s="1"/>
    </row>
    <row r="17" spans="1:11" ht="18" customHeight="1">
      <c r="A17" s="18"/>
      <c r="B17" s="1"/>
      <c r="C17" s="1"/>
      <c r="D17" s="1"/>
      <c r="E17" s="1"/>
      <c r="F17" s="1"/>
      <c r="G17" s="16"/>
      <c r="H17" s="1"/>
      <c r="I17" s="1"/>
      <c r="J17" s="1"/>
    </row>
    <row r="18" spans="1:11" ht="18" customHeight="1">
      <c r="A18" s="4" t="s">
        <v>10</v>
      </c>
      <c r="B18" s="1">
        <f>SUM(B14:B17)</f>
        <v>0</v>
      </c>
      <c r="C18" s="1">
        <f t="shared" ref="C18:I18" si="0">SUM(C14:C17)</f>
        <v>0</v>
      </c>
      <c r="D18" s="1">
        <f t="shared" si="0"/>
        <v>0</v>
      </c>
      <c r="E18" s="1">
        <f t="shared" si="0"/>
        <v>0</v>
      </c>
      <c r="F18" s="1">
        <f t="shared" si="0"/>
        <v>0</v>
      </c>
      <c r="G18" s="16" t="e">
        <f t="shared" ref="G18" si="1">B18/F18</f>
        <v>#DIV/0!</v>
      </c>
      <c r="H18" s="1">
        <f t="shared" si="0"/>
        <v>0</v>
      </c>
      <c r="I18" s="1">
        <f t="shared" si="0"/>
        <v>0</v>
      </c>
      <c r="J18" s="1">
        <f>SUM(J14:J17)</f>
        <v>0</v>
      </c>
    </row>
    <row r="20" spans="1:11" ht="13.5">
      <c r="A20" s="13" t="s">
        <v>21</v>
      </c>
      <c r="K20" s="7" t="s">
        <v>105</v>
      </c>
    </row>
    <row r="21" spans="1:11" ht="37.5" customHeight="1">
      <c r="A21" s="2" t="s">
        <v>12</v>
      </c>
      <c r="B21" s="3" t="s">
        <v>22</v>
      </c>
      <c r="C21" s="3" t="s">
        <v>14</v>
      </c>
      <c r="D21" s="3" t="s">
        <v>15</v>
      </c>
      <c r="E21" s="3" t="s">
        <v>119</v>
      </c>
      <c r="F21" s="3" t="s">
        <v>17</v>
      </c>
      <c r="G21" s="3" t="s">
        <v>18</v>
      </c>
      <c r="H21" s="3" t="s">
        <v>19</v>
      </c>
      <c r="I21" s="3" t="s">
        <v>23</v>
      </c>
      <c r="J21" s="3" t="s">
        <v>24</v>
      </c>
      <c r="K21" s="3" t="s">
        <v>9</v>
      </c>
    </row>
    <row r="22" spans="1:11" ht="18" customHeight="1">
      <c r="A22" s="6"/>
      <c r="B22" s="1"/>
      <c r="C22" s="25"/>
      <c r="D22" s="25"/>
      <c r="E22" s="25"/>
      <c r="F22" s="25"/>
      <c r="G22" s="27"/>
      <c r="H22" s="1"/>
      <c r="I22" s="1"/>
      <c r="J22" s="1"/>
      <c r="K22" s="1">
        <v>5140000</v>
      </c>
    </row>
    <row r="23" spans="1:11" ht="18" customHeight="1">
      <c r="A23" s="6"/>
      <c r="B23" s="1"/>
      <c r="C23" s="25"/>
      <c r="D23" s="25"/>
      <c r="E23" s="25"/>
      <c r="F23" s="25"/>
      <c r="G23" s="28"/>
      <c r="H23" s="1"/>
      <c r="I23" s="1"/>
      <c r="J23" s="1"/>
      <c r="K23" s="1">
        <v>2792000</v>
      </c>
    </row>
    <row r="24" spans="1:11" ht="18" customHeight="1">
      <c r="A24" s="6"/>
      <c r="B24" s="1"/>
      <c r="C24" s="25"/>
      <c r="D24" s="25"/>
      <c r="E24" s="25"/>
      <c r="F24" s="25"/>
      <c r="G24" s="16"/>
      <c r="H24" s="1"/>
      <c r="I24" s="1"/>
      <c r="J24" s="1"/>
      <c r="K24" s="1">
        <v>300000</v>
      </c>
    </row>
    <row r="25" spans="1:11" ht="18" customHeight="1">
      <c r="A25" s="6"/>
      <c r="B25" s="1"/>
      <c r="C25" s="25"/>
      <c r="D25" s="25"/>
      <c r="E25" s="25"/>
      <c r="F25" s="25"/>
      <c r="G25" s="16"/>
      <c r="H25" s="1"/>
      <c r="I25" s="1"/>
      <c r="J25" s="1"/>
      <c r="K25" s="1">
        <v>4366000</v>
      </c>
    </row>
    <row r="26" spans="1:11" ht="18" customHeight="1">
      <c r="A26" s="6"/>
      <c r="B26" s="1"/>
      <c r="C26" s="25"/>
      <c r="D26" s="25"/>
      <c r="E26" s="25"/>
      <c r="F26" s="25"/>
      <c r="G26" s="27"/>
      <c r="H26" s="1"/>
      <c r="I26" s="1"/>
      <c r="J26" s="1"/>
      <c r="K26" s="1">
        <v>3500000</v>
      </c>
    </row>
    <row r="27" spans="1:11" ht="18" customHeight="1">
      <c r="A27" s="46"/>
      <c r="B27" s="1"/>
      <c r="C27" s="25"/>
      <c r="D27" s="25"/>
      <c r="E27" s="25"/>
      <c r="F27" s="25"/>
      <c r="G27" s="27"/>
      <c r="H27" s="1"/>
      <c r="I27" s="1"/>
      <c r="J27" s="1"/>
      <c r="K27" s="1">
        <v>1500000</v>
      </c>
    </row>
    <row r="28" spans="1:11" ht="18" customHeight="1">
      <c r="A28" s="6"/>
      <c r="B28" s="1"/>
      <c r="C28" s="25"/>
      <c r="D28" s="25"/>
      <c r="E28" s="25"/>
      <c r="F28" s="25"/>
      <c r="G28" s="16"/>
      <c r="H28" s="1"/>
      <c r="I28" s="1"/>
      <c r="J28" s="1"/>
      <c r="K28" s="1"/>
    </row>
    <row r="29" spans="1:11" ht="18" customHeight="1">
      <c r="A29" s="6"/>
      <c r="B29" s="1"/>
      <c r="C29" s="25"/>
      <c r="D29" s="25"/>
      <c r="E29" s="25"/>
      <c r="F29" s="25"/>
      <c r="G29" s="16"/>
      <c r="H29" s="1"/>
      <c r="I29" s="1"/>
      <c r="J29" s="1"/>
      <c r="K29" s="1"/>
    </row>
    <row r="30" spans="1:11" ht="18" customHeight="1">
      <c r="A30" s="4" t="s">
        <v>10</v>
      </c>
      <c r="B30" s="1">
        <f>SUM(B22:B29)</f>
        <v>0</v>
      </c>
      <c r="C30" s="1">
        <f>SUM(C22:C29)</f>
        <v>0</v>
      </c>
      <c r="D30" s="1">
        <f>SUM(D22:D29)</f>
        <v>0</v>
      </c>
      <c r="E30" s="1">
        <f>SUM(E22:E29)</f>
        <v>0</v>
      </c>
      <c r="F30" s="1">
        <f>SUM(F22:F29)</f>
        <v>0</v>
      </c>
      <c r="G30" s="27" t="e">
        <f t="shared" ref="G30" si="2">B30/F30</f>
        <v>#DIV/0!</v>
      </c>
      <c r="H30" s="1">
        <f>SUM(H22:H29)</f>
        <v>0</v>
      </c>
      <c r="I30" s="1">
        <f>SUM(I22:I29)</f>
        <v>0</v>
      </c>
      <c r="J30" s="1">
        <f>SUM(J22:J29)</f>
        <v>0</v>
      </c>
      <c r="K30" s="1">
        <f>SUM(K22:K29)</f>
        <v>17598000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scale="68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"/>
  <sheetViews>
    <sheetView zoomScaleNormal="100" workbookViewId="0">
      <selection activeCell="B8" sqref="B8"/>
    </sheetView>
  </sheetViews>
  <sheetFormatPr defaultColWidth="8.875" defaultRowHeight="11.25"/>
  <cols>
    <col min="1" max="1" width="38.25" style="5" bestFit="1" customWidth="1"/>
    <col min="2" max="7" width="19.875" style="5" customWidth="1"/>
    <col min="8" max="16384" width="8.875" style="5"/>
  </cols>
  <sheetData>
    <row r="1" spans="1:7" ht="21">
      <c r="A1" s="8" t="s">
        <v>25</v>
      </c>
    </row>
    <row r="2" spans="1:7" ht="13.5">
      <c r="A2" s="9" t="s">
        <v>216</v>
      </c>
    </row>
    <row r="3" spans="1:7" ht="13.5">
      <c r="A3" s="9" t="s">
        <v>118</v>
      </c>
    </row>
    <row r="4" spans="1:7" ht="13.5">
      <c r="G4" s="7" t="s">
        <v>105</v>
      </c>
    </row>
    <row r="5" spans="1:7" ht="22.5" customHeight="1">
      <c r="A5" s="2" t="s">
        <v>26</v>
      </c>
      <c r="B5" s="2" t="s">
        <v>27</v>
      </c>
      <c r="C5" s="2" t="s">
        <v>28</v>
      </c>
      <c r="D5" s="2" t="s">
        <v>29</v>
      </c>
      <c r="E5" s="2" t="s">
        <v>30</v>
      </c>
      <c r="F5" s="3" t="s">
        <v>31</v>
      </c>
      <c r="G5" s="3" t="s">
        <v>9</v>
      </c>
    </row>
    <row r="6" spans="1:7" ht="18" customHeight="1">
      <c r="A6" s="6" t="s">
        <v>120</v>
      </c>
      <c r="B6" s="1">
        <v>551637283</v>
      </c>
      <c r="C6" s="1"/>
      <c r="D6" s="1"/>
      <c r="E6" s="1"/>
      <c r="F6" s="1">
        <v>551637283</v>
      </c>
      <c r="G6" s="1">
        <v>551637000</v>
      </c>
    </row>
    <row r="7" spans="1:7" ht="18" customHeight="1">
      <c r="A7" s="6" t="s">
        <v>131</v>
      </c>
      <c r="B7" s="1">
        <v>235219002</v>
      </c>
      <c r="C7" s="1"/>
      <c r="D7" s="1"/>
      <c r="E7" s="1"/>
      <c r="F7" s="1">
        <v>235219002</v>
      </c>
      <c r="G7" s="1">
        <v>235219000</v>
      </c>
    </row>
    <row r="8" spans="1:7" ht="18" customHeight="1">
      <c r="A8" s="6" t="s">
        <v>229</v>
      </c>
      <c r="B8" s="1">
        <v>1082502333</v>
      </c>
      <c r="C8" s="1"/>
      <c r="D8" s="1"/>
      <c r="E8" s="1"/>
      <c r="F8" s="1">
        <v>1082502333</v>
      </c>
      <c r="G8" s="1">
        <v>1082502000</v>
      </c>
    </row>
    <row r="9" spans="1:7" ht="18" customHeight="1">
      <c r="A9" s="17"/>
      <c r="B9" s="1"/>
      <c r="C9" s="1"/>
      <c r="D9" s="1"/>
      <c r="E9" s="1"/>
      <c r="F9" s="1"/>
      <c r="G9" s="1"/>
    </row>
    <row r="10" spans="1:7" ht="18" customHeight="1">
      <c r="A10" s="6"/>
      <c r="B10" s="1"/>
      <c r="C10" s="1"/>
      <c r="D10" s="1"/>
      <c r="E10" s="1"/>
      <c r="F10" s="1"/>
      <c r="G10" s="1"/>
    </row>
    <row r="11" spans="1:7" ht="18" customHeight="1">
      <c r="A11" s="4" t="s">
        <v>10</v>
      </c>
      <c r="B11" s="1">
        <f t="shared" ref="B11:G11" si="0">SUM(B6:B10)</f>
        <v>1869358618</v>
      </c>
      <c r="C11" s="1">
        <f t="shared" si="0"/>
        <v>0</v>
      </c>
      <c r="D11" s="1">
        <f t="shared" si="0"/>
        <v>0</v>
      </c>
      <c r="E11" s="1">
        <f t="shared" si="0"/>
        <v>0</v>
      </c>
      <c r="F11" s="1">
        <f t="shared" si="0"/>
        <v>1869358618</v>
      </c>
      <c r="G11" s="1">
        <f t="shared" si="0"/>
        <v>1869358000</v>
      </c>
    </row>
  </sheetData>
  <phoneticPr fontId="8"/>
  <pageMargins left="0.3888888888888889" right="0.3888888888888889" top="0.3888888888888889" bottom="0.3888888888888889" header="0.19444444444444445" footer="0.19444444444444445"/>
  <pageSetup paperSize="9" scale="81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view="pageBreakPreview" zoomScale="60" zoomScaleNormal="100" workbookViewId="0">
      <selection activeCell="A3" sqref="A3"/>
    </sheetView>
  </sheetViews>
  <sheetFormatPr defaultColWidth="8.875" defaultRowHeight="11.25"/>
  <cols>
    <col min="1" max="1" width="32.75" style="5" customWidth="1"/>
    <col min="2" max="6" width="19.875" style="5" customWidth="1"/>
    <col min="7" max="16384" width="8.875" style="5"/>
  </cols>
  <sheetData>
    <row r="1" spans="1:6" ht="21">
      <c r="A1" s="8" t="s">
        <v>32</v>
      </c>
    </row>
    <row r="2" spans="1:6" ht="13.5">
      <c r="A2" s="9" t="s">
        <v>216</v>
      </c>
    </row>
    <row r="3" spans="1:6" ht="13.5">
      <c r="A3" s="9" t="s">
        <v>118</v>
      </c>
    </row>
    <row r="4" spans="1:6" ht="13.5">
      <c r="F4" s="7" t="s">
        <v>105</v>
      </c>
    </row>
    <row r="5" spans="1:6" ht="22.5" customHeight="1">
      <c r="A5" s="59" t="s">
        <v>33</v>
      </c>
      <c r="B5" s="59" t="s">
        <v>34</v>
      </c>
      <c r="C5" s="59"/>
      <c r="D5" s="59" t="s">
        <v>35</v>
      </c>
      <c r="E5" s="59"/>
      <c r="F5" s="60" t="s">
        <v>36</v>
      </c>
    </row>
    <row r="6" spans="1:6" ht="22.5" customHeight="1">
      <c r="A6" s="59"/>
      <c r="B6" s="2" t="s">
        <v>37</v>
      </c>
      <c r="C6" s="3" t="s">
        <v>38</v>
      </c>
      <c r="D6" s="2" t="s">
        <v>37</v>
      </c>
      <c r="E6" s="3" t="s">
        <v>38</v>
      </c>
      <c r="F6" s="59"/>
    </row>
    <row r="7" spans="1:6" ht="18" customHeight="1">
      <c r="A7" s="26" t="s">
        <v>228</v>
      </c>
      <c r="B7" s="1">
        <v>4887800</v>
      </c>
      <c r="C7" s="1"/>
      <c r="D7" s="1"/>
      <c r="E7" s="1"/>
      <c r="F7" s="1">
        <f>B7+D7</f>
        <v>4887800</v>
      </c>
    </row>
    <row r="8" spans="1:6" ht="18" customHeight="1">
      <c r="A8" s="6"/>
      <c r="B8" s="1"/>
      <c r="C8" s="1"/>
      <c r="D8" s="1"/>
      <c r="E8" s="1"/>
      <c r="F8" s="1"/>
    </row>
    <row r="9" spans="1:6" ht="18" customHeight="1">
      <c r="A9" s="4" t="s">
        <v>10</v>
      </c>
      <c r="B9" s="1">
        <v>4887800</v>
      </c>
      <c r="C9" s="1"/>
      <c r="D9" s="1"/>
      <c r="E9" s="1"/>
      <c r="F9" s="1">
        <f>B9+D9</f>
        <v>4887800</v>
      </c>
    </row>
  </sheetData>
  <mergeCells count="4">
    <mergeCell ref="A5:A6"/>
    <mergeCell ref="B5:C5"/>
    <mergeCell ref="D5:E5"/>
    <mergeCell ref="F5:F6"/>
  </mergeCells>
  <phoneticPr fontId="8"/>
  <pageMargins left="0.3888888888888889" right="0.3888888888888889" top="0.3888888888888889" bottom="0.3888888888888889" header="0.19444444444444445" footer="0.19444444444444445"/>
  <pageSetup paperSize="9" scale="96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topLeftCell="A4" zoomScale="60" zoomScaleNormal="100" workbookViewId="0">
      <selection activeCell="D13" sqref="D13"/>
    </sheetView>
  </sheetViews>
  <sheetFormatPr defaultColWidth="8.875" defaultRowHeight="11.25"/>
  <cols>
    <col min="1" max="1" width="32.875" style="5" customWidth="1"/>
    <col min="2" max="3" width="19.875" style="5" customWidth="1"/>
    <col min="4" max="4" width="13.375" style="43" customWidth="1"/>
    <col min="5" max="7" width="8.875" style="5"/>
    <col min="8" max="8" width="11.75" style="5" customWidth="1"/>
    <col min="9" max="16384" width="8.875" style="5"/>
  </cols>
  <sheetData>
    <row r="1" spans="1:3" ht="21">
      <c r="A1" s="8" t="s">
        <v>39</v>
      </c>
    </row>
    <row r="2" spans="1:3" ht="13.5">
      <c r="A2" s="9" t="s">
        <v>216</v>
      </c>
    </row>
    <row r="3" spans="1:3" ht="13.5">
      <c r="A3" s="9" t="s">
        <v>118</v>
      </c>
    </row>
    <row r="4" spans="1:3" ht="13.5">
      <c r="C4" s="7" t="s">
        <v>105</v>
      </c>
    </row>
    <row r="5" spans="1:3" ht="22.5" customHeight="1">
      <c r="A5" s="2" t="s">
        <v>33</v>
      </c>
      <c r="B5" s="2" t="s">
        <v>37</v>
      </c>
      <c r="C5" s="2" t="s">
        <v>40</v>
      </c>
    </row>
    <row r="6" spans="1:3" ht="18" customHeight="1">
      <c r="A6" s="6" t="s">
        <v>41</v>
      </c>
      <c r="B6" s="1"/>
      <c r="C6" s="1"/>
    </row>
    <row r="7" spans="1:3" ht="18" customHeight="1">
      <c r="A7" s="6"/>
      <c r="B7" s="1"/>
      <c r="C7" s="1"/>
    </row>
    <row r="8" spans="1:3" ht="18" customHeight="1" thickBot="1">
      <c r="A8" s="12" t="s">
        <v>42</v>
      </c>
      <c r="B8" s="10">
        <v>0</v>
      </c>
      <c r="C8" s="10">
        <v>0</v>
      </c>
    </row>
    <row r="9" spans="1:3" ht="18" customHeight="1" thickTop="1">
      <c r="A9" s="6" t="s">
        <v>43</v>
      </c>
      <c r="B9" s="1"/>
      <c r="C9" s="1"/>
    </row>
    <row r="10" spans="1:3" ht="18" customHeight="1">
      <c r="A10" s="18" t="s">
        <v>210</v>
      </c>
      <c r="B10" s="38">
        <v>53701</v>
      </c>
      <c r="C10" s="1">
        <v>4425</v>
      </c>
    </row>
    <row r="11" spans="1:3" ht="18" customHeight="1">
      <c r="A11" s="18" t="s">
        <v>107</v>
      </c>
      <c r="B11" s="38">
        <v>5702440</v>
      </c>
      <c r="C11" s="1">
        <v>469884</v>
      </c>
    </row>
    <row r="12" spans="1:3" ht="18" customHeight="1">
      <c r="A12" s="18" t="s">
        <v>108</v>
      </c>
      <c r="B12" s="38">
        <v>30400</v>
      </c>
      <c r="C12" s="1">
        <v>2505</v>
      </c>
    </row>
    <row r="13" spans="1:3" ht="18" customHeight="1">
      <c r="A13" s="26" t="s">
        <v>211</v>
      </c>
      <c r="B13" s="38">
        <v>349900</v>
      </c>
      <c r="C13" s="44">
        <v>28832</v>
      </c>
    </row>
    <row r="14" spans="1:3" ht="18" customHeight="1">
      <c r="A14" s="26" t="s">
        <v>106</v>
      </c>
      <c r="B14" s="44"/>
      <c r="C14" s="44"/>
    </row>
    <row r="15" spans="1:3" ht="18" customHeight="1" thickBot="1">
      <c r="A15" s="12" t="s">
        <v>42</v>
      </c>
      <c r="B15" s="10">
        <f>SUM(B10:B14)</f>
        <v>6136441</v>
      </c>
      <c r="C15" s="1">
        <v>505646</v>
      </c>
    </row>
    <row r="16" spans="1:3" ht="18" customHeight="1" thickTop="1">
      <c r="A16" s="4" t="s">
        <v>10</v>
      </c>
      <c r="B16" s="1">
        <v>6136441</v>
      </c>
      <c r="C16" s="1">
        <v>505646</v>
      </c>
    </row>
  </sheetData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zoomScaleNormal="100" workbookViewId="0">
      <selection activeCell="C25" sqref="C25"/>
    </sheetView>
  </sheetViews>
  <sheetFormatPr defaultColWidth="8.875" defaultRowHeight="11.25"/>
  <cols>
    <col min="1" max="1" width="30.875" style="5" customWidth="1"/>
    <col min="2" max="3" width="19.875" style="5" customWidth="1"/>
    <col min="4" max="4" width="9.25" style="5" bestFit="1" customWidth="1"/>
    <col min="5" max="16384" width="8.875" style="5"/>
  </cols>
  <sheetData>
    <row r="1" spans="1:3" ht="21">
      <c r="A1" s="8" t="s">
        <v>44</v>
      </c>
    </row>
    <row r="2" spans="1:3" ht="13.5">
      <c r="A2" s="9" t="s">
        <v>216</v>
      </c>
    </row>
    <row r="3" spans="1:3" ht="13.5">
      <c r="A3" s="9" t="s">
        <v>118</v>
      </c>
    </row>
    <row r="4" spans="1:3" ht="13.5">
      <c r="C4" s="7" t="s">
        <v>105</v>
      </c>
    </row>
    <row r="5" spans="1:3" ht="22.5" customHeight="1">
      <c r="A5" s="2" t="s">
        <v>33</v>
      </c>
      <c r="B5" s="2" t="s">
        <v>37</v>
      </c>
      <c r="C5" s="2" t="s">
        <v>40</v>
      </c>
    </row>
    <row r="6" spans="1:3" ht="18" customHeight="1">
      <c r="A6" s="6" t="s">
        <v>41</v>
      </c>
      <c r="B6" s="1"/>
      <c r="C6" s="1"/>
    </row>
    <row r="7" spans="1:3" ht="18" customHeight="1">
      <c r="A7" s="18" t="s">
        <v>90</v>
      </c>
      <c r="B7" s="1"/>
      <c r="C7" s="1"/>
    </row>
    <row r="8" spans="1:3" ht="18" customHeight="1">
      <c r="A8" s="6"/>
      <c r="B8" s="1"/>
      <c r="C8" s="1"/>
    </row>
    <row r="9" spans="1:3" ht="18" customHeight="1">
      <c r="A9" s="6"/>
      <c r="B9" s="1"/>
      <c r="C9" s="1"/>
    </row>
    <row r="10" spans="1:3" ht="18" customHeight="1">
      <c r="A10" s="6"/>
      <c r="B10" s="1"/>
      <c r="C10" s="1"/>
    </row>
    <row r="11" spans="1:3" ht="18" customHeight="1">
      <c r="A11" s="6"/>
      <c r="B11" s="1"/>
      <c r="C11" s="1"/>
    </row>
    <row r="12" spans="1:3" ht="18" customHeight="1">
      <c r="A12" s="12" t="s">
        <v>42</v>
      </c>
      <c r="B12" s="10"/>
      <c r="C12" s="10"/>
    </row>
    <row r="13" spans="1:3" ht="18" customHeight="1" thickTop="1">
      <c r="A13" s="6" t="s">
        <v>43</v>
      </c>
      <c r="B13" s="1"/>
      <c r="C13" s="1"/>
    </row>
    <row r="14" spans="1:3" ht="18" customHeight="1">
      <c r="A14" s="50" t="s">
        <v>212</v>
      </c>
      <c r="B14" s="1">
        <v>610879</v>
      </c>
      <c r="C14" s="1"/>
    </row>
    <row r="15" spans="1:3" ht="18" customHeight="1">
      <c r="A15" s="50" t="s">
        <v>213</v>
      </c>
      <c r="B15" s="1">
        <v>649800</v>
      </c>
      <c r="C15" s="1"/>
    </row>
    <row r="16" spans="1:3" ht="18" customHeight="1">
      <c r="A16" s="50" t="s">
        <v>214</v>
      </c>
      <c r="B16" s="1">
        <v>12900</v>
      </c>
      <c r="C16" s="1"/>
    </row>
    <row r="17" spans="1:3" ht="18" customHeight="1">
      <c r="A17" s="18"/>
      <c r="B17" s="1"/>
      <c r="C17" s="1"/>
    </row>
    <row r="18" spans="1:3" ht="18" customHeight="1" thickBot="1">
      <c r="A18" s="12" t="s">
        <v>42</v>
      </c>
      <c r="B18" s="10">
        <f>SUM(B14:B17)</f>
        <v>1273579</v>
      </c>
      <c r="C18" s="10"/>
    </row>
    <row r="19" spans="1:3" ht="18" customHeight="1" thickTop="1">
      <c r="A19" s="4" t="s">
        <v>10</v>
      </c>
      <c r="B19" s="1">
        <v>1273579</v>
      </c>
      <c r="C19" s="1"/>
    </row>
  </sheetData>
  <phoneticPr fontId="8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view="pageBreakPreview" zoomScale="60" zoomScaleNormal="100" workbookViewId="0">
      <selection activeCell="A6" sqref="A6"/>
    </sheetView>
  </sheetViews>
  <sheetFormatPr defaultColWidth="8.875" defaultRowHeight="11.25"/>
  <cols>
    <col min="1" max="1" width="22.875" style="5" customWidth="1"/>
    <col min="2" max="9" width="12.875" style="5" customWidth="1"/>
    <col min="10" max="16384" width="8.875" style="5"/>
  </cols>
  <sheetData>
    <row r="1" spans="1:9" ht="21">
      <c r="A1" s="8" t="s">
        <v>46</v>
      </c>
    </row>
    <row r="2" spans="1:9" ht="13.5">
      <c r="A2" s="9" t="s">
        <v>217</v>
      </c>
    </row>
    <row r="3" spans="1:9" ht="13.5">
      <c r="A3" s="9" t="s">
        <v>118</v>
      </c>
    </row>
    <row r="4" spans="1:9" ht="13.5">
      <c r="I4" s="7" t="s">
        <v>105</v>
      </c>
    </row>
    <row r="5" spans="1:9" ht="37.5" customHeight="1">
      <c r="A5" s="14" t="s">
        <v>45</v>
      </c>
      <c r="B5" s="2" t="s">
        <v>47</v>
      </c>
      <c r="C5" s="3" t="s">
        <v>48</v>
      </c>
      <c r="D5" s="3" t="s">
        <v>49</v>
      </c>
      <c r="E5" s="3" t="s">
        <v>50</v>
      </c>
      <c r="F5" s="3" t="s">
        <v>51</v>
      </c>
      <c r="G5" s="3" t="s">
        <v>52</v>
      </c>
      <c r="H5" s="2" t="s">
        <v>53</v>
      </c>
      <c r="I5" s="3" t="s">
        <v>54</v>
      </c>
    </row>
    <row r="6" spans="1:9" ht="18" customHeight="1">
      <c r="A6" s="51">
        <v>2299843436</v>
      </c>
      <c r="B6" s="25">
        <v>2155958436</v>
      </c>
      <c r="C6" s="1">
        <v>130396000</v>
      </c>
      <c r="D6" s="1">
        <v>0</v>
      </c>
      <c r="E6" s="1">
        <v>13489000</v>
      </c>
      <c r="F6" s="1">
        <v>0</v>
      </c>
      <c r="G6" s="1">
        <v>0</v>
      </c>
      <c r="H6" s="1">
        <v>0</v>
      </c>
      <c r="I6" s="29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view="pageBreakPreview" zoomScale="60" zoomScaleNormal="100" workbookViewId="0">
      <selection activeCell="E12" sqref="E12"/>
    </sheetView>
  </sheetViews>
  <sheetFormatPr defaultColWidth="8.875" defaultRowHeight="11.25"/>
  <cols>
    <col min="1" max="1" width="22.875" style="5" customWidth="1"/>
    <col min="2" max="8" width="12.875" style="5" customWidth="1"/>
    <col min="9" max="16384" width="8.875" style="5"/>
  </cols>
  <sheetData>
    <row r="1" spans="1:8" ht="21">
      <c r="A1" s="8" t="s">
        <v>55</v>
      </c>
    </row>
    <row r="2" spans="1:8" ht="13.5">
      <c r="A2" s="9" t="s">
        <v>216</v>
      </c>
    </row>
    <row r="3" spans="1:8" ht="13.5">
      <c r="A3" s="9" t="s">
        <v>118</v>
      </c>
    </row>
    <row r="4" spans="1:8" ht="13.5">
      <c r="H4" s="7" t="s">
        <v>105</v>
      </c>
    </row>
    <row r="5" spans="1:8" ht="22.5" customHeight="1">
      <c r="A5" s="14" t="s">
        <v>45</v>
      </c>
      <c r="B5" s="2" t="s">
        <v>56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  <c r="H5" s="3" t="s">
        <v>62</v>
      </c>
    </row>
    <row r="6" spans="1:8" ht="18" customHeight="1">
      <c r="A6" s="51">
        <v>2299843436</v>
      </c>
      <c r="B6" s="25">
        <v>247110000</v>
      </c>
      <c r="C6" s="25">
        <v>234099000</v>
      </c>
      <c r="D6" s="25">
        <v>261555000</v>
      </c>
      <c r="E6" s="25">
        <v>259357000</v>
      </c>
      <c r="F6" s="25">
        <v>233491000</v>
      </c>
      <c r="G6" s="25">
        <v>777133000</v>
      </c>
      <c r="H6" s="25">
        <f>A6-SUM(B6:G6)</f>
        <v>287098436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〇有形固定資産の明細</vt:lpstr>
      <vt:lpstr>〇有形固定資産に係る行政目的別の明細</vt:lpstr>
      <vt:lpstr>〇投資及び出資金の明細</vt:lpstr>
      <vt:lpstr>〇基金の明細</vt:lpstr>
      <vt:lpstr>〇貸付金の明細</vt:lpstr>
      <vt:lpstr>〇長期延滞債権の明細</vt:lpstr>
      <vt:lpstr>〇未収金の明細</vt:lpstr>
      <vt:lpstr>〇地方債等（利率別）の明細</vt:lpstr>
      <vt:lpstr>〇地方債等（返済期間別）の明細</vt:lpstr>
      <vt:lpstr>〇特定の契約条項が付された地方債等の概要</vt:lpstr>
      <vt:lpstr>〇引当金の明細</vt:lpstr>
      <vt:lpstr>〇補助金等の明細</vt:lpstr>
      <vt:lpstr>〇財源の明細</vt:lpstr>
      <vt:lpstr>〇財源情報の明細</vt:lpstr>
      <vt:lpstr>〇資金の明細</vt:lpstr>
      <vt:lpstr>〇財源情報の明細!Print_Area</vt:lpstr>
      <vt:lpstr>X16Y08_36</vt:lpstr>
      <vt:lpstr>X19Y08_36</vt:lpstr>
      <vt:lpstr>X22Y08_36</vt:lpstr>
      <vt:lpstr>X25Y08_36</vt:lpstr>
      <vt:lpstr>X28Y08_36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河西祐輝</cp:lastModifiedBy>
  <cp:lastPrinted>2022-03-19T08:52:37Z</cp:lastPrinted>
  <dcterms:created xsi:type="dcterms:W3CDTF">2022-03-13T23:06:10Z</dcterms:created>
  <dcterms:modified xsi:type="dcterms:W3CDTF">2022-03-19T08:54:28Z</dcterms:modified>
</cp:coreProperties>
</file>