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/>
  </bookViews>
  <sheets>
    <sheet name="合計" sheetId="4" r:id="rId1"/>
    <sheet name="一般会計" sheetId="1" r:id="rId2"/>
    <sheet name="簡水" sheetId="2" r:id="rId3"/>
    <sheet name="下水" sheetId="3" r:id="rId4"/>
  </sheets>
  <calcPr calcId="152511"/>
</workbook>
</file>

<file path=xl/calcChain.xml><?xml version="1.0" encoding="utf-8"?>
<calcChain xmlns="http://schemas.openxmlformats.org/spreadsheetml/2006/main">
  <c r="B16" i="1" l="1"/>
  <c r="B15" i="1"/>
  <c r="B9" i="1"/>
  <c r="B10" i="1"/>
  <c r="B11" i="1"/>
  <c r="B12" i="1"/>
  <c r="B13" i="1"/>
  <c r="B8" i="1"/>
  <c r="B13" i="2" l="1"/>
  <c r="B13" i="3"/>
  <c r="A3" i="3" l="1"/>
  <c r="A3" i="2"/>
  <c r="A3" i="1"/>
  <c r="G18" i="4" l="1"/>
  <c r="G17" i="4"/>
  <c r="G16" i="4"/>
  <c r="G15" i="4"/>
  <c r="G14" i="4"/>
  <c r="G13" i="4"/>
  <c r="G12" i="4"/>
  <c r="G11" i="4"/>
  <c r="G10" i="4"/>
  <c r="G9" i="4"/>
  <c r="G8" i="4"/>
  <c r="F18" i="4"/>
  <c r="F17" i="4"/>
  <c r="F16" i="4"/>
  <c r="F15" i="4"/>
  <c r="F14" i="4"/>
  <c r="F13" i="4"/>
  <c r="F12" i="4"/>
  <c r="F11" i="4"/>
  <c r="F10" i="4"/>
  <c r="F9" i="4"/>
  <c r="F8" i="4"/>
  <c r="E18" i="4"/>
  <c r="E17" i="4"/>
  <c r="E16" i="4"/>
  <c r="E15" i="4"/>
  <c r="E14" i="4"/>
  <c r="E13" i="4"/>
  <c r="E12" i="4"/>
  <c r="E11" i="4"/>
  <c r="E10" i="4"/>
  <c r="E9" i="4"/>
  <c r="E8" i="4"/>
  <c r="D18" i="4"/>
  <c r="D17" i="4"/>
  <c r="D16" i="4"/>
  <c r="D15" i="4"/>
  <c r="D14" i="4"/>
  <c r="D13" i="4"/>
  <c r="D12" i="4"/>
  <c r="D11" i="4"/>
  <c r="D10" i="4"/>
  <c r="D9" i="4"/>
  <c r="D8" i="4"/>
  <c r="C18" i="4"/>
  <c r="C17" i="4"/>
  <c r="C16" i="4"/>
  <c r="C15" i="4"/>
  <c r="C14" i="4"/>
  <c r="C13" i="4"/>
  <c r="C12" i="4"/>
  <c r="C11" i="4"/>
  <c r="C10" i="4"/>
  <c r="C9" i="4"/>
  <c r="C8" i="4"/>
  <c r="B9" i="4"/>
  <c r="B10" i="4"/>
  <c r="B11" i="4"/>
  <c r="B12" i="4"/>
  <c r="B13" i="4"/>
  <c r="B14" i="4"/>
  <c r="B15" i="4"/>
  <c r="B16" i="4"/>
  <c r="B17" i="4"/>
  <c r="B18" i="4"/>
  <c r="B8" i="4"/>
  <c r="K19" i="4"/>
  <c r="J19" i="4"/>
  <c r="I19" i="4"/>
  <c r="H19" i="4"/>
  <c r="G19" i="4" l="1"/>
  <c r="C19" i="4"/>
  <c r="D19" i="4"/>
  <c r="F19" i="4"/>
  <c r="E19" i="4"/>
  <c r="B19" i="4"/>
  <c r="K19" i="3"/>
  <c r="J19" i="3"/>
  <c r="I19" i="3"/>
  <c r="H19" i="3"/>
  <c r="G19" i="3"/>
  <c r="F19" i="3"/>
  <c r="E19" i="3"/>
  <c r="D19" i="3"/>
  <c r="C19" i="3"/>
  <c r="B19" i="3"/>
  <c r="K19" i="2"/>
  <c r="J19" i="2"/>
  <c r="I19" i="2"/>
  <c r="H19" i="2"/>
  <c r="G19" i="2"/>
  <c r="F19" i="2"/>
  <c r="E19" i="2"/>
  <c r="D19" i="2"/>
  <c r="C19" i="2"/>
  <c r="B19" i="2"/>
  <c r="B19" i="1" l="1"/>
  <c r="F19" i="1"/>
  <c r="G19" i="1"/>
  <c r="H19" i="1"/>
  <c r="I19" i="1"/>
  <c r="J19" i="1"/>
  <c r="K19" i="1"/>
  <c r="E19" i="1"/>
  <c r="D19" i="1"/>
  <c r="C19" i="1"/>
</calcChain>
</file>

<file path=xl/comments1.xml><?xml version="1.0" encoding="utf-8"?>
<comments xmlns="http://schemas.openxmlformats.org/spreadsheetml/2006/main">
  <authors>
    <author>天野 哲治</author>
    <author xml:space="preserve"> 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起債システム
「起債区分別現在高」
「借入先別・利率別現在高」
「決算統計33表」</t>
        </r>
      </text>
    </comment>
    <comment ref="A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公共事業等債　大計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災害復旧事業債大計</t>
        </r>
      </text>
    </comment>
    <comment ref="A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学校教育施設等整備事業債　小計
</t>
        </r>
      </text>
    </comment>
    <comment ref="A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地方道路等整備事業債　中計+緊急防災減災事業債　中計</t>
        </r>
      </text>
    </comment>
    <comment ref="A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3つの内2つの財源対策債+厚生福祉施設整備事業債+過疎対策事業債（前借分含める）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臨時税収補てん債　大計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公共事業等債　大計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災害復旧事業債大計</t>
        </r>
      </text>
    </comment>
    <comment ref="A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学校教育施設等整備事業債　小計
</t>
        </r>
      </text>
    </comment>
    <comment ref="A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地方道路等整備事業債　中計+緊急防災減災事業債　中計</t>
        </r>
      </text>
    </comment>
    <comment ref="A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3つの内2つの財源対策債+厚生福祉施設整備事業債+過疎対策事業債（前借分含める）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臨時税収補てん債　大計
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公共事業等債　大計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災害復旧事業債大計</t>
        </r>
      </text>
    </comment>
    <comment ref="A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学校教育施設等整備事業債　小計
</t>
        </r>
      </text>
    </comment>
    <comment ref="A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地方道路等整備事業債　中計+緊急防災減災事業債　中計</t>
        </r>
      </text>
    </comment>
    <comment ref="A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3つの内2つの財源対策債+厚生福祉施設整備事業債+過疎対策事業債（前借分含める）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臨時税収補てん債　大計
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</authors>
  <commentLis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公共事業等債　大計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災害復旧事業債大計</t>
        </r>
      </text>
    </comment>
    <comment ref="A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学校教育施設等整備事業債　小計
</t>
        </r>
      </text>
    </comment>
    <comment ref="A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地方道路等整備事業債　中計+緊急防災減災事業債　中計</t>
        </r>
      </text>
    </comment>
    <comment ref="A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3つの内2つの財源対策債+厚生福祉施設整備事業債+過疎対策事業債（前借分含める）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臨時税収補てん債　大計
</t>
        </r>
      </text>
    </comment>
  </commentList>
</comments>
</file>

<file path=xl/sharedStrings.xml><?xml version="1.0" encoding="utf-8"?>
<sst xmlns="http://schemas.openxmlformats.org/spreadsheetml/2006/main" count="109" uniqueCount="27">
  <si>
    <t>地方債等（借入先別）の明細</t>
  </si>
  <si>
    <t>自治体名：早川町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</si>
  <si>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</si>
  <si>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</si>
  <si>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</si>
  <si>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</si>
  <si>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</si>
  <si>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</si>
  <si>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</si>
  <si>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</si>
  <si>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</si>
  <si>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</si>
  <si>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</si>
  <si>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</si>
  <si>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</si>
  <si>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</si>
  <si>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</si>
  <si>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一般単独事業</t>
  </si>
  <si>
    <t>　その他</t>
  </si>
  <si>
    <t>【特別分】</t>
  </si>
  <si>
    <t>　臨時財政対策債</t>
  </si>
  <si>
    <t>　退職手当債</t>
  </si>
  <si>
    <t>　合計</t>
  </si>
  <si>
    <t>(単位：千円)</t>
    <rPh sb="4" eb="6">
      <t>センエン</t>
    </rPh>
    <phoneticPr fontId="3"/>
  </si>
  <si>
    <t>　減税補てん債</t>
    <phoneticPr fontId="3"/>
  </si>
  <si>
    <t>　教育・福祉施設</t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</si>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</sst>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2" borderId="4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3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85" zoomScaleNormal="85" workbookViewId="0">
      <selection activeCell="C23" sqref="C23"/>
    </sheetView>
  </sheetViews>
  <sheetFormatPr defaultColWidth="8.875" defaultRowHeight="11.25" x14ac:dyDescent="0.15"/>
  <cols>
    <col min="1" max="1" width="17" style="9" customWidth="1"/>
    <col min="2" max="2" width="14.875" style="9" customWidth="1"/>
    <col min="3" max="3" width="16.875" style="9" customWidth="1"/>
    <col min="4" max="11" width="14.875" style="9" customWidth="1"/>
    <col min="12" max="16384" width="8.875" style="9"/>
  </cols>
  <sheetData>
    <row r="1" spans="1:11" ht="21" x14ac:dyDescent="0.2">
      <c r="A1" s="7" t="s">
        <v>0</v>
      </c>
    </row>
    <row r="2" spans="1:11" ht="13.5" x14ac:dyDescent="0.15">
      <c r="A2" s="13" t="s">
        <v>1</v>
      </c>
    </row>
    <row r="3" spans="1:11" ht="13.5" x14ac:dyDescent="0.15">
      <c r="A3" s="13" t="s">
        <v>26</v>
      </c>
    </row>
    <row r="4" spans="1:11" ht="13.5" x14ac:dyDescent="0.15">
      <c r="K4" s="5" t="s">
        <v>23</v>
      </c>
    </row>
    <row r="5" spans="1:11" ht="22.5" customHeight="1" x14ac:dyDescent="0.15">
      <c r="A5" s="18" t="s">
        <v>2</v>
      </c>
      <c r="B5" s="17" t="s">
        <v>3</v>
      </c>
      <c r="C5" s="10"/>
      <c r="D5" s="18" t="s">
        <v>4</v>
      </c>
      <c r="E5" s="19" t="s">
        <v>5</v>
      </c>
      <c r="F5" s="18" t="s">
        <v>6</v>
      </c>
      <c r="G5" s="19" t="s">
        <v>7</v>
      </c>
      <c r="H5" s="17" t="s">
        <v>8</v>
      </c>
      <c r="I5" s="6"/>
      <c r="J5" s="11"/>
      <c r="K5" s="18" t="s">
        <v>9</v>
      </c>
    </row>
    <row r="6" spans="1:11" ht="22.5" customHeight="1" x14ac:dyDescent="0.15">
      <c r="A6" s="18"/>
      <c r="B6" s="18"/>
      <c r="C6" s="3" t="s">
        <v>10</v>
      </c>
      <c r="D6" s="18"/>
      <c r="E6" s="18"/>
      <c r="F6" s="18"/>
      <c r="G6" s="18"/>
      <c r="H6" s="18"/>
      <c r="I6" s="14" t="s">
        <v>11</v>
      </c>
      <c r="J6" s="14" t="s">
        <v>12</v>
      </c>
      <c r="K6" s="18"/>
    </row>
    <row r="7" spans="1:11" ht="18" customHeight="1" x14ac:dyDescent="0.15">
      <c r="A7" s="4" t="s">
        <v>13</v>
      </c>
      <c r="B7" s="2"/>
      <c r="C7" s="8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4" t="s">
        <v>14</v>
      </c>
      <c r="B8" s="2">
        <f>一般会計!B8+簡水!B8+下水!B8</f>
        <v>29733</v>
      </c>
      <c r="C8" s="8">
        <f>一般会計!C8+簡水!C8+下水!C8</f>
        <v>5063</v>
      </c>
      <c r="D8" s="2">
        <f>一般会計!D8+簡水!D8+下水!D8</f>
        <v>29733</v>
      </c>
      <c r="E8" s="2">
        <f>一般会計!E8+簡水!E8+下水!E8</f>
        <v>0</v>
      </c>
      <c r="F8" s="2">
        <f>一般会計!F8+簡水!F8+下水!F8</f>
        <v>0</v>
      </c>
      <c r="G8" s="2">
        <f>一般会計!G8+簡水!G8+下水!G8</f>
        <v>0</v>
      </c>
      <c r="H8" s="2"/>
      <c r="I8" s="2"/>
      <c r="J8" s="2"/>
      <c r="K8" s="2"/>
    </row>
    <row r="9" spans="1:11" ht="18" customHeight="1" x14ac:dyDescent="0.15">
      <c r="A9" s="4" t="s">
        <v>15</v>
      </c>
      <c r="B9" s="2">
        <f>一般会計!B9+簡水!B9+下水!B9</f>
        <v>0</v>
      </c>
      <c r="C9" s="8">
        <f>一般会計!C9+簡水!C9+下水!C9</f>
        <v>0</v>
      </c>
      <c r="D9" s="2">
        <f>一般会計!D9+簡水!D9+下水!D9</f>
        <v>0</v>
      </c>
      <c r="E9" s="2">
        <f>一般会計!E9+簡水!E9+下水!E9</f>
        <v>0</v>
      </c>
      <c r="F9" s="2">
        <f>一般会計!F9+簡水!F9+下水!F9</f>
        <v>0</v>
      </c>
      <c r="G9" s="2">
        <f>一般会計!G9+簡水!G9+下水!G9</f>
        <v>0</v>
      </c>
      <c r="H9" s="2"/>
      <c r="I9" s="2"/>
      <c r="J9" s="2"/>
      <c r="K9" s="2"/>
    </row>
    <row r="10" spans="1:11" ht="18" customHeight="1" x14ac:dyDescent="0.15">
      <c r="A10" s="4" t="s">
        <v>16</v>
      </c>
      <c r="B10" s="2">
        <f>一般会計!B10+簡水!B10+下水!B10</f>
        <v>10987</v>
      </c>
      <c r="C10" s="8">
        <f>一般会計!C10+簡水!C10+下水!C10</f>
        <v>2730</v>
      </c>
      <c r="D10" s="2">
        <f>一般会計!D10+簡水!D10+下水!D10</f>
        <v>10987</v>
      </c>
      <c r="E10" s="2">
        <f>一般会計!E10+簡水!E10+下水!E10</f>
        <v>0</v>
      </c>
      <c r="F10" s="2">
        <f>一般会計!F10+簡水!F10+下水!F10</f>
        <v>0</v>
      </c>
      <c r="G10" s="2">
        <f>一般会計!G10+簡水!G10+下水!G10</f>
        <v>0</v>
      </c>
      <c r="H10" s="2"/>
      <c r="I10" s="2"/>
      <c r="J10" s="2"/>
      <c r="K10" s="2"/>
    </row>
    <row r="11" spans="1:11" ht="18" customHeight="1" x14ac:dyDescent="0.15">
      <c r="A11" s="4" t="s">
        <v>25</v>
      </c>
      <c r="B11" s="2">
        <f>一般会計!B11+簡水!B11+下水!B11</f>
        <v>128512</v>
      </c>
      <c r="C11" s="8">
        <f>一般会計!C11+簡水!C11+下水!C11</f>
        <v>26286</v>
      </c>
      <c r="D11" s="2">
        <f>一般会計!D11+簡水!D11+下水!D11</f>
        <v>0</v>
      </c>
      <c r="E11" s="2">
        <f>一般会計!E11+簡水!E11+下水!E11</f>
        <v>0</v>
      </c>
      <c r="F11" s="2">
        <f>一般会計!F11+簡水!F11+下水!F11</f>
        <v>0</v>
      </c>
      <c r="G11" s="2">
        <f>一般会計!G11+簡水!G11+下水!G11</f>
        <v>128512</v>
      </c>
      <c r="H11" s="2"/>
      <c r="I11" s="2"/>
      <c r="J11" s="2"/>
      <c r="K11" s="2"/>
    </row>
    <row r="12" spans="1:11" ht="18" customHeight="1" x14ac:dyDescent="0.15">
      <c r="A12" s="4" t="s">
        <v>17</v>
      </c>
      <c r="B12" s="2">
        <f>一般会計!B12+簡水!B12+下水!B12</f>
        <v>92590</v>
      </c>
      <c r="C12" s="8">
        <f>一般会計!C12+簡水!C12+下水!C12</f>
        <v>20377</v>
      </c>
      <c r="D12" s="2">
        <f>一般会計!D12+簡水!D12+下水!D12</f>
        <v>29217</v>
      </c>
      <c r="E12" s="2">
        <f>一般会計!E12+簡水!E12+下水!E12</f>
        <v>63373</v>
      </c>
      <c r="F12" s="2">
        <f>一般会計!F12+簡水!F12+下水!F12</f>
        <v>0</v>
      </c>
      <c r="G12" s="2">
        <f>一般会計!G12+簡水!G12+下水!G12</f>
        <v>0</v>
      </c>
      <c r="H12" s="2"/>
      <c r="I12" s="2"/>
      <c r="J12" s="2"/>
      <c r="K12" s="2"/>
    </row>
    <row r="13" spans="1:11" ht="18" customHeight="1" x14ac:dyDescent="0.15">
      <c r="A13" s="4" t="s">
        <v>18</v>
      </c>
      <c r="B13" s="2">
        <f>一般会計!B13+簡水!B13+下水!B13</f>
        <v>1514893</v>
      </c>
      <c r="C13" s="8">
        <f>一般会計!C13+簡水!C13+下水!C13</f>
        <v>126740</v>
      </c>
      <c r="D13" s="2">
        <f>一般会計!D13+簡水!D13+下水!D13</f>
        <v>1449010</v>
      </c>
      <c r="E13" s="2">
        <f>一般会計!E13+簡水!E13+下水!E13</f>
        <v>35138</v>
      </c>
      <c r="F13" s="2">
        <f>一般会計!F13+簡水!F13+下水!F13</f>
        <v>0</v>
      </c>
      <c r="G13" s="2">
        <f>一般会計!G13+簡水!G13+下水!G13</f>
        <v>30745</v>
      </c>
      <c r="H13" s="2"/>
      <c r="I13" s="2"/>
      <c r="J13" s="2"/>
      <c r="K13" s="2"/>
    </row>
    <row r="14" spans="1:11" ht="18" customHeight="1" x14ac:dyDescent="0.15">
      <c r="A14" s="4" t="s">
        <v>19</v>
      </c>
      <c r="B14" s="2">
        <f>一般会計!B14+簡水!B14+下水!B14</f>
        <v>0</v>
      </c>
      <c r="C14" s="8">
        <f>一般会計!C14+簡水!C14+下水!C14</f>
        <v>0</v>
      </c>
      <c r="D14" s="2">
        <f>一般会計!D14+簡水!D14+下水!D14</f>
        <v>0</v>
      </c>
      <c r="E14" s="2">
        <f>一般会計!E14+簡水!E14+下水!E14</f>
        <v>0</v>
      </c>
      <c r="F14" s="2">
        <f>一般会計!F14+簡水!F14+下水!F14</f>
        <v>0</v>
      </c>
      <c r="G14" s="2">
        <f>一般会計!G14+簡水!G14+下水!G14</f>
        <v>0</v>
      </c>
      <c r="H14" s="2"/>
      <c r="I14" s="2"/>
      <c r="J14" s="2"/>
      <c r="K14" s="2"/>
    </row>
    <row r="15" spans="1:11" ht="18" customHeight="1" x14ac:dyDescent="0.15">
      <c r="A15" s="4" t="s">
        <v>20</v>
      </c>
      <c r="B15" s="2">
        <f>一般会計!B15+簡水!B15+下水!B15</f>
        <v>553505</v>
      </c>
      <c r="C15" s="8">
        <f>一般会計!C15+簡水!C15+下水!C15</f>
        <v>52343</v>
      </c>
      <c r="D15" s="2">
        <f>一般会計!D15+簡水!D15+下水!D15</f>
        <v>469229</v>
      </c>
      <c r="E15" s="2">
        <f>一般会計!E15+簡水!E15+下水!E15</f>
        <v>56594</v>
      </c>
      <c r="F15" s="2">
        <f>一般会計!F15+簡水!F15+下水!F15</f>
        <v>0</v>
      </c>
      <c r="G15" s="2">
        <f>一般会計!G15+簡水!G15+下水!G15</f>
        <v>27682</v>
      </c>
      <c r="H15" s="2"/>
      <c r="I15" s="2"/>
      <c r="J15" s="2"/>
      <c r="K15" s="2"/>
    </row>
    <row r="16" spans="1:11" ht="18" customHeight="1" x14ac:dyDescent="0.15">
      <c r="A16" s="4" t="s">
        <v>24</v>
      </c>
      <c r="B16" s="2">
        <f>一般会計!B16+簡水!B16+下水!B16</f>
        <v>5249</v>
      </c>
      <c r="C16" s="8">
        <f>一般会計!C16+簡水!C16+下水!C16</f>
        <v>1301</v>
      </c>
      <c r="D16" s="2">
        <f>一般会計!D16+簡水!D16+下水!D16</f>
        <v>1813</v>
      </c>
      <c r="E16" s="2">
        <f>一般会計!E16+簡水!E16+下水!E16</f>
        <v>0</v>
      </c>
      <c r="F16" s="2">
        <f>一般会計!F16+簡水!F16+下水!F16</f>
        <v>0</v>
      </c>
      <c r="G16" s="2">
        <f>一般会計!G16+簡水!G16+下水!G16</f>
        <v>3436</v>
      </c>
      <c r="H16" s="2"/>
      <c r="I16" s="2"/>
      <c r="J16" s="2"/>
      <c r="K16" s="2"/>
    </row>
    <row r="17" spans="1:11" ht="18" customHeight="1" x14ac:dyDescent="0.15">
      <c r="A17" s="4" t="s">
        <v>21</v>
      </c>
      <c r="B17" s="2">
        <f>一般会計!B17+簡水!B17+下水!B17</f>
        <v>0</v>
      </c>
      <c r="C17" s="8">
        <f>一般会計!C17+簡水!C17+下水!C17</f>
        <v>0</v>
      </c>
      <c r="D17" s="2">
        <f>一般会計!D17+簡水!D17+下水!D17</f>
        <v>0</v>
      </c>
      <c r="E17" s="2">
        <f>一般会計!E17+簡水!E17+下水!E17</f>
        <v>0</v>
      </c>
      <c r="F17" s="2">
        <f>一般会計!F17+簡水!F17+下水!F17</f>
        <v>0</v>
      </c>
      <c r="G17" s="2">
        <f>一般会計!G17+簡水!G17+下水!G17</f>
        <v>0</v>
      </c>
      <c r="H17" s="2"/>
      <c r="I17" s="2"/>
      <c r="J17" s="2"/>
      <c r="K17" s="2"/>
    </row>
    <row r="18" spans="1:11" ht="18" customHeight="1" x14ac:dyDescent="0.15">
      <c r="A18" s="4" t="s">
        <v>18</v>
      </c>
      <c r="B18" s="2">
        <f>一般会計!B18+簡水!B18+下水!B18</f>
        <v>0</v>
      </c>
      <c r="C18" s="8">
        <f>一般会計!C18+簡水!C18+下水!C18</f>
        <v>0</v>
      </c>
      <c r="D18" s="2">
        <f>一般会計!D18+簡水!D18+下水!D18</f>
        <v>0</v>
      </c>
      <c r="E18" s="2">
        <f>一般会計!E18+簡水!E18+下水!E18</f>
        <v>0</v>
      </c>
      <c r="F18" s="2">
        <f>一般会計!F18+簡水!F18+下水!F18</f>
        <v>0</v>
      </c>
      <c r="G18" s="2">
        <f>一般会計!G18+簡水!G18+下水!G18</f>
        <v>0</v>
      </c>
      <c r="H18" s="2"/>
      <c r="I18" s="2"/>
      <c r="J18" s="2"/>
      <c r="K18" s="2"/>
    </row>
    <row r="19" spans="1:11" ht="18" customHeight="1" x14ac:dyDescent="0.15">
      <c r="A19" s="12" t="s">
        <v>22</v>
      </c>
      <c r="B19" s="2">
        <f>SUM(B7:B18)</f>
        <v>2335469</v>
      </c>
      <c r="C19" s="8">
        <f>SUM(C7:C18)</f>
        <v>234840</v>
      </c>
      <c r="D19" s="2">
        <f>SUM(D7:D18)</f>
        <v>1989989</v>
      </c>
      <c r="E19" s="2">
        <f>SUM(E7:E18)</f>
        <v>155105</v>
      </c>
      <c r="F19" s="2">
        <f t="shared" ref="F19:K19" si="0">SUM(F7:F18)</f>
        <v>0</v>
      </c>
      <c r="G19" s="2">
        <f t="shared" si="0"/>
        <v>190375</v>
      </c>
      <c r="H19" s="2">
        <f t="shared" si="0"/>
        <v>0</v>
      </c>
      <c r="I19" s="2">
        <f t="shared" si="0"/>
        <v>0</v>
      </c>
      <c r="J19" s="2">
        <f t="shared" si="0"/>
        <v>0</v>
      </c>
      <c r="K19" s="2">
        <f t="shared" si="0"/>
        <v>0</v>
      </c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3"/>
  <pageMargins left="0.3888888888888889" right="0.3888888888888889" top="0.3888888888888889" bottom="0.3888888888888889" header="0.19444444444444445" footer="0.19444444444444445"/>
  <pageSetup paperSize="9" scale="84" fitToHeight="0" orientation="landscape" r:id="rId1"/>
  <headerFooter>
    <oddHeader>&amp;R&amp;9&amp;D</oddHeader>
    <oddFooter>&amp;C&amp;9&amp;P/&amp;N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85" zoomScaleNormal="85" workbookViewId="0">
      <selection activeCell="G10" sqref="G10"/>
    </sheetView>
  </sheetViews>
  <sheetFormatPr defaultColWidth="8.875" defaultRowHeight="11.25" x14ac:dyDescent="0.15"/>
  <cols>
    <col min="1" max="1" width="17" style="9" customWidth="1"/>
    <col min="2" max="2" width="14.875" style="9" customWidth="1"/>
    <col min="3" max="3" width="16.875" style="9" customWidth="1"/>
    <col min="4" max="11" width="14.875" style="9" customWidth="1"/>
    <col min="12" max="16384" width="8.875" style="9"/>
  </cols>
  <sheetData>
    <row r="1" spans="1:11" ht="21" x14ac:dyDescent="0.2">
      <c r="A1" s="7" t="s">
        <v>0</v>
      </c>
    </row>
    <row r="2" spans="1:11" ht="13.5" x14ac:dyDescent="0.15">
      <c r="A2" s="13" t="s">
        <v>1</v>
      </c>
    </row>
    <row r="3" spans="1:11" ht="13.5" x14ac:dyDescent="0.15">
      <c r="A3" s="13" t="str">
        <f>合計!A3</f>
        <v>年度：平成30年度</v>
      </c>
    </row>
    <row r="4" spans="1:11" ht="13.5" x14ac:dyDescent="0.15">
      <c r="K4" s="5" t="s">
        <v>23</v>
      </c>
    </row>
    <row r="5" spans="1:11" ht="22.5" customHeight="1" x14ac:dyDescent="0.15">
      <c r="A5" s="18" t="s">
        <v>2</v>
      </c>
      <c r="B5" s="17" t="s">
        <v>3</v>
      </c>
      <c r="C5" s="10"/>
      <c r="D5" s="18" t="s">
        <v>4</v>
      </c>
      <c r="E5" s="19" t="s">
        <v>5</v>
      </c>
      <c r="F5" s="18" t="s">
        <v>6</v>
      </c>
      <c r="G5" s="19" t="s">
        <v>7</v>
      </c>
      <c r="H5" s="17" t="s">
        <v>8</v>
      </c>
      <c r="I5" s="6"/>
      <c r="J5" s="11"/>
      <c r="K5" s="18" t="s">
        <v>9</v>
      </c>
    </row>
    <row r="6" spans="1:11" ht="22.5" customHeight="1" x14ac:dyDescent="0.15">
      <c r="A6" s="18"/>
      <c r="B6" s="18"/>
      <c r="C6" s="3" t="s">
        <v>10</v>
      </c>
      <c r="D6" s="18"/>
      <c r="E6" s="18"/>
      <c r="F6" s="18"/>
      <c r="G6" s="18"/>
      <c r="H6" s="18"/>
      <c r="I6" s="1" t="s">
        <v>11</v>
      </c>
      <c r="J6" s="1" t="s">
        <v>12</v>
      </c>
      <c r="K6" s="18"/>
    </row>
    <row r="7" spans="1:11" ht="18" customHeight="1" x14ac:dyDescent="0.15">
      <c r="A7" s="4" t="s">
        <v>13</v>
      </c>
      <c r="B7" s="2"/>
      <c r="C7" s="8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4" t="s">
        <v>14</v>
      </c>
      <c r="B8" s="15">
        <f>SUM(D8:H8)</f>
        <v>29733</v>
      </c>
      <c r="C8" s="16">
        <v>5063</v>
      </c>
      <c r="D8" s="15">
        <v>29733</v>
      </c>
      <c r="E8" s="15"/>
      <c r="F8" s="15"/>
      <c r="G8" s="15"/>
      <c r="H8" s="2"/>
      <c r="I8" s="2"/>
      <c r="J8" s="2"/>
      <c r="K8" s="2"/>
    </row>
    <row r="9" spans="1:11" ht="18" customHeight="1" x14ac:dyDescent="0.15">
      <c r="A9" s="4" t="s">
        <v>15</v>
      </c>
      <c r="B9" s="15">
        <f t="shared" ref="B9:B16" si="0">SUM(D9:H9)</f>
        <v>0</v>
      </c>
      <c r="C9" s="16">
        <v>0</v>
      </c>
      <c r="D9" s="15"/>
      <c r="E9" s="15"/>
      <c r="F9" s="15"/>
      <c r="G9" s="15"/>
      <c r="H9" s="2"/>
      <c r="I9" s="2"/>
      <c r="J9" s="2"/>
      <c r="K9" s="2"/>
    </row>
    <row r="10" spans="1:11" ht="18" customHeight="1" x14ac:dyDescent="0.15">
      <c r="A10" s="4" t="s">
        <v>16</v>
      </c>
      <c r="B10" s="15">
        <f t="shared" si="0"/>
        <v>10987</v>
      </c>
      <c r="C10" s="16">
        <v>2730</v>
      </c>
      <c r="D10" s="15">
        <v>10987</v>
      </c>
      <c r="E10" s="15"/>
      <c r="F10" s="15"/>
      <c r="G10" s="15"/>
      <c r="H10" s="2"/>
      <c r="I10" s="2"/>
      <c r="J10" s="2"/>
      <c r="K10" s="2"/>
    </row>
    <row r="11" spans="1:11" ht="18" customHeight="1" x14ac:dyDescent="0.15">
      <c r="A11" s="4" t="s">
        <v>25</v>
      </c>
      <c r="B11" s="15">
        <f t="shared" si="0"/>
        <v>128512</v>
      </c>
      <c r="C11" s="16">
        <v>26286</v>
      </c>
      <c r="D11" s="15"/>
      <c r="E11" s="15"/>
      <c r="F11" s="15"/>
      <c r="G11" s="15">
        <v>128512</v>
      </c>
      <c r="H11" s="2"/>
      <c r="I11" s="2"/>
      <c r="J11" s="2"/>
      <c r="K11" s="2"/>
    </row>
    <row r="12" spans="1:11" ht="18" customHeight="1" x14ac:dyDescent="0.15">
      <c r="A12" s="4" t="s">
        <v>17</v>
      </c>
      <c r="B12" s="15">
        <f t="shared" si="0"/>
        <v>92590</v>
      </c>
      <c r="C12" s="16">
        <v>20377</v>
      </c>
      <c r="D12" s="15">
        <v>29217</v>
      </c>
      <c r="E12" s="15">
        <v>63373</v>
      </c>
      <c r="F12" s="15"/>
      <c r="G12" s="15"/>
      <c r="H12" s="2"/>
      <c r="I12" s="2"/>
      <c r="J12" s="2"/>
      <c r="K12" s="2"/>
    </row>
    <row r="13" spans="1:11" ht="18" customHeight="1" x14ac:dyDescent="0.15">
      <c r="A13" s="4" t="s">
        <v>18</v>
      </c>
      <c r="B13" s="15">
        <f t="shared" si="0"/>
        <v>1228758</v>
      </c>
      <c r="C13" s="16">
        <v>100005</v>
      </c>
      <c r="D13" s="15">
        <v>1194630</v>
      </c>
      <c r="E13" s="15">
        <v>3383</v>
      </c>
      <c r="F13" s="15"/>
      <c r="G13" s="15">
        <v>30745</v>
      </c>
      <c r="H13" s="2"/>
      <c r="I13" s="2"/>
      <c r="J13" s="2"/>
      <c r="K13" s="2"/>
    </row>
    <row r="14" spans="1:11" ht="18" customHeight="1" x14ac:dyDescent="0.15">
      <c r="A14" s="4" t="s">
        <v>19</v>
      </c>
      <c r="B14" s="2"/>
      <c r="C14" s="16"/>
      <c r="D14" s="15"/>
      <c r="E14" s="15"/>
      <c r="F14" s="15"/>
      <c r="G14" s="15"/>
      <c r="H14" s="2"/>
      <c r="I14" s="2"/>
      <c r="J14" s="2"/>
      <c r="K14" s="2"/>
    </row>
    <row r="15" spans="1:11" ht="18" customHeight="1" x14ac:dyDescent="0.15">
      <c r="A15" s="4" t="s">
        <v>20</v>
      </c>
      <c r="B15" s="15">
        <f t="shared" si="0"/>
        <v>553505</v>
      </c>
      <c r="C15" s="16">
        <v>52343</v>
      </c>
      <c r="D15" s="15">
        <v>469229</v>
      </c>
      <c r="E15" s="15">
        <v>56594</v>
      </c>
      <c r="F15" s="15">
        <v>0</v>
      </c>
      <c r="G15" s="15">
        <v>27682</v>
      </c>
      <c r="H15" s="2"/>
      <c r="I15" s="2"/>
      <c r="J15" s="2"/>
      <c r="K15" s="2"/>
    </row>
    <row r="16" spans="1:11" ht="18" customHeight="1" x14ac:dyDescent="0.15">
      <c r="A16" s="4" t="s">
        <v>24</v>
      </c>
      <c r="B16" s="15">
        <f t="shared" si="0"/>
        <v>5249</v>
      </c>
      <c r="C16" s="16">
        <v>1301</v>
      </c>
      <c r="D16" s="15">
        <v>1813</v>
      </c>
      <c r="E16" s="15"/>
      <c r="F16" s="15"/>
      <c r="G16" s="15">
        <v>3436</v>
      </c>
      <c r="H16" s="2"/>
      <c r="I16" s="2"/>
      <c r="J16" s="2"/>
      <c r="K16" s="2"/>
    </row>
    <row r="17" spans="1:11" ht="18" customHeight="1" x14ac:dyDescent="0.15">
      <c r="A17" s="4" t="s">
        <v>21</v>
      </c>
      <c r="B17" s="2"/>
      <c r="C17" s="16"/>
      <c r="D17" s="15"/>
      <c r="E17" s="15"/>
      <c r="F17" s="15"/>
      <c r="G17" s="15"/>
      <c r="H17" s="2"/>
      <c r="I17" s="2"/>
      <c r="J17" s="2"/>
      <c r="K17" s="2"/>
    </row>
    <row r="18" spans="1:11" ht="18" customHeight="1" x14ac:dyDescent="0.15">
      <c r="A18" s="4" t="s">
        <v>18</v>
      </c>
      <c r="B18" s="2"/>
      <c r="C18" s="16"/>
      <c r="D18" s="15"/>
      <c r="E18" s="15"/>
      <c r="F18" s="15"/>
      <c r="G18" s="15"/>
      <c r="H18" s="2"/>
      <c r="I18" s="2"/>
      <c r="J18" s="2"/>
      <c r="K18" s="2"/>
    </row>
    <row r="19" spans="1:11" ht="18" customHeight="1" x14ac:dyDescent="0.15">
      <c r="A19" s="12" t="s">
        <v>22</v>
      </c>
      <c r="B19" s="2">
        <f>SUM(B7:B18)</f>
        <v>2049334</v>
      </c>
      <c r="C19" s="8">
        <f>SUM(C7:C18)</f>
        <v>208105</v>
      </c>
      <c r="D19" s="2">
        <f>SUM(D7:D18)</f>
        <v>1735609</v>
      </c>
      <c r="E19" s="2">
        <f>SUM(E7:E18)</f>
        <v>123350</v>
      </c>
      <c r="F19" s="2">
        <f t="shared" ref="F19:K19" si="1">SUM(F7:F18)</f>
        <v>0</v>
      </c>
      <c r="G19" s="2">
        <f t="shared" si="1"/>
        <v>190375</v>
      </c>
      <c r="H19" s="2">
        <f t="shared" si="1"/>
        <v>0</v>
      </c>
      <c r="I19" s="2">
        <f t="shared" si="1"/>
        <v>0</v>
      </c>
      <c r="J19" s="2">
        <f t="shared" si="1"/>
        <v>0</v>
      </c>
      <c r="K19" s="2">
        <f t="shared" si="1"/>
        <v>0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scale="84" fitToHeight="0" orientation="landscape" r:id="rId1"/>
  <headerFooter>
    <oddHeader>&amp;R&amp;9&amp;D</oddHeader>
    <oddFooter>&amp;C&amp;9&amp;P/&amp;N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85" zoomScaleNormal="85" workbookViewId="0">
      <selection activeCell="C14" sqref="C14"/>
    </sheetView>
  </sheetViews>
  <sheetFormatPr defaultColWidth="8.875" defaultRowHeight="11.25" x14ac:dyDescent="0.15"/>
  <cols>
    <col min="1" max="1" width="17" style="9" customWidth="1"/>
    <col min="2" max="2" width="14.875" style="9" customWidth="1"/>
    <col min="3" max="3" width="16.875" style="9" customWidth="1"/>
    <col min="4" max="11" width="14.875" style="9" customWidth="1"/>
    <col min="12" max="16384" width="8.875" style="9"/>
  </cols>
  <sheetData>
    <row r="1" spans="1:11" ht="21" x14ac:dyDescent="0.2">
      <c r="A1" s="7" t="s">
        <v>0</v>
      </c>
    </row>
    <row r="2" spans="1:11" ht="13.5" x14ac:dyDescent="0.15">
      <c r="A2" s="13" t="s">
        <v>1</v>
      </c>
    </row>
    <row r="3" spans="1:11" ht="13.5" x14ac:dyDescent="0.15">
      <c r="A3" s="13" t="str">
        <f>合計!A3</f>
        <v>年度：平成30年度</v>
      </c>
    </row>
    <row r="4" spans="1:11" ht="13.5" x14ac:dyDescent="0.15">
      <c r="K4" s="5" t="s">
        <v>23</v>
      </c>
    </row>
    <row r="5" spans="1:11" ht="22.5" customHeight="1" x14ac:dyDescent="0.15">
      <c r="A5" s="18" t="s">
        <v>2</v>
      </c>
      <c r="B5" s="17" t="s">
        <v>3</v>
      </c>
      <c r="C5" s="10"/>
      <c r="D5" s="18" t="s">
        <v>4</v>
      </c>
      <c r="E5" s="19" t="s">
        <v>5</v>
      </c>
      <c r="F5" s="18" t="s">
        <v>6</v>
      </c>
      <c r="G5" s="19" t="s">
        <v>7</v>
      </c>
      <c r="H5" s="17" t="s">
        <v>8</v>
      </c>
      <c r="I5" s="6"/>
      <c r="J5" s="11"/>
      <c r="K5" s="18" t="s">
        <v>9</v>
      </c>
    </row>
    <row r="6" spans="1:11" ht="22.5" customHeight="1" x14ac:dyDescent="0.15">
      <c r="A6" s="18"/>
      <c r="B6" s="18"/>
      <c r="C6" s="3" t="s">
        <v>10</v>
      </c>
      <c r="D6" s="18"/>
      <c r="E6" s="18"/>
      <c r="F6" s="18"/>
      <c r="G6" s="18"/>
      <c r="H6" s="18"/>
      <c r="I6" s="14" t="s">
        <v>11</v>
      </c>
      <c r="J6" s="14" t="s">
        <v>12</v>
      </c>
      <c r="K6" s="18"/>
    </row>
    <row r="7" spans="1:11" ht="18" customHeight="1" x14ac:dyDescent="0.15">
      <c r="A7" s="4" t="s">
        <v>13</v>
      </c>
      <c r="B7" s="2"/>
      <c r="C7" s="8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4" t="s">
        <v>14</v>
      </c>
      <c r="B8" s="2"/>
      <c r="C8" s="8"/>
      <c r="D8" s="2"/>
      <c r="E8" s="2"/>
      <c r="F8" s="2"/>
      <c r="G8" s="2"/>
      <c r="H8" s="2"/>
      <c r="I8" s="2"/>
      <c r="J8" s="2"/>
      <c r="K8" s="2"/>
    </row>
    <row r="9" spans="1:11" ht="18" customHeight="1" x14ac:dyDescent="0.15">
      <c r="A9" s="4" t="s">
        <v>15</v>
      </c>
      <c r="B9" s="2"/>
      <c r="C9" s="8"/>
      <c r="D9" s="2"/>
      <c r="E9" s="2"/>
      <c r="F9" s="2"/>
      <c r="G9" s="2"/>
      <c r="H9" s="2"/>
      <c r="I9" s="2"/>
      <c r="J9" s="2"/>
      <c r="K9" s="2"/>
    </row>
    <row r="10" spans="1:11" ht="18" customHeight="1" x14ac:dyDescent="0.15">
      <c r="A10" s="4" t="s">
        <v>16</v>
      </c>
      <c r="B10" s="2"/>
      <c r="C10" s="8"/>
      <c r="D10" s="2"/>
      <c r="E10" s="2"/>
      <c r="F10" s="2"/>
      <c r="G10" s="2"/>
      <c r="H10" s="2"/>
      <c r="I10" s="2"/>
      <c r="J10" s="2"/>
      <c r="K10" s="2"/>
    </row>
    <row r="11" spans="1:11" ht="18" customHeight="1" x14ac:dyDescent="0.15">
      <c r="A11" s="4" t="s">
        <v>25</v>
      </c>
      <c r="B11" s="2"/>
      <c r="C11" s="8"/>
      <c r="D11" s="2"/>
      <c r="E11" s="2"/>
      <c r="F11" s="2"/>
      <c r="G11" s="2"/>
      <c r="H11" s="2"/>
      <c r="I11" s="2"/>
      <c r="J11" s="2"/>
      <c r="K11" s="2"/>
    </row>
    <row r="12" spans="1:11" ht="18" customHeight="1" x14ac:dyDescent="0.15">
      <c r="A12" s="4" t="s">
        <v>17</v>
      </c>
      <c r="B12" s="2"/>
      <c r="C12" s="8"/>
      <c r="D12" s="2"/>
      <c r="E12" s="2"/>
      <c r="F12" s="2"/>
      <c r="G12" s="2"/>
      <c r="H12" s="2"/>
      <c r="I12" s="2"/>
      <c r="J12" s="2"/>
      <c r="K12" s="2"/>
    </row>
    <row r="13" spans="1:11" ht="18" customHeight="1" x14ac:dyDescent="0.15">
      <c r="A13" s="4" t="s">
        <v>18</v>
      </c>
      <c r="B13" s="15">
        <f>D13+E13</f>
        <v>281151</v>
      </c>
      <c r="C13" s="16">
        <v>22965</v>
      </c>
      <c r="D13" s="15">
        <v>249675</v>
      </c>
      <c r="E13" s="15">
        <v>31476</v>
      </c>
      <c r="F13" s="2"/>
      <c r="G13" s="2"/>
      <c r="H13" s="2"/>
      <c r="I13" s="2"/>
      <c r="J13" s="2"/>
      <c r="K13" s="2"/>
    </row>
    <row r="14" spans="1:11" ht="18" customHeight="1" x14ac:dyDescent="0.15">
      <c r="A14" s="4" t="s">
        <v>19</v>
      </c>
      <c r="B14" s="2"/>
      <c r="C14" s="8"/>
      <c r="D14" s="2"/>
      <c r="E14" s="2"/>
      <c r="F14" s="2"/>
      <c r="G14" s="2"/>
      <c r="H14" s="2"/>
      <c r="I14" s="2"/>
      <c r="J14" s="2"/>
      <c r="K14" s="2"/>
    </row>
    <row r="15" spans="1:11" ht="18" customHeight="1" x14ac:dyDescent="0.15">
      <c r="A15" s="4" t="s">
        <v>20</v>
      </c>
      <c r="B15" s="2"/>
      <c r="C15" s="8"/>
      <c r="D15" s="2"/>
      <c r="E15" s="2"/>
      <c r="F15" s="2"/>
      <c r="G15" s="2"/>
      <c r="H15" s="2"/>
      <c r="I15" s="2"/>
      <c r="J15" s="2"/>
      <c r="K15" s="2"/>
    </row>
    <row r="16" spans="1:11" ht="18" customHeight="1" x14ac:dyDescent="0.15">
      <c r="A16" s="4" t="s">
        <v>24</v>
      </c>
      <c r="B16" s="2"/>
      <c r="C16" s="8"/>
      <c r="D16" s="2"/>
      <c r="E16" s="2"/>
      <c r="F16" s="2"/>
      <c r="G16" s="2"/>
      <c r="H16" s="2"/>
      <c r="I16" s="2"/>
      <c r="J16" s="2"/>
      <c r="K16" s="2"/>
    </row>
    <row r="17" spans="1:11" ht="18" customHeight="1" x14ac:dyDescent="0.15">
      <c r="A17" s="4" t="s">
        <v>21</v>
      </c>
      <c r="B17" s="2"/>
      <c r="C17" s="8"/>
      <c r="D17" s="2"/>
      <c r="E17" s="2"/>
      <c r="F17" s="2"/>
      <c r="G17" s="2"/>
      <c r="H17" s="2"/>
      <c r="I17" s="2"/>
      <c r="J17" s="2"/>
      <c r="K17" s="2"/>
    </row>
    <row r="18" spans="1:11" ht="18" customHeight="1" x14ac:dyDescent="0.15">
      <c r="A18" s="4" t="s">
        <v>18</v>
      </c>
      <c r="B18" s="2"/>
      <c r="C18" s="8"/>
      <c r="D18" s="2"/>
      <c r="E18" s="2"/>
      <c r="F18" s="2"/>
      <c r="G18" s="2"/>
      <c r="H18" s="2"/>
      <c r="I18" s="2"/>
      <c r="J18" s="2"/>
      <c r="K18" s="2"/>
    </row>
    <row r="19" spans="1:11" ht="18" customHeight="1" x14ac:dyDescent="0.15">
      <c r="A19" s="12" t="s">
        <v>22</v>
      </c>
      <c r="B19" s="2">
        <f>SUM(B7:B18)</f>
        <v>281151</v>
      </c>
      <c r="C19" s="8">
        <f>SUM(C7:C18)</f>
        <v>22965</v>
      </c>
      <c r="D19" s="2">
        <f>SUM(D7:D18)</f>
        <v>249675</v>
      </c>
      <c r="E19" s="2">
        <f>SUM(E7:E18)</f>
        <v>31476</v>
      </c>
      <c r="F19" s="2">
        <f t="shared" ref="F19:K19" si="0">SUM(F7:F18)</f>
        <v>0</v>
      </c>
      <c r="G19" s="2">
        <f t="shared" si="0"/>
        <v>0</v>
      </c>
      <c r="H19" s="2">
        <f t="shared" si="0"/>
        <v>0</v>
      </c>
      <c r="I19" s="2">
        <f t="shared" si="0"/>
        <v>0</v>
      </c>
      <c r="J19" s="2">
        <f t="shared" si="0"/>
        <v>0</v>
      </c>
      <c r="K19" s="2">
        <f t="shared" si="0"/>
        <v>0</v>
      </c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3"/>
  <pageMargins left="0.3888888888888889" right="0.3888888888888889" top="0.3888888888888889" bottom="0.3888888888888889" header="0.19444444444444445" footer="0.19444444444444445"/>
  <pageSetup paperSize="9" scale="84" fitToHeight="0" orientation="landscape" r:id="rId1"/>
  <headerFooter>
    <oddHeader>&amp;R&amp;9&amp;D</oddHeader>
    <oddFooter>&amp;C&amp;9&amp;P/&amp;N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85" zoomScaleNormal="85" workbookViewId="0">
      <selection activeCell="D10" sqref="D10"/>
    </sheetView>
  </sheetViews>
  <sheetFormatPr defaultColWidth="8.875" defaultRowHeight="11.25" x14ac:dyDescent="0.15"/>
  <cols>
    <col min="1" max="1" width="17" style="9" customWidth="1"/>
    <col min="2" max="2" width="14.875" style="9" customWidth="1"/>
    <col min="3" max="3" width="16.875" style="9" customWidth="1"/>
    <col min="4" max="11" width="14.875" style="9" customWidth="1"/>
    <col min="12" max="16384" width="8.875" style="9"/>
  </cols>
  <sheetData>
    <row r="1" spans="1:11" ht="21" x14ac:dyDescent="0.2">
      <c r="A1" s="7" t="s">
        <v>0</v>
      </c>
    </row>
    <row r="2" spans="1:11" ht="13.5" x14ac:dyDescent="0.15">
      <c r="A2" s="13" t="s">
        <v>1</v>
      </c>
    </row>
    <row r="3" spans="1:11" ht="13.5" x14ac:dyDescent="0.15">
      <c r="A3" s="13" t="str">
        <f>合計!A3</f>
        <v>年度：平成30年度</v>
      </c>
    </row>
    <row r="4" spans="1:11" ht="13.5" x14ac:dyDescent="0.15">
      <c r="K4" s="5" t="s">
        <v>23</v>
      </c>
    </row>
    <row r="5" spans="1:11" ht="22.5" customHeight="1" x14ac:dyDescent="0.15">
      <c r="A5" s="18" t="s">
        <v>2</v>
      </c>
      <c r="B5" s="17" t="s">
        <v>3</v>
      </c>
      <c r="C5" s="10"/>
      <c r="D5" s="18" t="s">
        <v>4</v>
      </c>
      <c r="E5" s="19" t="s">
        <v>5</v>
      </c>
      <c r="F5" s="18" t="s">
        <v>6</v>
      </c>
      <c r="G5" s="19" t="s">
        <v>7</v>
      </c>
      <c r="H5" s="17" t="s">
        <v>8</v>
      </c>
      <c r="I5" s="6"/>
      <c r="J5" s="11"/>
      <c r="K5" s="18" t="s">
        <v>9</v>
      </c>
    </row>
    <row r="6" spans="1:11" ht="22.5" customHeight="1" x14ac:dyDescent="0.15">
      <c r="A6" s="18"/>
      <c r="B6" s="18"/>
      <c r="C6" s="3" t="s">
        <v>10</v>
      </c>
      <c r="D6" s="18"/>
      <c r="E6" s="18"/>
      <c r="F6" s="18"/>
      <c r="G6" s="18"/>
      <c r="H6" s="18"/>
      <c r="I6" s="14" t="s">
        <v>11</v>
      </c>
      <c r="J6" s="14" t="s">
        <v>12</v>
      </c>
      <c r="K6" s="18"/>
    </row>
    <row r="7" spans="1:11" ht="18" customHeight="1" x14ac:dyDescent="0.15">
      <c r="A7" s="4" t="s">
        <v>13</v>
      </c>
      <c r="B7" s="2"/>
      <c r="C7" s="8"/>
      <c r="D7" s="2"/>
      <c r="E7" s="2"/>
      <c r="F7" s="2"/>
      <c r="G7" s="2"/>
      <c r="H7" s="2"/>
      <c r="I7" s="2"/>
      <c r="J7" s="2"/>
      <c r="K7" s="2"/>
    </row>
    <row r="8" spans="1:11" ht="18" customHeight="1" x14ac:dyDescent="0.15">
      <c r="A8" s="4" t="s">
        <v>14</v>
      </c>
      <c r="B8" s="2"/>
      <c r="C8" s="8"/>
      <c r="D8" s="2"/>
      <c r="E8" s="2"/>
      <c r="F8" s="2"/>
      <c r="G8" s="2"/>
      <c r="H8" s="2"/>
      <c r="I8" s="2"/>
      <c r="J8" s="2"/>
      <c r="K8" s="2"/>
    </row>
    <row r="9" spans="1:11" ht="18" customHeight="1" x14ac:dyDescent="0.15">
      <c r="A9" s="4" t="s">
        <v>15</v>
      </c>
      <c r="B9" s="2"/>
      <c r="C9" s="8"/>
      <c r="D9" s="2"/>
      <c r="E9" s="2"/>
      <c r="F9" s="2"/>
      <c r="G9" s="2"/>
      <c r="H9" s="2"/>
      <c r="I9" s="2"/>
      <c r="J9" s="2"/>
      <c r="K9" s="2"/>
    </row>
    <row r="10" spans="1:11" ht="18" customHeight="1" x14ac:dyDescent="0.15">
      <c r="A10" s="4" t="s">
        <v>16</v>
      </c>
      <c r="B10" s="2"/>
      <c r="C10" s="8"/>
      <c r="D10" s="2"/>
      <c r="E10" s="2"/>
      <c r="F10" s="2"/>
      <c r="G10" s="2"/>
      <c r="H10" s="2"/>
      <c r="I10" s="2"/>
      <c r="J10" s="2"/>
      <c r="K10" s="2"/>
    </row>
    <row r="11" spans="1:11" ht="18" customHeight="1" x14ac:dyDescent="0.15">
      <c r="A11" s="4" t="s">
        <v>25</v>
      </c>
      <c r="B11" s="2"/>
      <c r="C11" s="8"/>
      <c r="D11" s="2"/>
      <c r="E11" s="2"/>
      <c r="F11" s="2"/>
      <c r="G11" s="2"/>
      <c r="H11" s="2"/>
      <c r="I11" s="2"/>
      <c r="J11" s="2"/>
      <c r="K11" s="2"/>
    </row>
    <row r="12" spans="1:11" ht="18" customHeight="1" x14ac:dyDescent="0.15">
      <c r="A12" s="4" t="s">
        <v>17</v>
      </c>
      <c r="B12" s="2"/>
      <c r="C12" s="8"/>
      <c r="D12" s="2"/>
      <c r="E12" s="2"/>
      <c r="F12" s="2"/>
      <c r="G12" s="2"/>
      <c r="H12" s="2"/>
      <c r="I12" s="2"/>
      <c r="J12" s="2"/>
      <c r="K12" s="2"/>
    </row>
    <row r="13" spans="1:11" ht="18" customHeight="1" x14ac:dyDescent="0.15">
      <c r="A13" s="4" t="s">
        <v>18</v>
      </c>
      <c r="B13" s="15">
        <f>D13+E13</f>
        <v>4984</v>
      </c>
      <c r="C13" s="16">
        <v>3770</v>
      </c>
      <c r="D13" s="15">
        <v>4705</v>
      </c>
      <c r="E13" s="15">
        <v>279</v>
      </c>
      <c r="F13" s="2"/>
      <c r="G13" s="2"/>
      <c r="H13" s="2"/>
      <c r="I13" s="2"/>
      <c r="J13" s="2"/>
      <c r="K13" s="2"/>
    </row>
    <row r="14" spans="1:11" ht="18" customHeight="1" x14ac:dyDescent="0.15">
      <c r="A14" s="4" t="s">
        <v>19</v>
      </c>
      <c r="B14" s="2"/>
      <c r="C14" s="8"/>
      <c r="D14" s="2"/>
      <c r="E14" s="2"/>
      <c r="F14" s="2"/>
      <c r="G14" s="2"/>
      <c r="H14" s="2"/>
      <c r="I14" s="2"/>
      <c r="J14" s="2"/>
      <c r="K14" s="2"/>
    </row>
    <row r="15" spans="1:11" ht="18" customHeight="1" x14ac:dyDescent="0.15">
      <c r="A15" s="4" t="s">
        <v>20</v>
      </c>
      <c r="B15" s="2"/>
      <c r="C15" s="8"/>
      <c r="D15" s="2"/>
      <c r="E15" s="2"/>
      <c r="F15" s="2"/>
      <c r="G15" s="2"/>
      <c r="H15" s="2"/>
      <c r="I15" s="2"/>
      <c r="J15" s="2"/>
      <c r="K15" s="2"/>
    </row>
    <row r="16" spans="1:11" ht="18" customHeight="1" x14ac:dyDescent="0.15">
      <c r="A16" s="4" t="s">
        <v>24</v>
      </c>
      <c r="B16" s="2"/>
      <c r="C16" s="8"/>
      <c r="D16" s="2"/>
      <c r="E16" s="2"/>
      <c r="F16" s="2"/>
      <c r="G16" s="2"/>
      <c r="H16" s="2"/>
      <c r="I16" s="2"/>
      <c r="J16" s="2"/>
      <c r="K16" s="2"/>
    </row>
    <row r="17" spans="1:11" ht="18" customHeight="1" x14ac:dyDescent="0.15">
      <c r="A17" s="4" t="s">
        <v>21</v>
      </c>
      <c r="B17" s="2"/>
      <c r="C17" s="8"/>
      <c r="D17" s="2"/>
      <c r="E17" s="2"/>
      <c r="F17" s="2"/>
      <c r="G17" s="2"/>
      <c r="H17" s="2"/>
      <c r="I17" s="2"/>
      <c r="J17" s="2"/>
      <c r="K17" s="2"/>
    </row>
    <row r="18" spans="1:11" ht="18" customHeight="1" x14ac:dyDescent="0.15">
      <c r="A18" s="4" t="s">
        <v>18</v>
      </c>
      <c r="B18" s="2"/>
      <c r="C18" s="8"/>
      <c r="D18" s="2"/>
      <c r="E18" s="2"/>
      <c r="F18" s="2"/>
      <c r="G18" s="2"/>
      <c r="H18" s="2"/>
      <c r="I18" s="2"/>
      <c r="J18" s="2"/>
      <c r="K18" s="2"/>
    </row>
    <row r="19" spans="1:11" ht="18" customHeight="1" x14ac:dyDescent="0.15">
      <c r="A19" s="12" t="s">
        <v>22</v>
      </c>
      <c r="B19" s="2">
        <f>SUM(B7:B18)</f>
        <v>4984</v>
      </c>
      <c r="C19" s="8">
        <f>SUM(C7:C18)</f>
        <v>3770</v>
      </c>
      <c r="D19" s="2">
        <f>SUM(D7:D18)</f>
        <v>4705</v>
      </c>
      <c r="E19" s="2">
        <f>SUM(E7:E18)</f>
        <v>279</v>
      </c>
      <c r="F19" s="2">
        <f t="shared" ref="F19:K19" si="0">SUM(F7:F18)</f>
        <v>0</v>
      </c>
      <c r="G19" s="2">
        <f t="shared" si="0"/>
        <v>0</v>
      </c>
      <c r="H19" s="2">
        <f t="shared" si="0"/>
        <v>0</v>
      </c>
      <c r="I19" s="2">
        <f t="shared" si="0"/>
        <v>0</v>
      </c>
      <c r="J19" s="2">
        <f t="shared" si="0"/>
        <v>0</v>
      </c>
      <c r="K19" s="2">
        <f t="shared" si="0"/>
        <v>0</v>
      </c>
    </row>
  </sheetData>
  <mergeCells count="8">
    <mergeCell ref="H5:H6"/>
    <mergeCell ref="K5:K6"/>
    <mergeCell ref="A5:A6"/>
    <mergeCell ref="B5:B6"/>
    <mergeCell ref="D5:D6"/>
    <mergeCell ref="E5:E6"/>
    <mergeCell ref="F5:F6"/>
    <mergeCell ref="G5:G6"/>
  </mergeCells>
  <phoneticPr fontId="3"/>
  <pageMargins left="0.3888888888888889" right="0.3888888888888889" top="0.3888888888888889" bottom="0.3888888888888889" header="0.19444444444444445" footer="0.19444444444444445"/>
  <pageSetup paperSize="9" scale="84" fitToHeight="0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合計</vt:lpstr>
      <vt:lpstr>一般会計</vt:lpstr>
      <vt:lpstr>簡水</vt:lpstr>
      <vt:lpstr>下水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cp:lastPrinted>2019-02-05T02:55:43Z</cp:lastPrinted>
  <dcterms:modified xsi:type="dcterms:W3CDTF">2019-12-19T02:42:05Z</dcterms:modified>
</cp:coreProperties>
</file>