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64.32.50\02総務課\💛💛💛財政担当💛💛💛\①主担当\№１財政担当\④R5財政（深本大）　　※５年保存　削除Ｒ１０年度末\①調査物・会議ファイル\①調査物・申請書・実績報告・担当者報告\㊶令和４年度財政状況資料集の作成等について★\④回答\"/>
    </mc:Choice>
  </mc:AlternateContent>
  <xr:revisionPtr revIDLastSave="0" documentId="13_ncr:1_{774A7805-0121-4EBE-B847-D9AD7D720C67}" xr6:coauthVersionLast="47"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BW34" i="10"/>
  <c r="BW35" i="10" s="1"/>
  <c r="BW36" i="10" s="1"/>
  <c r="BW37" i="10" s="1"/>
  <c r="BW38" i="10" s="1"/>
  <c r="BW39" i="10" s="1"/>
  <c r="BW40" i="10" s="1"/>
  <c r="BW41" i="10" s="1"/>
  <c r="BW42" i="10" s="1"/>
  <c r="BW43"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 r="BE36" i="10" s="1"/>
</calcChain>
</file>

<file path=xl/sharedStrings.xml><?xml version="1.0" encoding="utf-8"?>
<sst xmlns="http://schemas.openxmlformats.org/spreadsheetml/2006/main" count="1125" uniqueCount="601">
  <si>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</si>
  <si>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</si>
  <si>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</si>
  <si>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</si>
  <si>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</si>
  <si>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</si>
  <si>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</si>
  <si>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</si>
  <si>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</si>
  <si>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</si>
  <si>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</si>
  <si>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</si>
  <si>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</si>
  <si>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</si>
  <si>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</si>
  <si>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</si>
  <si>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</si>
  <si>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</si>
  <si>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</si>
  <si>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</si>
  <si>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</si>
  <si>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</si>
  <si>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</si>
  <si>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</si>
  <si>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</si>
  <si>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</si>
  <si>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</si>
  <si>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</si>
  <si>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</si>
  <si>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</si>
  <si>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</si>
  <si>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</si>
  <si>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</si>
  <si>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</si>
  <si>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</si>
  <si>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</si>
  <si>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</si>
  <si>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</si>
  <si>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</si>
  <si>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</si>
  <si>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</si>
  <si>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</si>
  <si>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</si>
  <si>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</si>
  <si>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</si>
  <si>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</si>
  <si>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</si>
  <si>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</si>
  <si>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</si>
  <si>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</si>
  <si>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</si>
  <si>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</si>
  <si>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</si>
  <si>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</si>
  <si>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</si>
  <si>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</si>
  <si>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</si>
  <si>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</si>
  <si>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</si>
  <si>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</si>
  <si>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</si>
  <si>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</si>
  <si>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</si>
  <si>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</si>
  <si>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</si>
  <si>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</si>
  <si>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</si>
  <si>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</si>
  <si>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</si>
  <si>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</si>
  <si>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</si>
  <si>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</si>
  <si>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</si>
  <si>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</si>
  <si>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</si>
  <si>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</si>
  <si>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</si>
  <si>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</si>
  <si>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</si>
  <si>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</si>
  <si>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</si>
  <si>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</si>
  <si>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</si>
  <si>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</si>
  <si>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</si>
  <si>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</si>
  <si>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</si>
  <si>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</si>
  <si>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</si>
  <si>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</si>
  <si>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</si>
  <si>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</si>
  <si>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</si>
  <si>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</si>
  <si>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</si>
  <si>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</si>
  <si>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</si>
  <si>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</si>
  <si>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</si>
  <si>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</si>
  <si>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</si>
  <si>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</si>
  <si>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</si>
  <si>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</si>
  <si>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</si>
  <si>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</si>
  <si>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</si>
  <si>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</si>
  <si>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</si>
  <si>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</si>
  <si>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</si>
  <si>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</si>
  <si>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</si>
  <si>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</si>
  <si>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</si>
  <si>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</si>
  <si>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</si>
  <si>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</si>
  <si>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</si>
  <si>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</si>
  <si>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</si>
  <si>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</si>
  <si>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</si>
  <si>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</si>
  <si>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</si>
  <si>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</si>
  <si>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</si>
  <si>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</si>
  <si>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</si>
  <si>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</si>
  <si>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</si>
  <si>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</si>
  <si>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</si>
  <si>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</si>
  <si>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</si>
  <si>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</si>
  <si>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</si>
  <si>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</si>
  <si>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</si>
  <si>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</si>
  <si>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</si>
  <si>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</si>
  <si>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</si>
  <si>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</si>
  <si>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</si>
  <si>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</si>
  <si>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</si>
  <si>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</si>
  <si>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</si>
  <si>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</si>
  <si>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</si>
  <si>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</si>
  <si>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</si>
  <si>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</si>
  <si>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</si>
  <si>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</si>
  <si>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</si>
  <si>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</si>
  <si>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</si>
  <si>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</si>
  <si>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</si>
  <si>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</si>
  <si>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</si>
  <si>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</si>
  <si>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</si>
  <si>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</si>
  <si>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</si>
  <si>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</si>
  <si>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</si>
  <si>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</si>
  <si>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</si>
  <si>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</si>
  <si>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</si>
  <si>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</si>
  <si>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</si>
  <si>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</si>
  <si>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</si>
  <si>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</si>
  <si>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</si>
  <si>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</si>
  <si>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</si>
  <si>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</si>
  <si>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</si>
  <si>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</si>
  <si>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</si>
  <si>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</si>
  <si>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</si>
  <si>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</si>
  <si>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</si>
  <si>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</si>
  <si>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</si>
  <si>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</si>
  <si>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</si>
  <si>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</si>
  <si>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</si>
  <si>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</si>
  <si>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</si>
  <si>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</si>
  <si>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</si>
  <si>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</si>
  <si>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</si>
  <si>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</si>
  <si>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</si>
  <si>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</si>
  <si>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</si>
  <si>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</si>
  <si>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</si>
  <si>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</si>
  <si>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</si>
  <si>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</si>
  <si>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</si>
  <si>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</si>
  <si>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</si>
  <si>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</si>
  <si>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</si>
  <si>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山梨県早川町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</si>
  <si>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</si>
  <si>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</si>
  <si>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</si>
  <si>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</si>
  <si>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</si>
  <si>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</si>
  <si>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</si>
  <si>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</si>
  <si>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</si>
  <si>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</si>
  <si>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</si>
  <si>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</si>
  <si>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</si>
  <si>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</si>
  <si>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</si>
  <si>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</si>
  <si>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</si>
  <si>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</si>
  <si>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</si>
  <si>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</si>
  <si>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</si>
  <si>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</si>
  <si>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</si>
  <si>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</si>
  <si>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</si>
  <si>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</si>
  <si>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</si>
  <si>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</si>
  <si>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</si>
  <si>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</si>
  <si>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</si>
  <si>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</si>
  <si>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</si>
  <si>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</si>
  <si>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</si>
  <si>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</si>
  <si>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</si>
  <si>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</si>
  <si>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</si>
  <si>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</si>
  <si>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</si>
  <si>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</si>
  <si>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</si>
  <si>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</si>
  <si>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</si>
  <si>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</si>
  <si>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</si>
  <si>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</si>
  <si>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</si>
  <si>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</si>
  <si>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</si>
  <si>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</si>
  <si>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</si>
  <si>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</si>
  <si>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</si>
  <si>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</si>
  <si>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</si>
  <si>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</si>
  <si>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</si>
  <si>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</si>
  <si>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</si>
  <si>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</si>
  <si>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</si>
  <si>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</si>
  <si>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</si>
  <si>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</si>
  <si>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</si>
  <si>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</si>
  <si>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</si>
  <si>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</si>
  <si>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</si>
  <si>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</si>
  <si>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</si>
  <si>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</si>
  <si>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</si>
  <si>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</si>
  <si>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</si>
  <si>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</si>
  <si>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</si>
  <si>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</si>
  <si>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</si>
  <si>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</si>
  <si>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</si>
  <si>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</si>
  <si>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</si>
  <si>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</si>
  <si>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</si>
  <si>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</si>
  <si>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</si>
  <si>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</si>
  <si>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</si>
  <si>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</si>
  <si>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</si>
  <si>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</si>
  <si>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</si>
  <si>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</si>
  <si>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</si>
  <si>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</si>
  <si>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</si>
  <si>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</si>
  <si>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</si>
  <si>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</si>
  <si>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</si>
  <si>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</si>
  <si>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</si>
  <si>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</si>
  <si>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</si>
  <si>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</si>
  <si>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</si>
  <si>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</si>
  <si>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</si>
  <si>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</si>
  <si>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</si>
  <si>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</si>
  <si>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</si>
  <si>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</si>
  <si>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</si>
  <si>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</si>
  <si>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</si>
  <si>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</si>
  <si>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</si>
  <si>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</si>
  <si>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</si>
  <si>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</si>
  <si>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</si>
  <si>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</si>
  <si>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</si>
  <si>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</si>
  <si>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</si>
  <si>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</si>
  <si>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</si>
  <si>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</si>
  <si>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</si>
  <si>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</si>
  <si>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</si>
  <si>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</si>
  <si>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</si>
  <si>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</si>
  <si>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</si>
  <si>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</si>
  <si>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</si>
  <si>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</si>
  <si>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</si>
  <si>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</si>
  <si>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</si>
  <si>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</si>
  <si>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</si>
  <si>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</si>
  <si>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</si>
  <si>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</si>
  <si>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</si>
  <si>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</si>
  <si>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山梨県早川町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</si>
  <si>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</si>
  <si>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</si>
  <si>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</si>
  <si>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</si>
  <si>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</si>
  <si>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</si>
  <si>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</si>
  <si>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</si>
  <si>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</si>
  <si>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</si>
  <si>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</si>
  <si>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</si>
  <si>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</si>
  <si>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</si>
  <si>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</si>
  <si>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</si>
  <si>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</si>
  <si>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</si>
  <si>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</si>
  <si>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</si>
  <si>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</si>
  <si>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</si>
  <si>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</si>
  <si>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</si>
  <si>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</si>
  <si>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</si>
  <si>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</si>
  <si>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</si>
  <si>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</si>
  <si>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</si>
  <si>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</si>
  <si>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</si>
  <si>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</si>
  <si>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</si>
  <si>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</si>
  <si>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</si>
  <si>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居宅介護支援事業特別会計</t>
    <phoneticPr fontId="5"/>
  </si>
  <si>
    <t>後期高齢者医療特別会計</t>
    <phoneticPr fontId="5"/>
  </si>
  <si>
    <t>特定環境保全公共下水道特別会計</t>
    <phoneticPr fontId="5"/>
  </si>
  <si>
    <t>法非適用企業</t>
    <phoneticPr fontId="5"/>
  </si>
  <si>
    <t>農業集落排水事業特別会計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</si>
  <si>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</si>
  <si>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</si>
  <si>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</si>
  <si>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</si>
  <si>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</si>
  <si>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</si>
  <si>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</si>
  <si>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</si>
  <si>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</si>
  <si>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</si>
  <si>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</si>
  <si>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</si>
  <si>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</si>
  <si>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</si>
  <si>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</si>
  <si>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</si>
  <si>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</si>
  <si>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</si>
  <si>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</si>
  <si>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</si>
  <si>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</si>
  <si>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</si>
  <si>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</si>
  <si>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</si>
  <si>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</si>
  <si>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</si>
  <si>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</si>
  <si>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</si>
  <si>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</si>
  <si>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</si>
  <si>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</si>
  <si>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</si>
  <si>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</si>
  <si>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</si>
  <si>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</si>
  <si>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</si>
  <si>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</si>
  <si>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</si>
  <si>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</si>
  <si>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</si>
  <si>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</si>
  <si>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</si>
  <si>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</si>
  <si>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</si>
  <si>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</si>
  <si>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</si>
  <si>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</si>
  <si>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</si>
  <si>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</si>
  <si>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</si>
  <si>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</si>
  <si>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</si>
  <si>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</si>
  <si>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</si>
  <si>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</si>
  <si>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</si>
  <si>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</si>
  <si>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</si>
  <si>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</si>
  <si>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</si>
  <si>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</si>
  <si>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</si>
  <si>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</si>
  <si>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</si>
  <si>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</si>
  <si>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</si>
  <si>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</si>
  <si>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</si>
  <si>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居宅介護支援事業特別会計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</si>
  <si>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</si>
  <si>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</si>
  <si>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</si>
  <si>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</si>
  <si>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</si>
  <si>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</si>
  <si>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</si>
  <si>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</si>
  <si>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</si>
  <si>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</si>
  <si>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</si>
  <si>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</si>
  <si>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</si>
  <si>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</si>
  <si>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</si>
  <si>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</si>
  <si>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</si>
  <si>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</si>
  <si>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</si>
  <si>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</si>
  <si>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</si>
  <si>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</si>
  <si>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</si>
  <si>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</si>
  <si>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</si>
  <si>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</si>
  <si>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</si>
  <si>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</si>
  <si>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</si>
  <si>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</si>
  <si>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</si>
  <si>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</si>
  <si>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</si>
  <si>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</si>
  <si>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</si>
  <si>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</si>
  <si>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</si>
  <si>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</si>
  <si>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</si>
  <si>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</si>
  <si>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</si>
  <si>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</si>
  <si>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</si>
  <si>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</si>
  <si>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</si>
  <si>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</si>
  <si>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</si>
  <si>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</si>
  <si>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</si>
  <si>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</si>
  <si>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</si>
  <si>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</si>
  <si>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</si>
  <si>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</si>
  <si>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</si>
  <si>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</si>
  <si>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</si>
  <si>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</si>
  <si>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</si>
  <si>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</si>
  <si>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</si>
  <si>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</si>
  <si>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</si>
  <si>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</si>
  <si>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</si>
  <si>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</si>
  <si>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</si>
  <si>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</si>
  <si>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</si>
  <si>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</si>
  <si>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</si>
  <si>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</si>
  <si>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</si>
  <si>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</si>
  <si>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</si>
  <si>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</si>
  <si>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</si>
  <si>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</si>
  <si>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</si>
  <si>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</si>
  <si>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</si>
  <si>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</si>
  <si>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</si>
  <si>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</si>
  <si>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6.23</t>
  </si>
  <si>
    <t>▲ 0.53</t>
  </si>
  <si>
    <t>一般会計</t>
  </si>
  <si>
    <t>介護保険特別会計</t>
  </si>
  <si>
    <t>国民健康保険特別会計</t>
  </si>
  <si>
    <t>特定環境保全公共下水道特別会計</t>
  </si>
  <si>
    <t>奨学金特別会計</t>
  </si>
  <si>
    <t>後期高齢者医療特別会計</t>
  </si>
  <si>
    <t>温泉事業特別会計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</si>
  <si>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</si>
  <si>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</si>
  <si>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</si>
  <si>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</si>
  <si>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</si>
  <si>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</si>
  <si>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</si>
  <si>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</si>
  <si>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</si>
  <si>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</si>
  <si>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峡南広域行政組合（情報センター特別会計）</t>
    <rPh sb="0" eb="2">
      <t>キョウナン</t>
    </rPh>
    <rPh sb="2" eb="4">
      <t>コウイキ</t>
    </rPh>
    <rPh sb="4" eb="6">
      <t>ギョウセイ</t>
    </rPh>
    <rPh sb="6" eb="8">
      <t>クミアイ</t>
    </rPh>
    <rPh sb="9" eb="11">
      <t>ジョウホウ</t>
    </rPh>
    <rPh sb="15" eb="17">
      <t>トクベツ</t>
    </rPh>
    <rPh sb="17" eb="19">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</si>
  <si>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</si>
  <si>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8">
      <t>キョウナンコウイキギョウセイクミアイ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</si>
  <si>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</si>
  <si>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</si>
  <si>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</si>
  <si>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</si>
  <si>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2"/>
  </si>
  <si>
    <t>山梨県市町村総合事務組合（入札参加資格事業特別会計）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ジギョウ</t>
    </rPh>
    <rPh sb="21" eb="23">
      <t>トクベツ</t>
    </rPh>
    <rPh sb="23" eb="25">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</si>
  <si>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</si>
  <si>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山梨県西部広域環境組合（一般会計）</t>
    <rPh sb="0" eb="3">
      <t>ヤマナシケン</t>
    </rPh>
    <rPh sb="3" eb="5">
      <t>セイブ</t>
    </rPh>
    <rPh sb="5" eb="7">
      <t>コウイキ</t>
    </rPh>
    <rPh sb="7" eb="9">
      <t>カンキョウ</t>
    </rPh>
    <rPh sb="9" eb="11">
      <t>クミアイ</t>
    </rPh>
    <rPh sb="12" eb="14">
      <t>イッパン</t>
    </rPh>
    <rPh sb="14" eb="16">
      <t>カイケイ</t>
    </rPh>
    <phoneticPr fontId="2"/>
  </si>
  <si>
    <t>峡南衛生組合（一般会計）</t>
    <rPh sb="0" eb="2">
      <t>キョウナン</t>
    </rPh>
    <rPh sb="2" eb="4">
      <t>エイセイ</t>
    </rPh>
    <rPh sb="4" eb="6">
      <t>クミアイ</t>
    </rPh>
    <rPh sb="7" eb="9">
      <t>イッパン</t>
    </rPh>
    <rPh sb="9" eb="11">
      <t>カイケイ</t>
    </rPh>
    <phoneticPr fontId="2"/>
  </si>
  <si>
    <t>身延町早川町国民健康保険病院一部事務組合</t>
    <rPh sb="0" eb="3">
      <t>ミノブチョウ</t>
    </rPh>
    <rPh sb="3" eb="6">
      <t>ハヤカワチョウ</t>
    </rPh>
    <rPh sb="6" eb="8">
      <t>コクミン</t>
    </rPh>
    <rPh sb="8" eb="10">
      <t>ケンコウ</t>
    </rPh>
    <rPh sb="10" eb="12">
      <t>ホケン</t>
    </rPh>
    <rPh sb="12" eb="14">
      <t>ビョウイン</t>
    </rPh>
    <rPh sb="14" eb="16">
      <t>イチブ</t>
    </rPh>
    <rPh sb="16" eb="18">
      <t>ジム</t>
    </rPh>
    <rPh sb="18" eb="20">
      <t>クミアイ</t>
    </rPh>
    <phoneticPr fontId="2"/>
  </si>
  <si>
    <t>南アルプスふるさと活性化財団</t>
    <rPh sb="0" eb="1">
      <t>ミナミ</t>
    </rPh>
    <rPh sb="9" eb="12">
      <t>カッセイカ</t>
    </rPh>
    <rPh sb="12" eb="14">
      <t>ザイダン</t>
    </rPh>
    <phoneticPr fontId="2"/>
  </si>
  <si>
    <t>公有施設整備基金</t>
    <rPh sb="0" eb="4">
      <t>コウユウシセツ</t>
    </rPh>
    <rPh sb="4" eb="8">
      <t>セイビキキン</t>
    </rPh>
    <phoneticPr fontId="5"/>
  </si>
  <si>
    <t>広域ごみ処理施設建設基金</t>
    <rPh sb="0" eb="2">
      <t>コウイキ</t>
    </rPh>
    <rPh sb="4" eb="6">
      <t>ショリ</t>
    </rPh>
    <rPh sb="6" eb="8">
      <t>シセツ</t>
    </rPh>
    <rPh sb="8" eb="10">
      <t>ケンセツ</t>
    </rPh>
    <rPh sb="10" eb="12">
      <t>キキン</t>
    </rPh>
    <phoneticPr fontId="5"/>
  </si>
  <si>
    <t>非常災害対策基金</t>
    <rPh sb="0" eb="4">
      <t>ヒジョウサイガイ</t>
    </rPh>
    <rPh sb="4" eb="6">
      <t>タイサク</t>
    </rPh>
    <rPh sb="6" eb="8">
      <t>キキン</t>
    </rPh>
    <phoneticPr fontId="5"/>
  </si>
  <si>
    <t>地域福祉基金</t>
    <rPh sb="0" eb="6">
      <t>チイキフクシキキン</t>
    </rPh>
    <phoneticPr fontId="5"/>
  </si>
  <si>
    <t>少子化対策基金</t>
    <rPh sb="0" eb="3">
      <t>ショウシカ</t>
    </rPh>
    <rPh sb="3" eb="5">
      <t>タイサク</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</si>
</sst>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330026</c:v>
                </c:pt>
                <c:pt idx="4">
                  <c:v>278179</c:v>
                </c:pt>
              </c:numCache>
            </c:numRef>
          </c:val>
          <c:smooth val="0"/>
          <c:extLst>
            <c:ext xmlns:c16="http://schemas.microsoft.com/office/drawing/2014/chart" uri="{C3380CC4-5D6E-409C-BE32-E72D297353CC}">
              <c16:uniqueId val="{00000000-C75E-41DD-884D-1662CBB823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724083</c:v>
                </c:pt>
                <c:pt idx="1">
                  <c:v>1013648</c:v>
                </c:pt>
                <c:pt idx="2">
                  <c:v>734898</c:v>
                </c:pt>
                <c:pt idx="3">
                  <c:v>1357196</c:v>
                </c:pt>
                <c:pt idx="4">
                  <c:v>1474439</c:v>
                </c:pt>
              </c:numCache>
            </c:numRef>
          </c:val>
          <c:smooth val="0"/>
          <c:extLst>
            <c:ext xmlns:c16="http://schemas.microsoft.com/office/drawing/2014/chart" uri="{C3380CC4-5D6E-409C-BE32-E72D297353CC}">
              <c16:uniqueId val="{00000001-C75E-41DD-884D-1662CBB823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14.51</c:v>
                </c:pt>
                <c:pt idx="1">
                  <c:v>19.690000000000001</c:v>
                </c:pt>
                <c:pt idx="2">
                  <c:v>18.239999999999998</c:v>
                </c:pt>
                <c:pt idx="3">
                  <c:v>19.8</c:v>
                </c:pt>
                <c:pt idx="4">
                  <c:v>22.41</c:v>
                </c:pt>
              </c:numCache>
            </c:numRef>
          </c:val>
          <c:extLst>
            <c:ext xmlns:c16="http://schemas.microsoft.com/office/drawing/2014/chart" uri="{C3380CC4-5D6E-409C-BE32-E72D297353CC}">
              <c16:uniqueId val="{00000000-1FB6-4895-89C3-218C469CB1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38.53</c:v>
                </c:pt>
                <c:pt idx="1">
                  <c:v>37.56</c:v>
                </c:pt>
                <c:pt idx="2">
                  <c:v>35.840000000000003</c:v>
                </c:pt>
                <c:pt idx="3">
                  <c:v>32.299999999999997</c:v>
                </c:pt>
                <c:pt idx="4">
                  <c:v>33.5</c:v>
                </c:pt>
              </c:numCache>
            </c:numRef>
          </c:val>
          <c:extLst>
            <c:ext xmlns:c16="http://schemas.microsoft.com/office/drawing/2014/chart" uri="{C3380CC4-5D6E-409C-BE32-E72D297353CC}">
              <c16:uniqueId val="{00000001-1FB6-4895-89C3-218C469CB1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-6.23</c:v>
                </c:pt>
                <c:pt idx="1">
                  <c:v>5.56</c:v>
                </c:pt>
                <c:pt idx="2">
                  <c:v>-0.53</c:v>
                </c:pt>
                <c:pt idx="3">
                  <c:v>3.38</c:v>
                </c:pt>
                <c:pt idx="4">
                  <c:v>1.88</c:v>
                </c:pt>
              </c:numCache>
            </c:numRef>
          </c:val>
          <c:smooth val="0"/>
          <c:extLst>
            <c:ext xmlns:c16="http://schemas.microsoft.com/office/drawing/2014/chart" uri="{C3380CC4-5D6E-409C-BE32-E72D297353CC}">
              <c16:uniqueId val="{00000002-1FB6-4895-89C3-218C469CB1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F2C8-4A8B-A4E8-F6198DBD65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C8-4A8B-A4E8-F6198DBD652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0.05</c:v>
                </c:pt>
                <c:pt idx="4">
                  <c:v>#N/A</c:v>
                </c:pt>
                <c:pt idx="5">
                  <c:v>0.06</c:v>
                </c:pt>
                <c:pt idx="6">
                  <c:v>#N/A</c:v>
                </c:pt>
                <c:pt idx="7">
                  <c:v>0.05</c:v>
                </c:pt>
                <c:pt idx="8">
                  <c:v>#N/A</c:v>
                </c:pt>
                <c:pt idx="9">
                  <c:v>0</c:v>
                </c:pt>
              </c:numCache>
            </c:numRef>
          </c:val>
          <c:extLst>
            <c:ext xmlns:c16="http://schemas.microsoft.com/office/drawing/2014/chart" uri="{C3380CC4-5D6E-409C-BE32-E72D297353CC}">
              <c16:uniqueId val="{00000002-F2C8-4A8B-A4E8-F6198DBD6526}"/>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2C8-4A8B-A4E8-F6198DBD652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0.03</c:v>
                </c:pt>
                <c:pt idx="4">
                  <c:v>#N/A</c:v>
                </c:pt>
                <c:pt idx="5">
                  <c:v>0.01</c:v>
                </c:pt>
                <c:pt idx="6">
                  <c:v>#N/A</c:v>
                </c:pt>
                <c:pt idx="7">
                  <c:v>0.01</c:v>
                </c:pt>
                <c:pt idx="8">
                  <c:v>#N/A</c:v>
                </c:pt>
                <c:pt idx="9">
                  <c:v>0</c:v>
                </c:pt>
              </c:numCache>
            </c:numRef>
          </c:val>
          <c:extLst>
            <c:ext xmlns:c16="http://schemas.microsoft.com/office/drawing/2014/chart" uri="{C3380CC4-5D6E-409C-BE32-E72D297353CC}">
              <c16:uniqueId val="{00000004-F2C8-4A8B-A4E8-F6198DBD6526}"/>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0.09</c:v>
                </c:pt>
                <c:pt idx="4">
                  <c:v>#N/A</c:v>
                </c:pt>
                <c:pt idx="5">
                  <c:v>0.08</c:v>
                </c:pt>
                <c:pt idx="6">
                  <c:v>#N/A</c:v>
                </c:pt>
                <c:pt idx="7">
                  <c:v>0.11</c:v>
                </c:pt>
                <c:pt idx="8">
                  <c:v>#N/A</c:v>
                </c:pt>
                <c:pt idx="9">
                  <c:v>0.06</c:v>
                </c:pt>
              </c:numCache>
            </c:numRef>
          </c:val>
          <c:extLst>
            <c:ext xmlns:c16="http://schemas.microsoft.com/office/drawing/2014/chart" uri="{C3380CC4-5D6E-409C-BE32-E72D297353CC}">
              <c16:uniqueId val="{00000005-F2C8-4A8B-A4E8-F6198DBD6526}"/>
            </c:ext>
          </c:extLst>
        </c:ser>
        <c:ser>
          <c:idx val="6"/>
          <c:order val="6"/>
          <c:tx>
            <c:strRef>
              <c:f>データシート!$A$33</c:f>
              <c:strCache>
                <c:ptCount val="1"/>
                <c:pt idx="0">
                  <c:v>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0.01</c:v>
                </c:pt>
                <c:pt idx="8">
                  <c:v>#N/A</c:v>
                </c:pt>
                <c:pt idx="9">
                  <c:v>0.06</c:v>
                </c:pt>
              </c:numCache>
            </c:numRef>
          </c:val>
          <c:extLst>
            <c:ext xmlns:c16="http://schemas.microsoft.com/office/drawing/2014/chart" uri="{C3380CC4-5D6E-409C-BE32-E72D297353CC}">
              <c16:uniqueId val="{00000006-F2C8-4A8B-A4E8-F6198DBD652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0.42</c:v>
                </c:pt>
                <c:pt idx="2">
                  <c:v>#N/A</c:v>
                </c:pt>
                <c:pt idx="3">
                  <c:v>0.23</c:v>
                </c:pt>
                <c:pt idx="4">
                  <c:v>#N/A</c:v>
                </c:pt>
                <c:pt idx="5">
                  <c:v>0.28000000000000003</c:v>
                </c:pt>
                <c:pt idx="6">
                  <c:v>#N/A</c:v>
                </c:pt>
                <c:pt idx="7">
                  <c:v>0.27</c:v>
                </c:pt>
                <c:pt idx="8">
                  <c:v>#N/A</c:v>
                </c:pt>
                <c:pt idx="9">
                  <c:v>0.38</c:v>
                </c:pt>
              </c:numCache>
            </c:numRef>
          </c:val>
          <c:extLst>
            <c:ext xmlns:c16="http://schemas.microsoft.com/office/drawing/2014/chart" uri="{C3380CC4-5D6E-409C-BE32-E72D297353CC}">
              <c16:uniqueId val="{00000007-F2C8-4A8B-A4E8-F6198DBD652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c:v>
                </c:pt>
                <c:pt idx="2">
                  <c:v>#N/A</c:v>
                </c:pt>
                <c:pt idx="3">
                  <c:v>0.74</c:v>
                </c:pt>
                <c:pt idx="4">
                  <c:v>#N/A</c:v>
                </c:pt>
                <c:pt idx="5">
                  <c:v>0.27</c:v>
                </c:pt>
                <c:pt idx="6">
                  <c:v>#N/A</c:v>
                </c:pt>
                <c:pt idx="7">
                  <c:v>0.48</c:v>
                </c:pt>
                <c:pt idx="8">
                  <c:v>#N/A</c:v>
                </c:pt>
                <c:pt idx="9">
                  <c:v>2.02</c:v>
                </c:pt>
              </c:numCache>
            </c:numRef>
          </c:val>
          <c:extLst>
            <c:ext xmlns:c16="http://schemas.microsoft.com/office/drawing/2014/chart" uri="{C3380CC4-5D6E-409C-BE32-E72D297353CC}">
              <c16:uniqueId val="{00000008-F2C8-4A8B-A4E8-F6198DBD65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14.44</c:v>
                </c:pt>
                <c:pt idx="2">
                  <c:v>#N/A</c:v>
                </c:pt>
                <c:pt idx="3">
                  <c:v>19.59</c:v>
                </c:pt>
                <c:pt idx="4">
                  <c:v>#N/A</c:v>
                </c:pt>
                <c:pt idx="5">
                  <c:v>18.149999999999999</c:v>
                </c:pt>
                <c:pt idx="6">
                  <c:v>#N/A</c:v>
                </c:pt>
                <c:pt idx="7">
                  <c:v>19.68</c:v>
                </c:pt>
                <c:pt idx="8">
                  <c:v>#N/A</c:v>
                </c:pt>
                <c:pt idx="9">
                  <c:v>22.35</c:v>
                </c:pt>
              </c:numCache>
            </c:numRef>
          </c:val>
          <c:extLst>
            <c:ext xmlns:c16="http://schemas.microsoft.com/office/drawing/2014/chart" uri="{C3380CC4-5D6E-409C-BE32-E72D297353CC}">
              <c16:uniqueId val="{00000009-F2C8-4A8B-A4E8-F6198DBD65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213</c:v>
                </c:pt>
                <c:pt idx="5">
                  <c:v>227</c:v>
                </c:pt>
                <c:pt idx="8">
                  <c:v>235</c:v>
                </c:pt>
                <c:pt idx="11">
                  <c:v>248</c:v>
                </c:pt>
                <c:pt idx="14">
                  <c:v>223</c:v>
                </c:pt>
              </c:numCache>
            </c:numRef>
          </c:val>
          <c:extLst>
            <c:ext xmlns:c16="http://schemas.microsoft.com/office/drawing/2014/chart" uri="{C3380CC4-5D6E-409C-BE32-E72D297353CC}">
              <c16:uniqueId val="{00000000-539E-43E0-99FA-9E665DA9D1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9E-43E0-99FA-9E665DA9D1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9E-43E0-99FA-9E665DA9D1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11</c:v>
                </c:pt>
                <c:pt idx="9">
                  <c:v>10</c:v>
                </c:pt>
                <c:pt idx="12">
                  <c:v>11</c:v>
                </c:pt>
              </c:numCache>
            </c:numRef>
          </c:val>
          <c:extLst>
            <c:ext xmlns:c16="http://schemas.microsoft.com/office/drawing/2014/chart" uri="{C3380CC4-5D6E-409C-BE32-E72D297353CC}">
              <c16:uniqueId val="{00000003-539E-43E0-99FA-9E665DA9D1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c:v>
                </c:pt>
                <c:pt idx="3">
                  <c:v>30</c:v>
                </c:pt>
                <c:pt idx="6">
                  <c:v>25</c:v>
                </c:pt>
                <c:pt idx="9">
                  <c:v>26</c:v>
                </c:pt>
                <c:pt idx="12">
                  <c:v>0</c:v>
                </c:pt>
              </c:numCache>
            </c:numRef>
          </c:val>
          <c:extLst>
            <c:ext xmlns:c16="http://schemas.microsoft.com/office/drawing/2014/chart" uri="{C3380CC4-5D6E-409C-BE32-E72D297353CC}">
              <c16:uniqueId val="{00000004-539E-43E0-99FA-9E665DA9D1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9E-43E0-99FA-9E665DA9D1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9E-43E0-99FA-9E665DA9D1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201</c:v>
                </c:pt>
                <c:pt idx="3">
                  <c:v>219</c:v>
                </c:pt>
                <c:pt idx="6">
                  <c:v>226</c:v>
                </c:pt>
                <c:pt idx="9">
                  <c:v>253</c:v>
                </c:pt>
                <c:pt idx="12">
                  <c:v>263</c:v>
                </c:pt>
              </c:numCache>
            </c:numRef>
          </c:val>
          <c:extLst>
            <c:ext xmlns:c16="http://schemas.microsoft.com/office/drawing/2014/chart" uri="{C3380CC4-5D6E-409C-BE32-E72D297353CC}">
              <c16:uniqueId val="{00000007-539E-43E0-99FA-9E665DA9D1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c:v>
                </c:pt>
                <c:pt idx="2">
                  <c:v>#N/A</c:v>
                </c:pt>
                <c:pt idx="3">
                  <c:v>#N/A</c:v>
                </c:pt>
                <c:pt idx="4">
                  <c:v>32</c:v>
                </c:pt>
                <c:pt idx="5">
                  <c:v>#N/A</c:v>
                </c:pt>
                <c:pt idx="6">
                  <c:v>#N/A</c:v>
                </c:pt>
                <c:pt idx="7">
                  <c:v>27</c:v>
                </c:pt>
                <c:pt idx="8">
                  <c:v>#N/A</c:v>
                </c:pt>
                <c:pt idx="9">
                  <c:v>#N/A</c:v>
                </c:pt>
                <c:pt idx="10">
                  <c:v>41</c:v>
                </c:pt>
                <c:pt idx="11">
                  <c:v>#N/A</c:v>
                </c:pt>
                <c:pt idx="12">
                  <c:v>#N/A</c:v>
                </c:pt>
                <c:pt idx="13">
                  <c:v>51</c:v>
                </c:pt>
                <c:pt idx="14">
                  <c:v>#N/A</c:v>
                </c:pt>
              </c:numCache>
            </c:numRef>
          </c:val>
          <c:smooth val="0"/>
          <c:extLst>
            <c:ext xmlns:c16="http://schemas.microsoft.com/office/drawing/2014/chart" uri="{C3380CC4-5D6E-409C-BE32-E72D297353CC}">
              <c16:uniqueId val="{00000008-539E-43E0-99FA-9E665DA9D1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2219</c:v>
                </c:pt>
                <c:pt idx="5">
                  <c:v>2371</c:v>
                </c:pt>
                <c:pt idx="8">
                  <c:v>2318</c:v>
                </c:pt>
                <c:pt idx="11">
                  <c:v>2215</c:v>
                </c:pt>
                <c:pt idx="14">
                  <c:v>2143</c:v>
                </c:pt>
              </c:numCache>
            </c:numRef>
          </c:val>
          <c:extLst>
            <c:ext xmlns:c16="http://schemas.microsoft.com/office/drawing/2014/chart" uri="{C3380CC4-5D6E-409C-BE32-E72D297353CC}">
              <c16:uniqueId val="{00000000-DFD1-4745-BFED-D4B3D2653C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111</c:v>
                </c:pt>
                <c:pt idx="5">
                  <c:v>106</c:v>
                </c:pt>
                <c:pt idx="8">
                  <c:v>102</c:v>
                </c:pt>
                <c:pt idx="11">
                  <c:v>65</c:v>
                </c:pt>
                <c:pt idx="14">
                  <c:v>30</c:v>
                </c:pt>
              </c:numCache>
            </c:numRef>
          </c:val>
          <c:extLst>
            <c:ext xmlns:c16="http://schemas.microsoft.com/office/drawing/2014/chart" uri="{C3380CC4-5D6E-409C-BE32-E72D297353CC}">
              <c16:uniqueId val="{00000001-DFD1-4745-BFED-D4B3D2653C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1829</c:v>
                </c:pt>
                <c:pt idx="5">
                  <c:v>1849</c:v>
                </c:pt>
                <c:pt idx="8">
                  <c:v>1971</c:v>
                </c:pt>
                <c:pt idx="11">
                  <c:v>2167</c:v>
                </c:pt>
                <c:pt idx="14">
                  <c:v>2362</c:v>
                </c:pt>
              </c:numCache>
            </c:numRef>
          </c:val>
          <c:extLst>
            <c:ext xmlns:c16="http://schemas.microsoft.com/office/drawing/2014/chart" uri="{C3380CC4-5D6E-409C-BE32-E72D297353CC}">
              <c16:uniqueId val="{00000002-DFD1-4745-BFED-D4B3D2653C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D1-4745-BFED-D4B3D2653C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D1-4745-BFED-D4B3D2653C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D1-4745-BFED-D4B3D2653C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758</c:v>
                </c:pt>
                <c:pt idx="3">
                  <c:v>770</c:v>
                </c:pt>
                <c:pt idx="6">
                  <c:v>753</c:v>
                </c:pt>
                <c:pt idx="9">
                  <c:v>748</c:v>
                </c:pt>
                <c:pt idx="12">
                  <c:v>757</c:v>
                </c:pt>
              </c:numCache>
            </c:numRef>
          </c:val>
          <c:extLst>
            <c:ext xmlns:c16="http://schemas.microsoft.com/office/drawing/2014/chart" uri="{C3380CC4-5D6E-409C-BE32-E72D297353CC}">
              <c16:uniqueId val="{00000006-DFD1-4745-BFED-D4B3D2653C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146</c:v>
                </c:pt>
                <c:pt idx="3">
                  <c:v>129</c:v>
                </c:pt>
                <c:pt idx="6">
                  <c:v>114</c:v>
                </c:pt>
                <c:pt idx="9">
                  <c:v>95</c:v>
                </c:pt>
                <c:pt idx="12">
                  <c:v>105</c:v>
                </c:pt>
              </c:numCache>
            </c:numRef>
          </c:val>
          <c:extLst>
            <c:ext xmlns:c16="http://schemas.microsoft.com/office/drawing/2014/chart" uri="{C3380CC4-5D6E-409C-BE32-E72D297353CC}">
              <c16:uniqueId val="{00000007-DFD1-4745-BFED-D4B3D2653C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273</c:v>
                </c:pt>
                <c:pt idx="3">
                  <c:v>250</c:v>
                </c:pt>
                <c:pt idx="6">
                  <c:v>228</c:v>
                </c:pt>
                <c:pt idx="9">
                  <c:v>200</c:v>
                </c:pt>
                <c:pt idx="12">
                  <c:v>0</c:v>
                </c:pt>
              </c:numCache>
            </c:numRef>
          </c:val>
          <c:extLst>
            <c:ext xmlns:c16="http://schemas.microsoft.com/office/drawing/2014/chart" uri="{C3380CC4-5D6E-409C-BE32-E72D297353CC}">
              <c16:uniqueId val="{00000008-DFD1-4745-BFED-D4B3D2653C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D1-4745-BFED-D4B3D2653C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2162</c:v>
                </c:pt>
                <c:pt idx="3">
                  <c:v>2400</c:v>
                </c:pt>
                <c:pt idx="6">
                  <c:v>2300</c:v>
                </c:pt>
                <c:pt idx="9">
                  <c:v>2260</c:v>
                </c:pt>
                <c:pt idx="12">
                  <c:v>2333</c:v>
                </c:pt>
              </c:numCache>
            </c:numRef>
          </c:val>
          <c:extLst>
            <c:ext xmlns:c16="http://schemas.microsoft.com/office/drawing/2014/chart" uri="{C3380CC4-5D6E-409C-BE32-E72D297353CC}">
              <c16:uniqueId val="{0000000A-DFD1-4745-BFED-D4B3D2653C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D1-4745-BFED-D4B3D2653C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552</c:v>
                </c:pt>
                <c:pt idx="1">
                  <c:v>552</c:v>
                </c:pt>
                <c:pt idx="2">
                  <c:v>552</c:v>
                </c:pt>
              </c:numCache>
            </c:numRef>
          </c:val>
          <c:extLst>
            <c:ext xmlns:c16="http://schemas.microsoft.com/office/drawing/2014/chart" uri="{C3380CC4-5D6E-409C-BE32-E72D297353CC}">
              <c16:uniqueId val="{00000000-7DBE-48F7-BFC3-7FA268C54A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7DBE-48F7-BFC3-7FA268C54A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1083</c:v>
                </c:pt>
                <c:pt idx="1">
                  <c:v>1283</c:v>
                </c:pt>
                <c:pt idx="2">
                  <c:v>1477</c:v>
                </c:pt>
              </c:numCache>
            </c:numRef>
          </c:val>
          <c:extLst>
            <c:ext xmlns:c16="http://schemas.microsoft.com/office/drawing/2014/chart" uri="{C3380CC4-5D6E-409C-BE32-E72D297353CC}">
              <c16:uniqueId val="{00000002-7DBE-48F7-BFC3-7FA268C54A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元利償還金は、防災無線デジタル化等の地方債償還が開始されるため今後も上昇していく見込み。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農集排企業債が令和４年度で償還が終了、簡水特会繰入金も特別会計廃止により令和４年度からなくなったため、令和４年度以降は新たな起債を発行しないかぎりこの数値は０となるなる見込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算入公債費等は、近年の借り入れが高い算入率の緊急防災減債事業や過疎祖対策事業であるため、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今後も同額で推移する見込み。</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満期一括償還については利用していないため。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一般会計等に係る地方債の現在高は、横ばいで推移している。</a:t>
          </a:r>
        </a:p>
        <a:p>
          <a:r>
            <a:rPr kumimoji="1" lang="ja-JP" altLang="en-US" sz="1400">
              <a:latin typeface="ＭＳ ゴシック" pitchFamily="49" charset="-128"/>
              <a:ea typeface="ＭＳ ゴシック" pitchFamily="49" charset="-128"/>
            </a:rPr>
            <a:t>　将来負担額を上回る充当可能財源等があるため、健全な数値ではあるが、今後の収入減少が見込まれるなかで、更なる将来負担減に努める。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将来の公有施設整備に備え、公有施設整備基金へ積み立てを行った。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森林環境保全基金は、寄付金の積み立てを行った。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少子化対策基金は、将来の少子化対策事業の財源とするため積み立てを行い、令和４年度の対象事業の財源とするため取り崩しを行った。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ふるさと応援基金は、町づくり事業の財源とするため取崩しを行った。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上記以外の基金については、利子の積み立てを行った。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大規模な公共施設更新の財源とするため、公有施設整備基金を中心に積み立てを行っていく。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公有施設整備基金　　町の公共施設の整備費用に充当する。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非常備災害対策基金　災害時の町単費の費用に充当する。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住民が主体となって行う福祉活動を活発化するための費用に充当する。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　　　子育てに係る費用に充当する（教育費、給食費、予防費等）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ごみ処理広域施設整備基金　令和１３年の稼働を目指す広域ごみ処理施設の負担金の財源に充当する。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将来の公有施設整備に備え、公有施設整備基金へ積み立てを行った。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森林環境保全基金は、寄付金の積み立てを行った。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少子化対策基金は、将来の少子化対策事業の財源とするため積み立てを行い、令和４年度の対象事業の財源とするため取り崩しを行った。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ふるさと応援基金は、町づくり事業の財源とするため取崩しを行った。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上記以外の基金については、利子の積み立てを行った。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計画定期に基金に積み立てを行い、必要な時に事業の財源とする。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利子の積み立てのみで、取り崩しは行わなかった。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積み立てや取り崩しの基準と目標金額を設定する等適切な運用に取り組む。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利子の積み立てのみで、取り崩しは行わなかった。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公債費は地方債発行の増加に伴い年々増加傾向にあり、今後も公共施設長寿命化対策等の投資的経費の増加により高い水準となることが予想される。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公債費支出が単年の財政運営に支障とならないよう減債基金による繰上げ償還等を検討するとともに、必要に応じて積立等検討する。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4E72DEA-ACED-4B78-8C76-34CEAB0ECFF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82FFEE5-33F6-48B5-A906-737A62AA81E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7202EC6-DF9C-4D54-947E-F2705E19F98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87FB8E3-5113-44F8-A11E-AC5835A2DBC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FEDE737-0012-45E6-98FA-B76A97D3677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2E23C21-32D8-40AE-8D1F-2E81AD5BADC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74555E3-0434-412D-93DE-62E1F3F6992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BE42C93-4BBC-41D0-9DDC-5CE18C6BB03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B3D00EC-39A4-4C26-A13A-187A33E8356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09C54B1-E84A-445D-BBD7-38889952619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
916
369.96
3,911,454
3,512,390
369,252
1,647,356
2,147,637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FBDA003-6AFB-416F-9CC0-683090A2D22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1F2A3A0-426C-4289-A426-C1FC3F6F053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EA58816-4982-408C-8303-AFE879F2B34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54C81F4-8E46-4305-AF86-03D18348488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CA5A09A-617E-4E07-8585-8B066DD8E98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606654E-E460-4201-AFA6-32C972F606B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2908B83-9B81-49B5-95DC-4AC34F07A05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0079A6C-7ECB-4AFC-872C-5F13B3B4B2D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5DABB5D-6415-45FF-94D3-4DBA548E417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82D1638-124C-4855-B86E-B5E3A2D8F2C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BF957F-CA8C-44BB-B5A8-7AFA3B0C76D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62F069A-8FC2-4D0C-8B33-7D5B3B54B42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A4ED812-938E-4AEC-AE0D-40D7834FC18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D72094F-0986-4053-B675-19147EFEDEB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037CDCC-6B77-41AC-9C76-33166CE07F3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E34517E-41F0-4212-AC1C-9E77FC590DE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23A215D-4C7E-4C4F-87F9-1242804DBBA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6F7859-35BA-4871-B7E7-57313D1F930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3A2EE8D-203C-4BDB-B019-9193DA68DCB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6646722-F2D8-4729-B5D6-C669F21071E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89A8499-522E-41B6-A985-FDCBA8F97C5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827AE44-DF12-4356-A453-361C381350C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FAF67D1-93CD-4332-964A-EDFFA73D00A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124AFAA-3CF7-4E75-8770-D1523949377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021CFD1-FDEA-424C-982B-64AD228381E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8773898-B9E5-41F5-8883-2C35D6C39BE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DC7D610-9C66-40E1-9AB1-445FD6C65A9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BA2F2B1-C82B-4082-9921-EA4DE015B8D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D882269-B735-4ABE-AF4C-ABF2A6A34DC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B9F19AC-F48E-4376-A728-30D32DF7ACC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A41F429-2BC4-46EC-820F-EFBA51A4277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9AA7C32-FA7D-43E2-8A01-B680F12D0A7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152D25A-81C7-4ACC-B019-04D74063F01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60AE89D-D6D0-4C4E-B821-F815D97A06B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5F9C67-2665-4E37-A64D-CCA1A906221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2CFC54A-BEAF-44A3-AF1E-6A10893717A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43E9F94-980A-41BB-B6D8-CB113E6917B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町内で実施されている中央新幹線建設工事や雨畑ダム堆積土砂浚渫事業等の大規模事業による固定資産税が増加傾向にあり、毎年微増しているものの類似団体内平均を下回る数値で推移している。要因としては、少子高齢化の影響により中心となる産業が少なく、法人及び個人を通して大きな税収が見込めないことによる。</a:t>
          </a:r>
        </a:p>
        <a:p>
          <a:r>
            <a:rPr kumimoji="1" lang="ja-JP" altLang="en-US" sz="1300">
              <a:latin typeface="ＭＳ Ｐゴシック" panose="020B0600070205080204" pitchFamily="50" charset="-128"/>
              <a:ea typeface="ＭＳ Ｐゴシック" panose="020B0600070205080204" pitchFamily="50" charset="-128"/>
            </a:rPr>
            <a:t>　定住、流動人口確保に向けた施策を継続的に進め、税収の向上を図るとともに、投資的経費の抑制による財政の健全化に努める。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A27A497-3C69-4333-B7A0-EC59E18DC01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14FD7B66-A6A9-4E5C-8588-D08131AE5AF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7207792-8CD0-4946-AA9A-A84B6822C56A}"/>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797A1C4E-3768-4E81-ACE1-D45CAC4F769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62EE61C-3063-4062-8350-C22A2496AAD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DE86DF9A-8AF7-4E7E-8BDA-284C385182A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B9B9C26D-2910-4261-9E04-28EB0CD88DF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6D43B34E-99DF-4E41-AA42-1437B085174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D1FB5E1-9A01-4147-828C-8FFBFECCD7A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7C5F4A3C-42C5-4570-81FB-6A50A15DFC4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3261202D-AF3D-426F-8DB9-C481622F5BE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F42785AC-CA56-480F-8BF9-518E27C203C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66E19198-C227-4E35-9295-D06795800E2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ECADCA69-23B1-400B-BAE8-DE6D271F8D8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B10DD7FD-8981-44BC-B17F-B1C9302E3914}"/>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9B98D25A-EACE-406F-8C92-AF7FBB6E260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2DF42EF9-2E7F-4BDB-8C50-36FAA61F23A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993A2F03-4075-47D3-9CD4-B65369682A35}"/>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BE3832F0-1628-441A-AEFC-2DFCE9690128}"/>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68580</xdr:rowOff>
    </xdr:to>
    <xdr:cxnSp macro="">
      <xdr:nvCxnSpPr>
        <xdr:cNvPr id="68" name="直線コネクタ 67">
          <a:extLst>
            <a:ext uri="{FF2B5EF4-FFF2-40B4-BE49-F238E27FC236}">
              <a16:creationId xmlns:a16="http://schemas.microsoft.com/office/drawing/2014/main" id="{045C56F5-BC65-4893-82BA-4C1BE05557EB}"/>
            </a:ext>
          </a:extLst>
        </xdr:cNvPr>
        <xdr:cNvCxnSpPr/>
      </xdr:nvCxnSpPr>
      <xdr:spPr>
        <a:xfrm flipV="1">
          <a:off x="4114800" y="75962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AFBC66BB-40C5-45BF-8ADD-C50401548DC9}"/>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F2D22DDA-AB09-49FD-9644-916036347E8A}"/>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76623</xdr:rowOff>
    </xdr:to>
    <xdr:cxnSp macro="">
      <xdr:nvCxnSpPr>
        <xdr:cNvPr id="71" name="直線コネクタ 70">
          <a:extLst>
            <a:ext uri="{FF2B5EF4-FFF2-40B4-BE49-F238E27FC236}">
              <a16:creationId xmlns:a16="http://schemas.microsoft.com/office/drawing/2014/main" id="{E7F28E72-50D1-496D-BA8F-669B1E639F96}"/>
            </a:ext>
          </a:extLst>
        </xdr:cNvPr>
        <xdr:cNvCxnSpPr/>
      </xdr:nvCxnSpPr>
      <xdr:spPr>
        <a:xfrm flipV="1">
          <a:off x="3225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27D5193-41AF-42E1-8B5F-5B1390A828E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1E63FD73-EA7D-42CC-B6AC-6C330B87FAF3}"/>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84667</xdr:rowOff>
    </xdr:to>
    <xdr:cxnSp macro="">
      <xdr:nvCxnSpPr>
        <xdr:cNvPr id="74" name="直線コネクタ 73">
          <a:extLst>
            <a:ext uri="{FF2B5EF4-FFF2-40B4-BE49-F238E27FC236}">
              <a16:creationId xmlns:a16="http://schemas.microsoft.com/office/drawing/2014/main" id="{8A752BDE-5AD5-48F6-B7F4-F2E0DDA8187E}"/>
            </a:ext>
          </a:extLst>
        </xdr:cNvPr>
        <xdr:cNvCxnSpPr/>
      </xdr:nvCxnSpPr>
      <xdr:spPr>
        <a:xfrm flipV="1">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1694</xdr:rowOff>
    </xdr:from>
    <xdr:to>
      <xdr:col>15</xdr:col>
      <xdr:colOff>133350</xdr:colOff>
      <xdr:row>44</xdr:row>
      <xdr:rowOff>103294</xdr:rowOff>
    </xdr:to>
    <xdr:sp macro="" textlink="">
      <xdr:nvSpPr>
        <xdr:cNvPr id="75" name="フローチャート: 判断 74">
          <a:extLst>
            <a:ext uri="{FF2B5EF4-FFF2-40B4-BE49-F238E27FC236}">
              <a16:creationId xmlns:a16="http://schemas.microsoft.com/office/drawing/2014/main" id="{00EA7748-A9C7-4225-B133-5A64B875AD9E}"/>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76" name="テキスト ボックス 75">
          <a:extLst>
            <a:ext uri="{FF2B5EF4-FFF2-40B4-BE49-F238E27FC236}">
              <a16:creationId xmlns:a16="http://schemas.microsoft.com/office/drawing/2014/main" id="{170B44E3-7B0B-4337-89CE-F9A1B123FB4A}"/>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2818DB82-4967-495F-B663-18AB6B5BAB3D}"/>
            </a:ext>
          </a:extLst>
        </xdr:cNvPr>
        <xdr:cNvCxnSpPr/>
      </xdr:nvCxnSpPr>
      <xdr:spPr>
        <a:xfrm flipV="1">
          <a:off x="1447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C0C64185-8DAE-4092-A391-94962B713529}"/>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58C40957-30BB-4245-A789-DBB3D355933D}"/>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25823</xdr:rowOff>
    </xdr:from>
    <xdr:to>
      <xdr:col>7</xdr:col>
      <xdr:colOff>31750</xdr:colOff>
      <xdr:row>44</xdr:row>
      <xdr:rowOff>127423</xdr:rowOff>
    </xdr:to>
    <xdr:sp macro="" textlink="">
      <xdr:nvSpPr>
        <xdr:cNvPr id="80" name="フローチャート: 判断 79">
          <a:extLst>
            <a:ext uri="{FF2B5EF4-FFF2-40B4-BE49-F238E27FC236}">
              <a16:creationId xmlns:a16="http://schemas.microsoft.com/office/drawing/2014/main" id="{9E418616-245B-4927-8DAC-85FE86A81C7C}"/>
            </a:ext>
          </a:extLst>
        </xdr:cNvPr>
        <xdr:cNvSpPr/>
      </xdr:nvSpPr>
      <xdr:spPr>
        <a:xfrm>
          <a:off x="1397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137600</xdr:rowOff>
    </xdr:from>
    <xdr:ext cx="762000" cy="259045"/>
    <xdr:sp macro="" textlink="">
      <xdr:nvSpPr>
        <xdr:cNvPr id="81" name="テキスト ボックス 80">
          <a:extLst>
            <a:ext uri="{FF2B5EF4-FFF2-40B4-BE49-F238E27FC236}">
              <a16:creationId xmlns:a16="http://schemas.microsoft.com/office/drawing/2014/main" id="{CC15CA71-BE78-4F85-AA1C-3B569FD0ACE2}"/>
            </a:ext>
          </a:extLst>
        </xdr:cNvPr>
        <xdr:cNvSpPr txBox="1"/>
      </xdr:nvSpPr>
      <xdr:spPr>
        <a:xfrm>
          <a:off x="1066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DAD626A-C925-40C7-8A8E-3AB973F457F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DC88357-26F9-47A5-923E-72D19448DBD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E2D2BAA-9432-47F4-A96B-2B33288FB76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0B05AD5-743E-48D9-8635-DFB7EA2F16E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A510EF2-6D50-422E-A51D-FE0EC89D70F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89DCB87A-CF9F-4EF6-A8D6-4EDD0A7B7C58}"/>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a:extLst>
            <a:ext uri="{FF2B5EF4-FFF2-40B4-BE49-F238E27FC236}">
              <a16:creationId xmlns:a16="http://schemas.microsoft.com/office/drawing/2014/main" id="{EBDD5D04-B63A-443C-B782-8B368A7C657E}"/>
            </a:ext>
          </a:extLst>
        </xdr:cNvPr>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9" name="楕円 88">
          <a:extLst>
            <a:ext uri="{FF2B5EF4-FFF2-40B4-BE49-F238E27FC236}">
              <a16:creationId xmlns:a16="http://schemas.microsoft.com/office/drawing/2014/main" id="{71AA4B44-419E-4C2D-AA22-0C8C3BA0B2FF}"/>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90" name="テキスト ボックス 89">
          <a:extLst>
            <a:ext uri="{FF2B5EF4-FFF2-40B4-BE49-F238E27FC236}">
              <a16:creationId xmlns:a16="http://schemas.microsoft.com/office/drawing/2014/main" id="{9729B6CD-DC47-4F0E-AA3C-ADCA86EF2262}"/>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a:extLst>
            <a:ext uri="{FF2B5EF4-FFF2-40B4-BE49-F238E27FC236}">
              <a16:creationId xmlns:a16="http://schemas.microsoft.com/office/drawing/2014/main" id="{76D734ED-3616-4818-8965-0F04EB8571F5}"/>
            </a:ext>
          </a:extLst>
        </xdr:cNvPr>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112200</xdr:rowOff>
    </xdr:from>
    <xdr:ext cx="762000" cy="259045"/>
    <xdr:sp macro="" textlink="">
      <xdr:nvSpPr>
        <xdr:cNvPr id="92" name="テキスト ボックス 91">
          <a:extLst>
            <a:ext uri="{FF2B5EF4-FFF2-40B4-BE49-F238E27FC236}">
              <a16:creationId xmlns:a16="http://schemas.microsoft.com/office/drawing/2014/main" id="{4D7F328A-7E0D-474D-A3A3-887446CD8BC0}"/>
            </a:ext>
          </a:extLst>
        </xdr:cNvPr>
        <xdr:cNvSpPr txBox="1"/>
      </xdr:nvSpPr>
      <xdr:spPr>
        <a:xfrm>
          <a:off x="2844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id="{4AA55E91-4FD4-4A28-9994-383C3F04A5F3}"/>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A20A6CFF-5638-4F15-B2CC-3EC0D2480283}"/>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3E8E239F-2118-4457-8761-EC8CBA7B2B72}"/>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6" name="テキスト ボックス 95">
          <a:extLst>
            <a:ext uri="{FF2B5EF4-FFF2-40B4-BE49-F238E27FC236}">
              <a16:creationId xmlns:a16="http://schemas.microsoft.com/office/drawing/2014/main" id="{F2A32489-6479-4665-AC2C-49A3337CF453}"/>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684B733-A44A-4F4D-B1B3-CA9A44ADC8A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2BB5384-F5A1-4BE2-9C9B-DEA9BF388A7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7622CBD-F2A3-48BD-848A-8FFB6E33CAB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183796E-C1E8-4AB9-B3B7-DA87120BD06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F468F2C3-4782-4AB5-8988-4EEBD8D5AC7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14A45172-5575-439C-8677-CD3E4A3C2AA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D5F34E6E-B2A3-464B-A1CD-754433F67DB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AD5D80A-D8CB-425B-8809-0CA05CD5F00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2F2EECD1-8DC0-40C7-822E-690BA2C4311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C178B591-AFDB-4945-B0FF-0E14583712F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93EE1F08-A8D1-43C6-A153-40134DF1B46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520B752D-94CE-4279-8543-83B12F9A8E3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B5C233A3-EA5C-4653-8B00-DDA7F8DC94D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経常収支比率は、前年度に比べ</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増加した。主な要因は、普通交付税の減（前年度より</a:t>
          </a:r>
          <a:r>
            <a:rPr kumimoji="1" lang="en-US" altLang="ja-JP" sz="1300">
              <a:latin typeface="ＭＳ Ｐゴシック" panose="020B0600070205080204" pitchFamily="50" charset="-128"/>
              <a:ea typeface="ＭＳ Ｐゴシック" panose="020B0600070205080204" pitchFamily="50" charset="-128"/>
            </a:rPr>
            <a:t>98,462</a:t>
          </a:r>
          <a:r>
            <a:rPr kumimoji="1" lang="ja-JP" altLang="en-US" sz="1300">
              <a:latin typeface="ＭＳ Ｐゴシック" panose="020B0600070205080204" pitchFamily="50" charset="-128"/>
              <a:ea typeface="ＭＳ Ｐゴシック" panose="020B0600070205080204" pitchFamily="50" charset="-128"/>
            </a:rPr>
            <a:t>千円減（△</a:t>
          </a:r>
          <a:r>
            <a:rPr kumimoji="1" lang="en-US" altLang="ja-JP" sz="1300">
              <a:latin typeface="ＭＳ Ｐゴシック" panose="020B0600070205080204" pitchFamily="50" charset="-128"/>
              <a:ea typeface="ＭＳ Ｐゴシック" panose="020B0600070205080204" pitchFamily="50" charset="-128"/>
            </a:rPr>
            <a:t>8.15%</a:t>
          </a:r>
          <a:r>
            <a:rPr kumimoji="1" lang="ja-JP" altLang="en-US" sz="1300">
              <a:latin typeface="ＭＳ Ｐゴシック" panose="020B0600070205080204" pitchFamily="50" charset="-128"/>
              <a:ea typeface="ＭＳ Ｐゴシック" panose="020B0600070205080204" pitchFamily="50" charset="-128"/>
            </a:rPr>
            <a:t>））と常勤職員の定期昇給による人件費増によるもの。</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ECC9A36-2221-4E1D-848C-CF636CF7E99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A0D03E6B-7022-4B31-937F-3F10E4A2126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A94E59C-FCEC-49E6-A2AE-2DBBD976866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FF93458A-D9FC-42AD-B19E-113AB679765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374C0D90-9B63-4897-B7C3-126D6365A4D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FF445AB4-8DC0-4C50-88A0-01BF2A76147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C6ECFF97-4684-423C-89ED-72EF2F58379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3A56BC7C-54E4-4C76-8793-1659D38FA4F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F3BA75FD-28BA-4413-9438-8DBE76A9D67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19011BC8-149B-422E-879E-C8CFDCB4DF8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985DDC4F-A81E-4B53-941B-E01A77A75B7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DEC43030-039B-4AF2-92C5-4A4A5146E2CF}"/>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BA42EF90-6D05-4634-9AD0-6F86C522BBC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B84148A8-A8EB-4B9B-8D73-C145EFCF6BF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DBF22746-CEC9-4B69-8454-ADF5CDB9B49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E6C79FF-7440-479E-B613-8A4E0DBD9F4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FB96B926-CA8E-49A7-A6C8-0A8C72224665}"/>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5274669F-7B2D-48DF-B639-46D397DFBE52}"/>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3B3F0041-5F29-4C14-A035-3E4873420456}"/>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66571FD7-A70D-47B7-B3A6-42D173DB20D3}"/>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3D32E8D9-9A4E-445B-960A-61CEFE273DC3}"/>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117898</xdr:rowOff>
    </xdr:from>
    <xdr:to>
      <xdr:col>23</xdr:col>
      <xdr:colOff>133350</xdr:colOff>
      <xdr:row>62</xdr:row>
      <xdr:rowOff>56515</xdr:rowOff>
    </xdr:to>
    <xdr:cxnSp macro="">
      <xdr:nvCxnSpPr>
        <xdr:cNvPr id="131" name="直線コネクタ 130">
          <a:extLst>
            <a:ext uri="{FF2B5EF4-FFF2-40B4-BE49-F238E27FC236}">
              <a16:creationId xmlns:a16="http://schemas.microsoft.com/office/drawing/2014/main" id="{D0AAA4FF-7445-4A59-B4D0-7AA9EF7B88C4}"/>
            </a:ext>
          </a:extLst>
        </xdr:cNvPr>
        <xdr:cNvCxnSpPr/>
      </xdr:nvCxnSpPr>
      <xdr:spPr>
        <a:xfrm>
          <a:off x="4114800" y="10404898"/>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91E36F95-FDFD-4E98-AE43-26CCF2990857}"/>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D6812036-F46F-4ADE-A490-C48D053A49EA}"/>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117898</xdr:rowOff>
    </xdr:from>
    <xdr:to>
      <xdr:col>19</xdr:col>
      <xdr:colOff>133350</xdr:colOff>
      <xdr:row>62</xdr:row>
      <xdr:rowOff>64558</xdr:rowOff>
    </xdr:to>
    <xdr:cxnSp macro="">
      <xdr:nvCxnSpPr>
        <xdr:cNvPr id="134" name="直線コネクタ 133">
          <a:extLst>
            <a:ext uri="{FF2B5EF4-FFF2-40B4-BE49-F238E27FC236}">
              <a16:creationId xmlns:a16="http://schemas.microsoft.com/office/drawing/2014/main" id="{74358C36-1448-4983-A65F-AD8C30960C06}"/>
            </a:ext>
          </a:extLst>
        </xdr:cNvPr>
        <xdr:cNvCxnSpPr/>
      </xdr:nvCxnSpPr>
      <xdr:spPr>
        <a:xfrm flipV="1">
          <a:off x="3225800" y="1040489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2317A227-B4A9-4245-8198-E21666C406AD}"/>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1F542675-686C-4C6F-9A31-6D655F841299}"/>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62</xdr:row>
      <xdr:rowOff>136948</xdr:rowOff>
    </xdr:to>
    <xdr:cxnSp macro="">
      <xdr:nvCxnSpPr>
        <xdr:cNvPr id="137" name="直線コネクタ 136">
          <a:extLst>
            <a:ext uri="{FF2B5EF4-FFF2-40B4-BE49-F238E27FC236}">
              <a16:creationId xmlns:a16="http://schemas.microsoft.com/office/drawing/2014/main" id="{FA65CA0F-A5EC-4D8A-81F1-DE9518183A7A}"/>
            </a:ext>
          </a:extLst>
        </xdr:cNvPr>
        <xdr:cNvCxnSpPr/>
      </xdr:nvCxnSpPr>
      <xdr:spPr>
        <a:xfrm flipV="1">
          <a:off x="2336800" y="106944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151977</xdr:rowOff>
    </xdr:from>
    <xdr:to>
      <xdr:col>15</xdr:col>
      <xdr:colOff>133350</xdr:colOff>
      <xdr:row>64</xdr:row>
      <xdr:rowOff>82127</xdr:rowOff>
    </xdr:to>
    <xdr:sp macro="" textlink="">
      <xdr:nvSpPr>
        <xdr:cNvPr id="138" name="フローチャート: 判断 137">
          <a:extLst>
            <a:ext uri="{FF2B5EF4-FFF2-40B4-BE49-F238E27FC236}">
              <a16:creationId xmlns:a16="http://schemas.microsoft.com/office/drawing/2014/main" id="{EEF9BEF3-3D91-4519-8DDB-92715F2CFB66}"/>
            </a:ext>
          </a:extLst>
        </xdr:cNvPr>
        <xdr:cNvSpPr/>
      </xdr:nvSpPr>
      <xdr:spPr>
        <a:xfrm>
          <a:off x="3175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39" name="テキスト ボックス 138">
          <a:extLst>
            <a:ext uri="{FF2B5EF4-FFF2-40B4-BE49-F238E27FC236}">
              <a16:creationId xmlns:a16="http://schemas.microsoft.com/office/drawing/2014/main" id="{F2001441-9034-42C6-B384-5CB3C3E30266}"/>
            </a:ext>
          </a:extLst>
        </xdr:cNvPr>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163619</xdr:rowOff>
    </xdr:from>
    <xdr:to>
      <xdr:col>11</xdr:col>
      <xdr:colOff>31750</xdr:colOff>
      <xdr:row>62</xdr:row>
      <xdr:rowOff>136948</xdr:rowOff>
    </xdr:to>
    <xdr:cxnSp macro="">
      <xdr:nvCxnSpPr>
        <xdr:cNvPr id="140" name="直線コネクタ 139">
          <a:extLst>
            <a:ext uri="{FF2B5EF4-FFF2-40B4-BE49-F238E27FC236}">
              <a16:creationId xmlns:a16="http://schemas.microsoft.com/office/drawing/2014/main" id="{ABA95A3F-FB51-47B8-A434-6E1C5FB8545E}"/>
            </a:ext>
          </a:extLst>
        </xdr:cNvPr>
        <xdr:cNvCxnSpPr/>
      </xdr:nvCxnSpPr>
      <xdr:spPr>
        <a:xfrm>
          <a:off x="1447800" y="1062206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1" name="フローチャート: 判断 140">
          <a:extLst>
            <a:ext uri="{FF2B5EF4-FFF2-40B4-BE49-F238E27FC236}">
              <a16:creationId xmlns:a16="http://schemas.microsoft.com/office/drawing/2014/main" id="{4420525E-EF4A-4E16-ADA1-6EE907392D16}"/>
            </a:ext>
          </a:extLst>
        </xdr:cNvPr>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42" name="テキスト ボックス 141">
          <a:extLst>
            <a:ext uri="{FF2B5EF4-FFF2-40B4-BE49-F238E27FC236}">
              <a16:creationId xmlns:a16="http://schemas.microsoft.com/office/drawing/2014/main" id="{A6F802F5-2BB1-4B27-BDA5-386E48166825}"/>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43" name="フローチャート: 判断 142">
          <a:extLst>
            <a:ext uri="{FF2B5EF4-FFF2-40B4-BE49-F238E27FC236}">
              <a16:creationId xmlns:a16="http://schemas.microsoft.com/office/drawing/2014/main" id="{6E962357-DAA2-4BA3-806A-7393BDDA8181}"/>
            </a:ext>
          </a:extLst>
        </xdr:cNvPr>
        <xdr:cNvSpPr/>
      </xdr:nvSpPr>
      <xdr:spPr>
        <a:xfrm>
          <a:off x="1397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44" name="テキスト ボックス 143">
          <a:extLst>
            <a:ext uri="{FF2B5EF4-FFF2-40B4-BE49-F238E27FC236}">
              <a16:creationId xmlns:a16="http://schemas.microsoft.com/office/drawing/2014/main" id="{BDE06487-C93C-4717-9B54-3C8E9AB6EF16}"/>
            </a:ext>
          </a:extLst>
        </xdr:cNvPr>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AB1509A-6CEF-4413-9552-DCA734C254C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0B6BE26-FED4-4B15-BA36-A81F0DA3232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2DF29BE-229E-47B3-B8C0-A5CC81D2DEA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C2D71CC-A078-4147-ADF8-E72F6DF5788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81C832B-40A2-4A95-A68F-D1809464F17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0" name="楕円 149">
          <a:extLst>
            <a:ext uri="{FF2B5EF4-FFF2-40B4-BE49-F238E27FC236}">
              <a16:creationId xmlns:a16="http://schemas.microsoft.com/office/drawing/2014/main" id="{680F8F85-2064-47C9-9663-F8F97C61F7C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1" name="財政構造の弾力性該当値テキスト">
          <a:extLst>
            <a:ext uri="{FF2B5EF4-FFF2-40B4-BE49-F238E27FC236}">
              <a16:creationId xmlns:a16="http://schemas.microsoft.com/office/drawing/2014/main" id="{9D8E2754-3DA1-4681-8EB1-1630565F4341}"/>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67098</xdr:rowOff>
    </xdr:from>
    <xdr:to>
      <xdr:col>19</xdr:col>
      <xdr:colOff>184150</xdr:colOff>
      <xdr:row>60</xdr:row>
      <xdr:rowOff>168698</xdr:rowOff>
    </xdr:to>
    <xdr:sp macro="" textlink="">
      <xdr:nvSpPr>
        <xdr:cNvPr id="152" name="楕円 151">
          <a:extLst>
            <a:ext uri="{FF2B5EF4-FFF2-40B4-BE49-F238E27FC236}">
              <a16:creationId xmlns:a16="http://schemas.microsoft.com/office/drawing/2014/main" id="{95722C58-532A-410D-9737-4ACF1430BD84}"/>
            </a:ext>
          </a:extLst>
        </xdr:cNvPr>
        <xdr:cNvSpPr/>
      </xdr:nvSpPr>
      <xdr:spPr>
        <a:xfrm>
          <a:off x="4064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7425</xdr:rowOff>
    </xdr:from>
    <xdr:ext cx="736600" cy="259045"/>
    <xdr:sp macro="" textlink="">
      <xdr:nvSpPr>
        <xdr:cNvPr id="153" name="テキスト ボックス 152">
          <a:extLst>
            <a:ext uri="{FF2B5EF4-FFF2-40B4-BE49-F238E27FC236}">
              <a16:creationId xmlns:a16="http://schemas.microsoft.com/office/drawing/2014/main" id="{936705E0-0EDA-4A22-8FF7-06B48592B8EF}"/>
            </a:ext>
          </a:extLst>
        </xdr:cNvPr>
        <xdr:cNvSpPr txBox="1"/>
      </xdr:nvSpPr>
      <xdr:spPr>
        <a:xfrm>
          <a:off x="3733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4" name="楕円 153">
          <a:extLst>
            <a:ext uri="{FF2B5EF4-FFF2-40B4-BE49-F238E27FC236}">
              <a16:creationId xmlns:a16="http://schemas.microsoft.com/office/drawing/2014/main" id="{04F3B0D1-FE1B-4C63-A11B-9A1EA64DE4CD}"/>
            </a:ext>
          </a:extLst>
        </xdr:cNvPr>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125535</xdr:rowOff>
    </xdr:from>
    <xdr:ext cx="762000" cy="259045"/>
    <xdr:sp macro="" textlink="">
      <xdr:nvSpPr>
        <xdr:cNvPr id="155" name="テキスト ボックス 154">
          <a:extLst>
            <a:ext uri="{FF2B5EF4-FFF2-40B4-BE49-F238E27FC236}">
              <a16:creationId xmlns:a16="http://schemas.microsoft.com/office/drawing/2014/main" id="{D93211FD-A87B-475A-A169-1086A98E5B11}"/>
            </a:ext>
          </a:extLst>
        </xdr:cNvPr>
        <xdr:cNvSpPr txBox="1"/>
      </xdr:nvSpPr>
      <xdr:spPr>
        <a:xfrm>
          <a:off x="2844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6" name="楕円 155">
          <a:extLst>
            <a:ext uri="{FF2B5EF4-FFF2-40B4-BE49-F238E27FC236}">
              <a16:creationId xmlns:a16="http://schemas.microsoft.com/office/drawing/2014/main" id="{94F77FA6-F75E-4A02-991A-5C944889C8DC}"/>
            </a:ext>
          </a:extLst>
        </xdr:cNvPr>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7" name="テキスト ボックス 156">
          <a:extLst>
            <a:ext uri="{FF2B5EF4-FFF2-40B4-BE49-F238E27FC236}">
              <a16:creationId xmlns:a16="http://schemas.microsoft.com/office/drawing/2014/main" id="{8DD0BC56-1444-40F5-8385-160BBE62FB1F}"/>
            </a:ext>
          </a:extLst>
        </xdr:cNvPr>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58" name="楕円 157">
          <a:extLst>
            <a:ext uri="{FF2B5EF4-FFF2-40B4-BE49-F238E27FC236}">
              <a16:creationId xmlns:a16="http://schemas.microsoft.com/office/drawing/2014/main" id="{4CEED141-1CA3-4E8F-952A-BB7EF890C4B5}"/>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53146</xdr:rowOff>
    </xdr:from>
    <xdr:ext cx="762000" cy="259045"/>
    <xdr:sp macro="" textlink="">
      <xdr:nvSpPr>
        <xdr:cNvPr id="159" name="テキスト ボックス 158">
          <a:extLst>
            <a:ext uri="{FF2B5EF4-FFF2-40B4-BE49-F238E27FC236}">
              <a16:creationId xmlns:a16="http://schemas.microsoft.com/office/drawing/2014/main" id="{ADDABFD3-A2F3-49BC-8E6C-6BB3BA4A0955}"/>
            </a:ext>
          </a:extLst>
        </xdr:cNvPr>
        <xdr:cNvSpPr txBox="1"/>
      </xdr:nvSpPr>
      <xdr:spPr>
        <a:xfrm>
          <a:off x="1066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72D1AF03-5B14-40BB-B535-95CAA3E4C95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8D1D6516-90E3-4F5B-8912-BA1D07C3A0B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E9C29A5-D88C-44BF-A512-2325E465D2C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B5673B7A-7A50-43D8-9007-D9A8A66A567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272A8A3-2BDD-4885-81BE-42098561FE3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AAD9FE3E-9839-4D85-BFF3-3874301BB4F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DCDE0B4-E78E-48A8-99C5-4EB8D77099E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B46ADB5D-97C3-4F11-B7A0-E9040FF8395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6F5D2063-AB48-4E3A-B973-CBD0B7ED09D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6FC6A943-D17F-4617-96F0-B91856E0AEE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82118E28-FBBD-4158-B24E-51F9B3DF5E0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C0B35EA-F02A-4DBA-A73E-7FBE6FFDBF2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F5FD8B4-D5A7-446A-93D1-51F9EEEA998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人口一人当たりの人件費・物件費の状況については、職員の定期昇給と物価高騰により微増した。</a:t>
          </a:r>
        </a:p>
        <a:p>
          <a:r>
            <a:rPr kumimoji="1" lang="ja-JP" altLang="en-US" sz="1100">
              <a:latin typeface="ＭＳ Ｐゴシック" panose="020B0600070205080204" pitchFamily="50" charset="-128"/>
              <a:ea typeface="ＭＳ Ｐゴシック" panose="020B0600070205080204" pitchFamily="50" charset="-128"/>
            </a:rPr>
            <a:t>　人件費は、類似団体平均を大きく上回る数値で推移しているが、人口規模に対して広大な面積を有する行政構造により、人口規模からすると多くの職員を要することが要因である。事務事業の効率化と効果的な職員配置により、人件費の抑制に努める。</a:t>
          </a:r>
        </a:p>
        <a:p>
          <a:r>
            <a:rPr kumimoji="1" lang="ja-JP" altLang="en-US" sz="1100">
              <a:latin typeface="ＭＳ Ｐゴシック" panose="020B0600070205080204" pitchFamily="50" charset="-128"/>
              <a:ea typeface="ＭＳ Ｐゴシック" panose="020B0600070205080204" pitchFamily="50" charset="-128"/>
            </a:rPr>
            <a:t>　物件費は、高齢者が多数を占める住民の移動手段である乗合バス運行事業、地域活性化と観光産業育成のための町営施設指定管理事業等の業務委託が大きな要因となっている。</a:t>
          </a:r>
        </a:p>
        <a:p>
          <a:r>
            <a:rPr kumimoji="1" lang="ja-JP" altLang="en-US" sz="1100">
              <a:latin typeface="ＭＳ Ｐゴシック" panose="020B0600070205080204" pitchFamily="50" charset="-128"/>
              <a:ea typeface="ＭＳ Ｐゴシック" panose="020B0600070205080204" pitchFamily="50" charset="-128"/>
            </a:rPr>
            <a:t>　施設の集約化や運営方法の見直し等を進めコスト削減に努める。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7FE2E93C-576D-44F4-B33B-BF2BD4A4F41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B069B10C-9409-4D3D-BDF8-35780930F66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5755039C-1515-4D27-B2DC-5D438A1E0E5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5FB9D5A4-AB37-4B0B-BAD4-36065A3A1BB5}"/>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88939229-1D93-426A-80C0-2949796214C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3811AE7D-98D0-4A6A-8047-13354FA2982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F207E476-32BE-4818-B3C0-B25C63764F9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CF52E685-ECFF-4325-B161-6A123F3DE64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77F9BF54-CDF6-47EF-9656-4E5136C385E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4F21723D-487D-461E-B82A-BD22E6AC30D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9568D1B0-F758-487D-8DAE-638F97DD510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1F3EF0B0-C7C0-4983-8611-3110A9E3F6B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C29ABC61-CBD7-4ABB-834F-B5411933FA3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5D031673-6A3F-41D9-8C51-AAA33C79F97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B000FC63-058F-4E91-9B0E-FB3551E30EA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4B7AD4C2-9C13-4CFD-83CF-19875E657D6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A0F73327-5867-47C0-AE00-45EEBF2007A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4077DBA4-BB82-4803-903D-801CE18F8D6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5953AA5F-7DB2-4783-A6EF-268037EF7B69}"/>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8BCD68CD-9C92-40D8-ADB4-6BA6783AB4A5}"/>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5C39E2E7-783F-4F75-90FF-00B74EAA1139}"/>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FA543D28-F031-468A-B057-AC508450D0D5}"/>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759CA8DE-2E87-4F4E-BC0A-4EE3D0F52689}"/>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108823</xdr:rowOff>
    </xdr:from>
    <xdr:to>
      <xdr:col>23</xdr:col>
      <xdr:colOff>133350</xdr:colOff>
      <xdr:row>85</xdr:row>
      <xdr:rowOff>139317</xdr:rowOff>
    </xdr:to>
    <xdr:cxnSp macro="">
      <xdr:nvCxnSpPr>
        <xdr:cNvPr id="196" name="直線コネクタ 195">
          <a:extLst>
            <a:ext uri="{FF2B5EF4-FFF2-40B4-BE49-F238E27FC236}">
              <a16:creationId xmlns:a16="http://schemas.microsoft.com/office/drawing/2014/main" id="{91A2AA64-1BF4-4C7E-8582-7FEFCA34296D}"/>
            </a:ext>
          </a:extLst>
        </xdr:cNvPr>
        <xdr:cNvCxnSpPr/>
      </xdr:nvCxnSpPr>
      <xdr:spPr>
        <a:xfrm>
          <a:off x="4114800" y="14682073"/>
          <a:ext cx="838200" cy="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71CD0637-1042-499F-A52E-B346A8522AB3}"/>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BFEDF5AE-CAB1-4233-AF6E-4401D45D72C2}"/>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126206</xdr:rowOff>
    </xdr:from>
    <xdr:to>
      <xdr:col>19</xdr:col>
      <xdr:colOff>133350</xdr:colOff>
      <xdr:row>85</xdr:row>
      <xdr:rowOff>108823</xdr:rowOff>
    </xdr:to>
    <xdr:cxnSp macro="">
      <xdr:nvCxnSpPr>
        <xdr:cNvPr id="199" name="直線コネクタ 198">
          <a:extLst>
            <a:ext uri="{FF2B5EF4-FFF2-40B4-BE49-F238E27FC236}">
              <a16:creationId xmlns:a16="http://schemas.microsoft.com/office/drawing/2014/main" id="{E155E31B-9B0D-40E1-8D8B-174BD7481336}"/>
            </a:ext>
          </a:extLst>
        </xdr:cNvPr>
        <xdr:cNvCxnSpPr/>
      </xdr:nvCxnSpPr>
      <xdr:spPr>
        <a:xfrm>
          <a:off x="3225800" y="14528006"/>
          <a:ext cx="889000" cy="15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8E1124F1-E6AE-4CBF-9AFB-AC502EB1E847}"/>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2E5C1F76-CC5B-460A-9625-05A14C2199E4}"/>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126206</xdr:rowOff>
    </xdr:from>
    <xdr:to>
      <xdr:col>15</xdr:col>
      <xdr:colOff>82550</xdr:colOff>
      <xdr:row>85</xdr:row>
      <xdr:rowOff>8089</xdr:rowOff>
    </xdr:to>
    <xdr:cxnSp macro="">
      <xdr:nvCxnSpPr>
        <xdr:cNvPr id="202" name="直線コネクタ 201">
          <a:extLst>
            <a:ext uri="{FF2B5EF4-FFF2-40B4-BE49-F238E27FC236}">
              <a16:creationId xmlns:a16="http://schemas.microsoft.com/office/drawing/2014/main" id="{7E071DA8-B64C-4EA2-9A31-527005D182FC}"/>
            </a:ext>
          </a:extLst>
        </xdr:cNvPr>
        <xdr:cNvCxnSpPr/>
      </xdr:nvCxnSpPr>
      <xdr:spPr>
        <a:xfrm flipV="1">
          <a:off x="2336800" y="14528006"/>
          <a:ext cx="889000" cy="5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52465</xdr:rowOff>
    </xdr:from>
    <xdr:to>
      <xdr:col>15</xdr:col>
      <xdr:colOff>133350</xdr:colOff>
      <xdr:row>81</xdr:row>
      <xdr:rowOff>154065</xdr:rowOff>
    </xdr:to>
    <xdr:sp macro="" textlink="">
      <xdr:nvSpPr>
        <xdr:cNvPr id="203" name="フローチャート: 判断 202">
          <a:extLst>
            <a:ext uri="{FF2B5EF4-FFF2-40B4-BE49-F238E27FC236}">
              <a16:creationId xmlns:a16="http://schemas.microsoft.com/office/drawing/2014/main" id="{EFC1BABD-D931-42F8-B224-22B4FBBC79FC}"/>
            </a:ext>
          </a:extLst>
        </xdr:cNvPr>
        <xdr:cNvSpPr/>
      </xdr:nvSpPr>
      <xdr:spPr>
        <a:xfrm>
          <a:off x="3175000" y="139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164242</xdr:rowOff>
    </xdr:from>
    <xdr:ext cx="762000" cy="259045"/>
    <xdr:sp macro="" textlink="">
      <xdr:nvSpPr>
        <xdr:cNvPr id="204" name="テキスト ボックス 203">
          <a:extLst>
            <a:ext uri="{FF2B5EF4-FFF2-40B4-BE49-F238E27FC236}">
              <a16:creationId xmlns:a16="http://schemas.microsoft.com/office/drawing/2014/main" id="{31CEA483-350F-41C6-AFA1-9BAC1D1D579D}"/>
            </a:ext>
          </a:extLst>
        </xdr:cNvPr>
        <xdr:cNvSpPr txBox="1"/>
      </xdr:nvSpPr>
      <xdr:spPr>
        <a:xfrm>
          <a:off x="2844800" y="137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123676</xdr:rowOff>
    </xdr:from>
    <xdr:to>
      <xdr:col>11</xdr:col>
      <xdr:colOff>31750</xdr:colOff>
      <xdr:row>85</xdr:row>
      <xdr:rowOff>8089</xdr:rowOff>
    </xdr:to>
    <xdr:cxnSp macro="">
      <xdr:nvCxnSpPr>
        <xdr:cNvPr id="205" name="直線コネクタ 204">
          <a:extLst>
            <a:ext uri="{FF2B5EF4-FFF2-40B4-BE49-F238E27FC236}">
              <a16:creationId xmlns:a16="http://schemas.microsoft.com/office/drawing/2014/main" id="{090D59F0-65E0-4186-855C-2AE619870E92}"/>
            </a:ext>
          </a:extLst>
        </xdr:cNvPr>
        <xdr:cNvCxnSpPr/>
      </xdr:nvCxnSpPr>
      <xdr:spPr>
        <a:xfrm>
          <a:off x="1447800" y="14525476"/>
          <a:ext cx="889000" cy="5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34699</xdr:rowOff>
    </xdr:from>
    <xdr:to>
      <xdr:col>11</xdr:col>
      <xdr:colOff>82550</xdr:colOff>
      <xdr:row>81</xdr:row>
      <xdr:rowOff>136299</xdr:rowOff>
    </xdr:to>
    <xdr:sp macro="" textlink="">
      <xdr:nvSpPr>
        <xdr:cNvPr id="206" name="フローチャート: 判断 205">
          <a:extLst>
            <a:ext uri="{FF2B5EF4-FFF2-40B4-BE49-F238E27FC236}">
              <a16:creationId xmlns:a16="http://schemas.microsoft.com/office/drawing/2014/main" id="{44182ACD-D982-42F6-8DD3-8EC728C95B2D}"/>
            </a:ext>
          </a:extLst>
        </xdr:cNvPr>
        <xdr:cNvSpPr/>
      </xdr:nvSpPr>
      <xdr:spPr>
        <a:xfrm>
          <a:off x="2286000" y="1392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146476</xdr:rowOff>
    </xdr:from>
    <xdr:ext cx="762000" cy="259045"/>
    <xdr:sp macro="" textlink="">
      <xdr:nvSpPr>
        <xdr:cNvPr id="207" name="テキスト ボックス 206">
          <a:extLst>
            <a:ext uri="{FF2B5EF4-FFF2-40B4-BE49-F238E27FC236}">
              <a16:creationId xmlns:a16="http://schemas.microsoft.com/office/drawing/2014/main" id="{D27A13A5-16E3-4C94-8C98-3C4EA80EEFDA}"/>
            </a:ext>
          </a:extLst>
        </xdr:cNvPr>
        <xdr:cNvSpPr txBox="1"/>
      </xdr:nvSpPr>
      <xdr:spPr>
        <a:xfrm>
          <a:off x="1955800" y="1369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33759</xdr:rowOff>
    </xdr:from>
    <xdr:to>
      <xdr:col>7</xdr:col>
      <xdr:colOff>31750</xdr:colOff>
      <xdr:row>81</xdr:row>
      <xdr:rowOff>135359</xdr:rowOff>
    </xdr:to>
    <xdr:sp macro="" textlink="">
      <xdr:nvSpPr>
        <xdr:cNvPr id="208" name="フローチャート: 判断 207">
          <a:extLst>
            <a:ext uri="{FF2B5EF4-FFF2-40B4-BE49-F238E27FC236}">
              <a16:creationId xmlns:a16="http://schemas.microsoft.com/office/drawing/2014/main" id="{C47AEDBD-2037-4A4B-B8DA-CDFAB4B28A77}"/>
            </a:ext>
          </a:extLst>
        </xdr:cNvPr>
        <xdr:cNvSpPr/>
      </xdr:nvSpPr>
      <xdr:spPr>
        <a:xfrm>
          <a:off x="1397000" y="1392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145536</xdr:rowOff>
    </xdr:from>
    <xdr:ext cx="762000" cy="259045"/>
    <xdr:sp macro="" textlink="">
      <xdr:nvSpPr>
        <xdr:cNvPr id="209" name="テキスト ボックス 208">
          <a:extLst>
            <a:ext uri="{FF2B5EF4-FFF2-40B4-BE49-F238E27FC236}">
              <a16:creationId xmlns:a16="http://schemas.microsoft.com/office/drawing/2014/main" id="{EF1786F7-B60F-4F86-B69B-D4EAB214FB91}"/>
            </a:ext>
          </a:extLst>
        </xdr:cNvPr>
        <xdr:cNvSpPr txBox="1"/>
      </xdr:nvSpPr>
      <xdr:spPr>
        <a:xfrm>
          <a:off x="1066800" y="1369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BD514E3-7121-4670-80E2-BC007FF2605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543664D-8B8E-46B7-A91F-5F7D248F715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2BB02E0-C597-4DD8-98A6-279CCE474E4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E6A9624-5282-4F8C-A836-37F857DC771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3CF0886-C3F4-459C-B9B2-98199ABB7F5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88517</xdr:rowOff>
    </xdr:from>
    <xdr:to>
      <xdr:col>23</xdr:col>
      <xdr:colOff>184150</xdr:colOff>
      <xdr:row>86</xdr:row>
      <xdr:rowOff>18667</xdr:rowOff>
    </xdr:to>
    <xdr:sp macro="" textlink="">
      <xdr:nvSpPr>
        <xdr:cNvPr id="215" name="楕円 214">
          <a:extLst>
            <a:ext uri="{FF2B5EF4-FFF2-40B4-BE49-F238E27FC236}">
              <a16:creationId xmlns:a16="http://schemas.microsoft.com/office/drawing/2014/main" id="{F2230339-4128-4B44-A9A1-CD3C9C258844}"/>
            </a:ext>
          </a:extLst>
        </xdr:cNvPr>
        <xdr:cNvSpPr/>
      </xdr:nvSpPr>
      <xdr:spPr>
        <a:xfrm>
          <a:off x="4902200" y="146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60594</xdr:rowOff>
    </xdr:from>
    <xdr:ext cx="762000" cy="259045"/>
    <xdr:sp macro="" textlink="">
      <xdr:nvSpPr>
        <xdr:cNvPr id="216" name="人件費・物件費等の状況該当値テキスト">
          <a:extLst>
            <a:ext uri="{FF2B5EF4-FFF2-40B4-BE49-F238E27FC236}">
              <a16:creationId xmlns:a16="http://schemas.microsoft.com/office/drawing/2014/main" id="{2ADEDFFA-0FE7-4FFD-A3C5-6FD0AA796A90}"/>
            </a:ext>
          </a:extLst>
        </xdr:cNvPr>
        <xdr:cNvSpPr txBox="1"/>
      </xdr:nvSpPr>
      <xdr:spPr>
        <a:xfrm>
          <a:off x="5041900" y="1463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58023</xdr:rowOff>
    </xdr:from>
    <xdr:to>
      <xdr:col>19</xdr:col>
      <xdr:colOff>184150</xdr:colOff>
      <xdr:row>85</xdr:row>
      <xdr:rowOff>159623</xdr:rowOff>
    </xdr:to>
    <xdr:sp macro="" textlink="">
      <xdr:nvSpPr>
        <xdr:cNvPr id="217" name="楕円 216">
          <a:extLst>
            <a:ext uri="{FF2B5EF4-FFF2-40B4-BE49-F238E27FC236}">
              <a16:creationId xmlns:a16="http://schemas.microsoft.com/office/drawing/2014/main" id="{30E0E820-017A-4A87-A625-A322138A864D}"/>
            </a:ext>
          </a:extLst>
        </xdr:cNvPr>
        <xdr:cNvSpPr/>
      </xdr:nvSpPr>
      <xdr:spPr>
        <a:xfrm>
          <a:off x="4064000" y="146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144400</xdr:rowOff>
    </xdr:from>
    <xdr:ext cx="736600" cy="259045"/>
    <xdr:sp macro="" textlink="">
      <xdr:nvSpPr>
        <xdr:cNvPr id="218" name="テキスト ボックス 217">
          <a:extLst>
            <a:ext uri="{FF2B5EF4-FFF2-40B4-BE49-F238E27FC236}">
              <a16:creationId xmlns:a16="http://schemas.microsoft.com/office/drawing/2014/main" id="{6E5A8390-5D85-4647-B1FC-F5B4ADD12A6F}"/>
            </a:ext>
          </a:extLst>
        </xdr:cNvPr>
        <xdr:cNvSpPr txBox="1"/>
      </xdr:nvSpPr>
      <xdr:spPr>
        <a:xfrm>
          <a:off x="3733800" y="14717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75406</xdr:rowOff>
    </xdr:from>
    <xdr:to>
      <xdr:col>15</xdr:col>
      <xdr:colOff>133350</xdr:colOff>
      <xdr:row>85</xdr:row>
      <xdr:rowOff>5556</xdr:rowOff>
    </xdr:to>
    <xdr:sp macro="" textlink="">
      <xdr:nvSpPr>
        <xdr:cNvPr id="219" name="楕円 218">
          <a:extLst>
            <a:ext uri="{FF2B5EF4-FFF2-40B4-BE49-F238E27FC236}">
              <a16:creationId xmlns:a16="http://schemas.microsoft.com/office/drawing/2014/main" id="{9F3FB93A-EAB4-4042-9874-19FC019FCDC3}"/>
            </a:ext>
          </a:extLst>
        </xdr:cNvPr>
        <xdr:cNvSpPr/>
      </xdr:nvSpPr>
      <xdr:spPr>
        <a:xfrm>
          <a:off x="3175000" y="144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161783</xdr:rowOff>
    </xdr:from>
    <xdr:ext cx="762000" cy="259045"/>
    <xdr:sp macro="" textlink="">
      <xdr:nvSpPr>
        <xdr:cNvPr id="220" name="テキスト ボックス 219">
          <a:extLst>
            <a:ext uri="{FF2B5EF4-FFF2-40B4-BE49-F238E27FC236}">
              <a16:creationId xmlns:a16="http://schemas.microsoft.com/office/drawing/2014/main" id="{83A3AD79-2ED5-4F9E-870E-1B8786EB0803}"/>
            </a:ext>
          </a:extLst>
        </xdr:cNvPr>
        <xdr:cNvSpPr txBox="1"/>
      </xdr:nvSpPr>
      <xdr:spPr>
        <a:xfrm>
          <a:off x="2844800" y="1456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128739</xdr:rowOff>
    </xdr:from>
    <xdr:to>
      <xdr:col>11</xdr:col>
      <xdr:colOff>82550</xdr:colOff>
      <xdr:row>85</xdr:row>
      <xdr:rowOff>58889</xdr:rowOff>
    </xdr:to>
    <xdr:sp macro="" textlink="">
      <xdr:nvSpPr>
        <xdr:cNvPr id="221" name="楕円 220">
          <a:extLst>
            <a:ext uri="{FF2B5EF4-FFF2-40B4-BE49-F238E27FC236}">
              <a16:creationId xmlns:a16="http://schemas.microsoft.com/office/drawing/2014/main" id="{9A815AF0-6405-4A6E-895F-D1B00C6B45B5}"/>
            </a:ext>
          </a:extLst>
        </xdr:cNvPr>
        <xdr:cNvSpPr/>
      </xdr:nvSpPr>
      <xdr:spPr>
        <a:xfrm>
          <a:off x="2286000" y="145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43666</xdr:rowOff>
    </xdr:from>
    <xdr:ext cx="762000" cy="259045"/>
    <xdr:sp macro="" textlink="">
      <xdr:nvSpPr>
        <xdr:cNvPr id="222" name="テキスト ボックス 221">
          <a:extLst>
            <a:ext uri="{FF2B5EF4-FFF2-40B4-BE49-F238E27FC236}">
              <a16:creationId xmlns:a16="http://schemas.microsoft.com/office/drawing/2014/main" id="{A4C0459B-9549-45AD-A26D-5741A759BB69}"/>
            </a:ext>
          </a:extLst>
        </xdr:cNvPr>
        <xdr:cNvSpPr txBox="1"/>
      </xdr:nvSpPr>
      <xdr:spPr>
        <a:xfrm>
          <a:off x="1955800" y="146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72876</xdr:rowOff>
    </xdr:from>
    <xdr:to>
      <xdr:col>7</xdr:col>
      <xdr:colOff>31750</xdr:colOff>
      <xdr:row>85</xdr:row>
      <xdr:rowOff>3026</xdr:rowOff>
    </xdr:to>
    <xdr:sp macro="" textlink="">
      <xdr:nvSpPr>
        <xdr:cNvPr id="223" name="楕円 222">
          <a:extLst>
            <a:ext uri="{FF2B5EF4-FFF2-40B4-BE49-F238E27FC236}">
              <a16:creationId xmlns:a16="http://schemas.microsoft.com/office/drawing/2014/main" id="{A9979B8B-2258-465B-B897-4A59446E3122}"/>
            </a:ext>
          </a:extLst>
        </xdr:cNvPr>
        <xdr:cNvSpPr/>
      </xdr:nvSpPr>
      <xdr:spPr>
        <a:xfrm>
          <a:off x="1397000" y="144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159253</xdr:rowOff>
    </xdr:from>
    <xdr:ext cx="762000" cy="259045"/>
    <xdr:sp macro="" textlink="">
      <xdr:nvSpPr>
        <xdr:cNvPr id="224" name="テキスト ボックス 223">
          <a:extLst>
            <a:ext uri="{FF2B5EF4-FFF2-40B4-BE49-F238E27FC236}">
              <a16:creationId xmlns:a16="http://schemas.microsoft.com/office/drawing/2014/main" id="{4A605EC7-23E2-44CE-8B54-ABDB9DD4FE97}"/>
            </a:ext>
          </a:extLst>
        </xdr:cNvPr>
        <xdr:cNvSpPr txBox="1"/>
      </xdr:nvSpPr>
      <xdr:spPr>
        <a:xfrm>
          <a:off x="1066800" y="1456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AB5AA565-E1CD-453E-B561-BF53BDF46F3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3BCCCDAD-76D0-4E6A-93B4-4061830ACBD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4776AD80-B057-43E8-A770-062FE6EFAAB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D5ACFD5-949D-4CE4-A3E4-D00413AE6C7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5AEFFEC-A8DA-4394-A283-89A11C79DB0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402CAAB5-9A53-4E6F-84AA-5640FB74F94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A0AD4968-9EA1-4058-B8FC-5AB4A64C291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E5B63A84-A7CC-4A64-BE76-AE3F6889153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A2C25167-F7AA-4919-BBB2-15E98C668B1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AA879EEB-7AD5-4231-A866-5E21662B6F6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3ABD8E5D-9AA3-4B09-93F6-8F0338FE912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C917AC0-A977-40AF-B087-A067FA9744E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81C525DE-D045-4BB5-972A-07866E3269D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給与水準は概ね</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台で推移しており、類似団体平均より高い数値となっている。要因は職員の年齢構成に遍在性があることによる。</a:t>
          </a:r>
        </a:p>
        <a:p>
          <a:r>
            <a:rPr kumimoji="1" lang="ja-JP" altLang="en-US" sz="1300">
              <a:latin typeface="ＭＳ Ｐゴシック" panose="020B0600070205080204" pitchFamily="50" charset="-128"/>
              <a:ea typeface="ＭＳ Ｐゴシック" panose="020B0600070205080204" pitchFamily="50" charset="-128"/>
            </a:rPr>
            <a:t>　地域の状況を考慮しつつ、人事評価の運用により適正な給与水準の維持に努める。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BED8B1D7-3A35-41D5-94DE-ABD108921FA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E5F85214-F259-481F-96EA-1D6062B611F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8BD46EA1-191B-48DA-9940-11205324B396}"/>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3098E9BC-85CB-4A88-9DBE-A52A60AFD08F}"/>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BB2F2E91-5853-458E-87BE-3C11F08110C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5694F6C-B74C-4366-80FF-08FE2685BB02}"/>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7F82B6FE-7633-4CFE-B2A3-CD3EDE9667B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A964085A-563F-47B4-865D-7BCD44C8A1D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578A6853-BA75-4671-A16C-D317F2E0F64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6727256-0890-4975-B8AE-F4B87954EF8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209ED261-F447-4FB4-AFBB-2488C33FD09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528D64C8-4364-4951-A0FD-4AEB262AC9D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CE22FC61-AC95-4143-8BF0-3F8227F1D1F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5B148CA-0F5E-4862-AF96-303D5CBD229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F60D6051-8484-4D6E-9EBD-011F406E9C0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B14F4431-338B-420D-AD89-36EDE0863B4F}"/>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57E49153-9096-4645-BE22-36DA21AD2258}"/>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624F2769-4709-4609-BE8B-0A2F97633BC2}"/>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187A7A12-D2FA-49AE-BFC8-28C95FD6F9EA}"/>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96B5B53-7403-42DF-A7B2-E9BCF459888E}"/>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8" name="直線コネクタ 257">
          <a:extLst>
            <a:ext uri="{FF2B5EF4-FFF2-40B4-BE49-F238E27FC236}">
              <a16:creationId xmlns:a16="http://schemas.microsoft.com/office/drawing/2014/main" id="{AEE0746E-7B07-4607-8BAC-960E07B7FFFD}"/>
            </a:ext>
          </a:extLst>
        </xdr:cNvPr>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B124B79C-7D00-43E3-9331-39683E5E8866}"/>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C359DF95-0DAF-4B6D-9B0B-FA20FA23670B}"/>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120650</xdr:rowOff>
    </xdr:to>
    <xdr:cxnSp macro="">
      <xdr:nvCxnSpPr>
        <xdr:cNvPr id="261" name="直線コネクタ 260">
          <a:extLst>
            <a:ext uri="{FF2B5EF4-FFF2-40B4-BE49-F238E27FC236}">
              <a16:creationId xmlns:a16="http://schemas.microsoft.com/office/drawing/2014/main" id="{5F68D6D0-F644-4C13-8F7A-40F25934CEBB}"/>
            </a:ext>
          </a:extLst>
        </xdr:cNvPr>
        <xdr:cNvCxnSpPr/>
      </xdr:nvCxnSpPr>
      <xdr:spPr>
        <a:xfrm flipV="1">
          <a:off x="15290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7FE08328-4FC7-4F7C-8460-63BBFBB09B05}"/>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2098825C-A930-4B3C-9FED-26973C25F5C4}"/>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88</xdr:row>
      <xdr:rowOff>120650</xdr:rowOff>
    </xdr:to>
    <xdr:cxnSp macro="">
      <xdr:nvCxnSpPr>
        <xdr:cNvPr id="264" name="直線コネクタ 263">
          <a:extLst>
            <a:ext uri="{FF2B5EF4-FFF2-40B4-BE49-F238E27FC236}">
              <a16:creationId xmlns:a16="http://schemas.microsoft.com/office/drawing/2014/main" id="{C3D36887-60A5-4C3D-B1E1-62980118078F}"/>
            </a:ext>
          </a:extLst>
        </xdr:cNvPr>
        <xdr:cNvCxnSpPr/>
      </xdr:nvCxnSpPr>
      <xdr:spPr>
        <a:xfrm>
          <a:off x="14401800" y="151144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5" name="フローチャート: 判断 264">
          <a:extLst>
            <a:ext uri="{FF2B5EF4-FFF2-40B4-BE49-F238E27FC236}">
              <a16:creationId xmlns:a16="http://schemas.microsoft.com/office/drawing/2014/main" id="{AF660F84-4C20-4F8A-B97B-F4E5EA0702E6}"/>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6" name="テキスト ボックス 265">
          <a:extLst>
            <a:ext uri="{FF2B5EF4-FFF2-40B4-BE49-F238E27FC236}">
              <a16:creationId xmlns:a16="http://schemas.microsoft.com/office/drawing/2014/main" id="{AD23A623-CBBE-4F8E-A61C-3BF56822557C}"/>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120650</xdr:rowOff>
    </xdr:to>
    <xdr:cxnSp macro="">
      <xdr:nvCxnSpPr>
        <xdr:cNvPr id="267" name="直線コネクタ 266">
          <a:extLst>
            <a:ext uri="{FF2B5EF4-FFF2-40B4-BE49-F238E27FC236}">
              <a16:creationId xmlns:a16="http://schemas.microsoft.com/office/drawing/2014/main" id="{B36993C4-A28A-47A3-9256-001C2F7ECA9E}"/>
            </a:ext>
          </a:extLst>
        </xdr:cNvPr>
        <xdr:cNvCxnSpPr/>
      </xdr:nvCxnSpPr>
      <xdr:spPr>
        <a:xfrm flipV="1">
          <a:off x="13512800" y="151144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8" name="フローチャート: 判断 267">
          <a:extLst>
            <a:ext uri="{FF2B5EF4-FFF2-40B4-BE49-F238E27FC236}">
              <a16:creationId xmlns:a16="http://schemas.microsoft.com/office/drawing/2014/main" id="{7E5E1CC3-5A66-45A6-A5EE-9628947504FA}"/>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69" name="テキスト ボックス 268">
          <a:extLst>
            <a:ext uri="{FF2B5EF4-FFF2-40B4-BE49-F238E27FC236}">
              <a16:creationId xmlns:a16="http://schemas.microsoft.com/office/drawing/2014/main" id="{73970563-3D45-4175-90B9-963921E55838}"/>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70" name="フローチャート: 判断 269">
          <a:extLst>
            <a:ext uri="{FF2B5EF4-FFF2-40B4-BE49-F238E27FC236}">
              <a16:creationId xmlns:a16="http://schemas.microsoft.com/office/drawing/2014/main" id="{CFC32139-2FB1-413D-8710-6BA5CCD6ED2D}"/>
            </a:ext>
          </a:extLst>
        </xdr:cNvPr>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71" name="テキスト ボックス 270">
          <a:extLst>
            <a:ext uri="{FF2B5EF4-FFF2-40B4-BE49-F238E27FC236}">
              <a16:creationId xmlns:a16="http://schemas.microsoft.com/office/drawing/2014/main" id="{33208B38-6B06-47BA-85B6-0FB0A7ED6EF4}"/>
            </a:ext>
          </a:extLst>
        </xdr:cNvPr>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168591F-E47F-488E-87F4-A365E8C5507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61893A2-46C6-4FDF-870A-E23BB5A18C0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7A3E4ED-33C5-41E4-8101-52740B0E363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7BD77F6-9E57-4E55-A26B-1A48809C954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6670F68-1339-44C8-A12B-FBEF9F2BBC2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7" name="楕円 276">
          <a:extLst>
            <a:ext uri="{FF2B5EF4-FFF2-40B4-BE49-F238E27FC236}">
              <a16:creationId xmlns:a16="http://schemas.microsoft.com/office/drawing/2014/main" id="{D0E55E52-B857-4A27-BB62-F69AD832FC03}"/>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8" name="給与水準   （国との比較）該当値テキスト">
          <a:extLst>
            <a:ext uri="{FF2B5EF4-FFF2-40B4-BE49-F238E27FC236}">
              <a16:creationId xmlns:a16="http://schemas.microsoft.com/office/drawing/2014/main" id="{89673B20-82CE-4A2F-8B1A-03BF91920080}"/>
            </a:ext>
          </a:extLst>
        </xdr:cNvPr>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a:extLst>
            <a:ext uri="{FF2B5EF4-FFF2-40B4-BE49-F238E27FC236}">
              <a16:creationId xmlns:a16="http://schemas.microsoft.com/office/drawing/2014/main" id="{477840D7-294A-4EF6-A9F3-B3CE0F9F6ECA}"/>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a:extLst>
            <a:ext uri="{FF2B5EF4-FFF2-40B4-BE49-F238E27FC236}">
              <a16:creationId xmlns:a16="http://schemas.microsoft.com/office/drawing/2014/main" id="{260B8759-7885-42AC-BEC6-857D6F34F95E}"/>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1" name="楕円 280">
          <a:extLst>
            <a:ext uri="{FF2B5EF4-FFF2-40B4-BE49-F238E27FC236}">
              <a16:creationId xmlns:a16="http://schemas.microsoft.com/office/drawing/2014/main" id="{EBAFC57A-CB7D-4632-9FEE-AEBE78FD55C6}"/>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2" name="テキスト ボックス 281">
          <a:extLst>
            <a:ext uri="{FF2B5EF4-FFF2-40B4-BE49-F238E27FC236}">
              <a16:creationId xmlns:a16="http://schemas.microsoft.com/office/drawing/2014/main" id="{7D570158-2486-448A-B2E7-A1119463A793}"/>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83" name="楕円 282">
          <a:extLst>
            <a:ext uri="{FF2B5EF4-FFF2-40B4-BE49-F238E27FC236}">
              <a16:creationId xmlns:a16="http://schemas.microsoft.com/office/drawing/2014/main" id="{4468BAF4-5131-46A7-BD61-BBD1DA797105}"/>
            </a:ext>
          </a:extLst>
        </xdr:cNvPr>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4" name="テキスト ボックス 283">
          <a:extLst>
            <a:ext uri="{FF2B5EF4-FFF2-40B4-BE49-F238E27FC236}">
              <a16:creationId xmlns:a16="http://schemas.microsoft.com/office/drawing/2014/main" id="{3D33C9BA-9003-413C-8DD7-E6349F44F5C0}"/>
            </a:ext>
          </a:extLst>
        </xdr:cNvPr>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5" name="楕円 284">
          <a:extLst>
            <a:ext uri="{FF2B5EF4-FFF2-40B4-BE49-F238E27FC236}">
              <a16:creationId xmlns:a16="http://schemas.microsoft.com/office/drawing/2014/main" id="{C5299EBA-23F7-417F-879B-A09EFB0E78E9}"/>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6" name="テキスト ボックス 285">
          <a:extLst>
            <a:ext uri="{FF2B5EF4-FFF2-40B4-BE49-F238E27FC236}">
              <a16:creationId xmlns:a16="http://schemas.microsoft.com/office/drawing/2014/main" id="{9196E03E-31E4-4444-A1A7-C0489BFDE6F3}"/>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FE3EC2F-2350-433D-8146-B7A916B18D4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49F82532-1B77-46FF-8C24-F0A1033AF33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DC5C335E-5FAF-43A0-A8C6-F7106A2AC70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E6537233-9164-43C8-BDED-5AD2D22E396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4A924799-9BE7-4518-B13E-C3194138C1D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AFE90E9D-5851-47DD-BAD3-17F4B87AA92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A44A1872-E25C-434D-8FA5-25B94472C21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38462EB0-892C-486F-B4C8-BB7BFF86430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DD70D75C-3BF6-4E4E-BA2B-427AFE87FBF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4066B54A-9E80-468D-BE26-531F35B77D3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6C062964-B122-4A3C-83E3-DB75F8F3AB4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C0742CE4-CB2A-4C1C-83F8-CB928659ED4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23B550E-693B-4246-B018-C9BBAC8A479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370km2</a:t>
          </a:r>
          <a:r>
            <a:rPr kumimoji="1" lang="ja-JP" altLang="en-US" sz="1300">
              <a:latin typeface="ＭＳ Ｐゴシック" panose="020B0600070205080204" pitchFamily="50" charset="-128"/>
              <a:ea typeface="ＭＳ Ｐゴシック" panose="020B0600070205080204" pitchFamily="50" charset="-128"/>
            </a:rPr>
            <a:t>と大きな行政区域の中に集落が点在していることから効率的に行政運営をすることが困難なため、人口千人当たりの職員数は類似団体平均を大きく上回っている。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人件費抑制の観点から、住民サービスの低下を招くことのない水準を維持しつつ、事務事業の不断の見直しを実施し適正職員での定員管理に努める。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D2D3FB09-1B88-4437-AC34-FE9D02561CA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0372D96-DFA1-4BF7-8436-1588AB691B1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003F50E-37D8-4195-99F3-753ACE09F7E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78FC9D05-CA3C-469A-A6B9-20B84476209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B73E9D9D-4254-4974-AE2E-347C79A272E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9E13C476-67A9-40B7-9B55-8E68288E553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C068FC79-1F3B-4B9E-8A8B-21287B87185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563AF772-D627-43EF-B540-582D58D3881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180B6F56-FBE1-481C-9FC0-7686D1CE96C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22982F12-039A-4E11-8C0C-77D20ABAA4A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69DD9EDC-399E-4481-B362-D7F41E25657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9C0E74A-CD08-4949-B775-B0AEDA789FE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A33AEB14-FD3C-4A18-B035-B62C00A725E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F1ADE526-B699-4B8F-B2FA-5508D515FA9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5693EBF-28EB-4CDC-ACA9-D8D2E411016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279392E0-CD38-435B-89BA-36630C539A1C}"/>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CB1CB020-8D6B-4E8A-9A20-F8DEDFB3B8B3}"/>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DCA84D28-F8A5-44EA-870A-266DE9BD0F88}"/>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80EAF603-CD19-4162-89A7-F894FAD2F1B3}"/>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FCBE3A7C-FF28-43A5-8E06-351D3D2938DC}"/>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32734</xdr:rowOff>
    </xdr:from>
    <xdr:to>
      <xdr:col>81</xdr:col>
      <xdr:colOff>44450</xdr:colOff>
      <xdr:row>64</xdr:row>
      <xdr:rowOff>56864</xdr:rowOff>
    </xdr:to>
    <xdr:cxnSp macro="">
      <xdr:nvCxnSpPr>
        <xdr:cNvPr id="320" name="直線コネクタ 319">
          <a:extLst>
            <a:ext uri="{FF2B5EF4-FFF2-40B4-BE49-F238E27FC236}">
              <a16:creationId xmlns:a16="http://schemas.microsoft.com/office/drawing/2014/main" id="{BDE0EC6C-0B93-4EA7-BC19-42A638C189A1}"/>
            </a:ext>
          </a:extLst>
        </xdr:cNvPr>
        <xdr:cNvCxnSpPr/>
      </xdr:nvCxnSpPr>
      <xdr:spPr>
        <a:xfrm>
          <a:off x="16179800" y="110055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C2E3873A-4975-47F0-996D-898F241E349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D61788C3-9287-4C2F-A55F-A4A5DC610BD5}"/>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152506</xdr:rowOff>
    </xdr:from>
    <xdr:to>
      <xdr:col>77</xdr:col>
      <xdr:colOff>44450</xdr:colOff>
      <xdr:row>64</xdr:row>
      <xdr:rowOff>32734</xdr:rowOff>
    </xdr:to>
    <xdr:cxnSp macro="">
      <xdr:nvCxnSpPr>
        <xdr:cNvPr id="323" name="直線コネクタ 322">
          <a:extLst>
            <a:ext uri="{FF2B5EF4-FFF2-40B4-BE49-F238E27FC236}">
              <a16:creationId xmlns:a16="http://schemas.microsoft.com/office/drawing/2014/main" id="{D312EF8D-F6D7-4C30-92F6-E4A071FC8F12}"/>
            </a:ext>
          </a:extLst>
        </xdr:cNvPr>
        <xdr:cNvCxnSpPr/>
      </xdr:nvCxnSpPr>
      <xdr:spPr>
        <a:xfrm>
          <a:off x="15290800" y="10953856"/>
          <a:ext cx="889000" cy="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D79041B8-1FC8-4EBE-90EE-4D72EB42B33B}"/>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56C14F52-6E97-41E9-88E9-F7F246F8F623}"/>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117316</xdr:rowOff>
    </xdr:from>
    <xdr:to>
      <xdr:col>72</xdr:col>
      <xdr:colOff>203200</xdr:colOff>
      <xdr:row>63</xdr:row>
      <xdr:rowOff>152506</xdr:rowOff>
    </xdr:to>
    <xdr:cxnSp macro="">
      <xdr:nvCxnSpPr>
        <xdr:cNvPr id="326" name="直線コネクタ 325">
          <a:extLst>
            <a:ext uri="{FF2B5EF4-FFF2-40B4-BE49-F238E27FC236}">
              <a16:creationId xmlns:a16="http://schemas.microsoft.com/office/drawing/2014/main" id="{69952A64-051D-4413-AD24-561A426E914C}"/>
            </a:ext>
          </a:extLst>
        </xdr:cNvPr>
        <xdr:cNvCxnSpPr/>
      </xdr:nvCxnSpPr>
      <xdr:spPr>
        <a:xfrm>
          <a:off x="14401800" y="10918666"/>
          <a:ext cx="8890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146727</xdr:rowOff>
    </xdr:from>
    <xdr:to>
      <xdr:col>73</xdr:col>
      <xdr:colOff>44450</xdr:colOff>
      <xdr:row>61</xdr:row>
      <xdr:rowOff>76877</xdr:rowOff>
    </xdr:to>
    <xdr:sp macro="" textlink="">
      <xdr:nvSpPr>
        <xdr:cNvPr id="327" name="フローチャート: 判断 326">
          <a:extLst>
            <a:ext uri="{FF2B5EF4-FFF2-40B4-BE49-F238E27FC236}">
              <a16:creationId xmlns:a16="http://schemas.microsoft.com/office/drawing/2014/main" id="{4562FFA3-7A4C-4603-9865-7FC1A834F134}"/>
            </a:ext>
          </a:extLst>
        </xdr:cNvPr>
        <xdr:cNvSpPr/>
      </xdr:nvSpPr>
      <xdr:spPr>
        <a:xfrm>
          <a:off x="15240000" y="1043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87054</xdr:rowOff>
    </xdr:from>
    <xdr:ext cx="762000" cy="259045"/>
    <xdr:sp macro="" textlink="">
      <xdr:nvSpPr>
        <xdr:cNvPr id="328" name="テキスト ボックス 327">
          <a:extLst>
            <a:ext uri="{FF2B5EF4-FFF2-40B4-BE49-F238E27FC236}">
              <a16:creationId xmlns:a16="http://schemas.microsoft.com/office/drawing/2014/main" id="{F64EE0E3-0A90-4089-AB02-F8D8FC93D308}"/>
            </a:ext>
          </a:extLst>
        </xdr:cNvPr>
        <xdr:cNvSpPr txBox="1"/>
      </xdr:nvSpPr>
      <xdr:spPr>
        <a:xfrm>
          <a:off x="14909800" y="1020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96403</xdr:rowOff>
    </xdr:from>
    <xdr:to>
      <xdr:col>68</xdr:col>
      <xdr:colOff>152400</xdr:colOff>
      <xdr:row>63</xdr:row>
      <xdr:rowOff>117316</xdr:rowOff>
    </xdr:to>
    <xdr:cxnSp macro="">
      <xdr:nvCxnSpPr>
        <xdr:cNvPr id="329" name="直線コネクタ 328">
          <a:extLst>
            <a:ext uri="{FF2B5EF4-FFF2-40B4-BE49-F238E27FC236}">
              <a16:creationId xmlns:a16="http://schemas.microsoft.com/office/drawing/2014/main" id="{E2EE008D-9FFD-44F9-B3C5-16488E8855C7}"/>
            </a:ext>
          </a:extLst>
        </xdr:cNvPr>
        <xdr:cNvCxnSpPr/>
      </xdr:nvCxnSpPr>
      <xdr:spPr>
        <a:xfrm>
          <a:off x="13512800" y="10897753"/>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164825</xdr:rowOff>
    </xdr:from>
    <xdr:to>
      <xdr:col>68</xdr:col>
      <xdr:colOff>203200</xdr:colOff>
      <xdr:row>61</xdr:row>
      <xdr:rowOff>94975</xdr:rowOff>
    </xdr:to>
    <xdr:sp macro="" textlink="">
      <xdr:nvSpPr>
        <xdr:cNvPr id="330" name="フローチャート: 判断 329">
          <a:extLst>
            <a:ext uri="{FF2B5EF4-FFF2-40B4-BE49-F238E27FC236}">
              <a16:creationId xmlns:a16="http://schemas.microsoft.com/office/drawing/2014/main" id="{18389958-2853-42CA-9380-D36720F2309B}"/>
            </a:ext>
          </a:extLst>
        </xdr:cNvPr>
        <xdr:cNvSpPr/>
      </xdr:nvSpPr>
      <xdr:spPr>
        <a:xfrm>
          <a:off x="14351000" y="1045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105152</xdr:rowOff>
    </xdr:from>
    <xdr:ext cx="762000" cy="259045"/>
    <xdr:sp macro="" textlink="">
      <xdr:nvSpPr>
        <xdr:cNvPr id="331" name="テキスト ボックス 330">
          <a:extLst>
            <a:ext uri="{FF2B5EF4-FFF2-40B4-BE49-F238E27FC236}">
              <a16:creationId xmlns:a16="http://schemas.microsoft.com/office/drawing/2014/main" id="{4BCF15FE-3AA7-45F0-B848-AF7C0B39878A}"/>
            </a:ext>
          </a:extLst>
        </xdr:cNvPr>
        <xdr:cNvSpPr txBox="1"/>
      </xdr:nvSpPr>
      <xdr:spPr>
        <a:xfrm>
          <a:off x="14020800" y="102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156781</xdr:rowOff>
    </xdr:from>
    <xdr:to>
      <xdr:col>64</xdr:col>
      <xdr:colOff>152400</xdr:colOff>
      <xdr:row>61</xdr:row>
      <xdr:rowOff>86931</xdr:rowOff>
    </xdr:to>
    <xdr:sp macro="" textlink="">
      <xdr:nvSpPr>
        <xdr:cNvPr id="332" name="フローチャート: 判断 331">
          <a:extLst>
            <a:ext uri="{FF2B5EF4-FFF2-40B4-BE49-F238E27FC236}">
              <a16:creationId xmlns:a16="http://schemas.microsoft.com/office/drawing/2014/main" id="{90583E13-EA06-4C02-88F0-144FC2D30A95}"/>
            </a:ext>
          </a:extLst>
        </xdr:cNvPr>
        <xdr:cNvSpPr/>
      </xdr:nvSpPr>
      <xdr:spPr>
        <a:xfrm>
          <a:off x="13462000" y="1044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97108</xdr:rowOff>
    </xdr:from>
    <xdr:ext cx="762000" cy="259045"/>
    <xdr:sp macro="" textlink="">
      <xdr:nvSpPr>
        <xdr:cNvPr id="333" name="テキスト ボックス 332">
          <a:extLst>
            <a:ext uri="{FF2B5EF4-FFF2-40B4-BE49-F238E27FC236}">
              <a16:creationId xmlns:a16="http://schemas.microsoft.com/office/drawing/2014/main" id="{ED0EE0EC-99FF-46BA-A0AB-0CA1A84C7751}"/>
            </a:ext>
          </a:extLst>
        </xdr:cNvPr>
        <xdr:cNvSpPr txBox="1"/>
      </xdr:nvSpPr>
      <xdr:spPr>
        <a:xfrm>
          <a:off x="13131800" y="102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E970F21-96D7-4105-AB10-BCF65E88B95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57A8AF8-F628-4990-987B-E43C8E04199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D945349-52E5-4722-819A-83FBFA2BCA4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6EC778D-A080-4A83-8400-518243C5FFB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C4F84A8-7169-4173-88B3-4C58A28DAAE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6064</xdr:rowOff>
    </xdr:from>
    <xdr:to>
      <xdr:col>81</xdr:col>
      <xdr:colOff>95250</xdr:colOff>
      <xdr:row>64</xdr:row>
      <xdr:rowOff>107664</xdr:rowOff>
    </xdr:to>
    <xdr:sp macro="" textlink="">
      <xdr:nvSpPr>
        <xdr:cNvPr id="339" name="楕円 338">
          <a:extLst>
            <a:ext uri="{FF2B5EF4-FFF2-40B4-BE49-F238E27FC236}">
              <a16:creationId xmlns:a16="http://schemas.microsoft.com/office/drawing/2014/main" id="{9FE8F44D-28D1-48B3-8C7B-484DE2282C39}"/>
            </a:ext>
          </a:extLst>
        </xdr:cNvPr>
        <xdr:cNvSpPr/>
      </xdr:nvSpPr>
      <xdr:spPr>
        <a:xfrm>
          <a:off x="16967200" y="109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149591</xdr:rowOff>
    </xdr:from>
    <xdr:ext cx="762000" cy="259045"/>
    <xdr:sp macro="" textlink="">
      <xdr:nvSpPr>
        <xdr:cNvPr id="340" name="定員管理の状況該当値テキスト">
          <a:extLst>
            <a:ext uri="{FF2B5EF4-FFF2-40B4-BE49-F238E27FC236}">
              <a16:creationId xmlns:a16="http://schemas.microsoft.com/office/drawing/2014/main" id="{8905BBAF-6E4E-4A7C-B6DE-C3E044EDACE3}"/>
            </a:ext>
          </a:extLst>
        </xdr:cNvPr>
        <xdr:cNvSpPr txBox="1"/>
      </xdr:nvSpPr>
      <xdr:spPr>
        <a:xfrm>
          <a:off x="17106900" y="1095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153384</xdr:rowOff>
    </xdr:from>
    <xdr:to>
      <xdr:col>77</xdr:col>
      <xdr:colOff>95250</xdr:colOff>
      <xdr:row>64</xdr:row>
      <xdr:rowOff>83534</xdr:rowOff>
    </xdr:to>
    <xdr:sp macro="" textlink="">
      <xdr:nvSpPr>
        <xdr:cNvPr id="341" name="楕円 340">
          <a:extLst>
            <a:ext uri="{FF2B5EF4-FFF2-40B4-BE49-F238E27FC236}">
              <a16:creationId xmlns:a16="http://schemas.microsoft.com/office/drawing/2014/main" id="{2930E40A-2B54-44E0-93FE-9C01183D9E1E}"/>
            </a:ext>
          </a:extLst>
        </xdr:cNvPr>
        <xdr:cNvSpPr/>
      </xdr:nvSpPr>
      <xdr:spPr>
        <a:xfrm>
          <a:off x="16129000" y="109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68311</xdr:rowOff>
    </xdr:from>
    <xdr:ext cx="736600" cy="259045"/>
    <xdr:sp macro="" textlink="">
      <xdr:nvSpPr>
        <xdr:cNvPr id="342" name="テキスト ボックス 341">
          <a:extLst>
            <a:ext uri="{FF2B5EF4-FFF2-40B4-BE49-F238E27FC236}">
              <a16:creationId xmlns:a16="http://schemas.microsoft.com/office/drawing/2014/main" id="{0471C1C4-D305-4E01-AC1B-02D062E8D561}"/>
            </a:ext>
          </a:extLst>
        </xdr:cNvPr>
        <xdr:cNvSpPr txBox="1"/>
      </xdr:nvSpPr>
      <xdr:spPr>
        <a:xfrm>
          <a:off x="15798800" y="11041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101706</xdr:rowOff>
    </xdr:from>
    <xdr:to>
      <xdr:col>73</xdr:col>
      <xdr:colOff>44450</xdr:colOff>
      <xdr:row>64</xdr:row>
      <xdr:rowOff>31856</xdr:rowOff>
    </xdr:to>
    <xdr:sp macro="" textlink="">
      <xdr:nvSpPr>
        <xdr:cNvPr id="343" name="楕円 342">
          <a:extLst>
            <a:ext uri="{FF2B5EF4-FFF2-40B4-BE49-F238E27FC236}">
              <a16:creationId xmlns:a16="http://schemas.microsoft.com/office/drawing/2014/main" id="{8D94F657-01A3-42AB-8CFF-704869D66654}"/>
            </a:ext>
          </a:extLst>
        </xdr:cNvPr>
        <xdr:cNvSpPr/>
      </xdr:nvSpPr>
      <xdr:spPr>
        <a:xfrm>
          <a:off x="15240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16633</xdr:rowOff>
    </xdr:from>
    <xdr:ext cx="762000" cy="259045"/>
    <xdr:sp macro="" textlink="">
      <xdr:nvSpPr>
        <xdr:cNvPr id="344" name="テキスト ボックス 343">
          <a:extLst>
            <a:ext uri="{FF2B5EF4-FFF2-40B4-BE49-F238E27FC236}">
              <a16:creationId xmlns:a16="http://schemas.microsoft.com/office/drawing/2014/main" id="{6B707703-4EE4-4A01-9384-BEADD9A717D2}"/>
            </a:ext>
          </a:extLst>
        </xdr:cNvPr>
        <xdr:cNvSpPr txBox="1"/>
      </xdr:nvSpPr>
      <xdr:spPr>
        <a:xfrm>
          <a:off x="14909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66516</xdr:rowOff>
    </xdr:from>
    <xdr:to>
      <xdr:col>68</xdr:col>
      <xdr:colOff>203200</xdr:colOff>
      <xdr:row>63</xdr:row>
      <xdr:rowOff>168116</xdr:rowOff>
    </xdr:to>
    <xdr:sp macro="" textlink="">
      <xdr:nvSpPr>
        <xdr:cNvPr id="345" name="楕円 344">
          <a:extLst>
            <a:ext uri="{FF2B5EF4-FFF2-40B4-BE49-F238E27FC236}">
              <a16:creationId xmlns:a16="http://schemas.microsoft.com/office/drawing/2014/main" id="{05B0AC1E-FF36-4D97-B3EF-23B81E5A6CCA}"/>
            </a:ext>
          </a:extLst>
        </xdr:cNvPr>
        <xdr:cNvSpPr/>
      </xdr:nvSpPr>
      <xdr:spPr>
        <a:xfrm>
          <a:off x="14351000" y="108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152893</xdr:rowOff>
    </xdr:from>
    <xdr:ext cx="762000" cy="259045"/>
    <xdr:sp macro="" textlink="">
      <xdr:nvSpPr>
        <xdr:cNvPr id="346" name="テキスト ボックス 345">
          <a:extLst>
            <a:ext uri="{FF2B5EF4-FFF2-40B4-BE49-F238E27FC236}">
              <a16:creationId xmlns:a16="http://schemas.microsoft.com/office/drawing/2014/main" id="{B1D7EEC7-2B01-4397-9E7B-4311F0552C8D}"/>
            </a:ext>
          </a:extLst>
        </xdr:cNvPr>
        <xdr:cNvSpPr txBox="1"/>
      </xdr:nvSpPr>
      <xdr:spPr>
        <a:xfrm>
          <a:off x="14020800" y="1095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45603</xdr:rowOff>
    </xdr:from>
    <xdr:to>
      <xdr:col>64</xdr:col>
      <xdr:colOff>152400</xdr:colOff>
      <xdr:row>63</xdr:row>
      <xdr:rowOff>147203</xdr:rowOff>
    </xdr:to>
    <xdr:sp macro="" textlink="">
      <xdr:nvSpPr>
        <xdr:cNvPr id="347" name="楕円 346">
          <a:extLst>
            <a:ext uri="{FF2B5EF4-FFF2-40B4-BE49-F238E27FC236}">
              <a16:creationId xmlns:a16="http://schemas.microsoft.com/office/drawing/2014/main" id="{F3BE88AA-F52B-47D8-93C2-22A93A0F688C}"/>
            </a:ext>
          </a:extLst>
        </xdr:cNvPr>
        <xdr:cNvSpPr/>
      </xdr:nvSpPr>
      <xdr:spPr>
        <a:xfrm>
          <a:off x="13462000" y="10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131980</xdr:rowOff>
    </xdr:from>
    <xdr:ext cx="762000" cy="259045"/>
    <xdr:sp macro="" textlink="">
      <xdr:nvSpPr>
        <xdr:cNvPr id="348" name="テキスト ボックス 347">
          <a:extLst>
            <a:ext uri="{FF2B5EF4-FFF2-40B4-BE49-F238E27FC236}">
              <a16:creationId xmlns:a16="http://schemas.microsoft.com/office/drawing/2014/main" id="{E4E311EF-B57D-4B91-BF85-751F6A5932AD}"/>
            </a:ext>
          </a:extLst>
        </xdr:cNvPr>
        <xdr:cNvSpPr txBox="1"/>
      </xdr:nvSpPr>
      <xdr:spPr>
        <a:xfrm>
          <a:off x="13131800" y="109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A006FE87-EB63-411A-A4CA-8983AF8025F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7EB8281-DE69-4B3D-998B-D15910E6B03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96740DAD-84D3-4B21-876D-5ECF01A204A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717C2AD7-1F85-4B9C-978D-8BA9FA99099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A366C106-595F-4579-B49C-28EC9256595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5AA9BCD-5759-451A-AB6C-EA8EC226EC0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CF4C316-1F50-45A8-8F47-B4B895962C6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DC33D757-FAF8-4643-87DA-3A2749D1BB0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9F4BC81-A356-44D5-9E0C-7CEAF4A0770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495A9FDE-FF68-40C2-BABD-0FDDDC2FB35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92A159CC-DBA9-4CAE-8E3C-B72BEF52D8A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031D896-E73F-4B69-BBE3-25CB4B342D0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39503A6-7F3E-4EEC-A284-97DAA3C7476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％の増となったが、類似団体平均を大きく下回り健全な状況である。</a:t>
          </a:r>
        </a:p>
        <a:p>
          <a:r>
            <a:rPr kumimoji="1" lang="ja-JP" altLang="en-US" sz="1300">
              <a:latin typeface="ＭＳ Ｐゴシック" panose="020B0600070205080204" pitchFamily="50" charset="-128"/>
              <a:ea typeface="ＭＳ Ｐゴシック" panose="020B0600070205080204" pitchFamily="50" charset="-128"/>
            </a:rPr>
            <a:t>　今後も過疎対策事業債等交付税算入率の高い地方債を活用しつつ、計画的な地方債発行とその抑制に努める。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DCF1114B-B364-42A2-88DE-74750C1CEFC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3662113-FA2D-40F9-B668-324B2490F2C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6A450033-6EF1-4C9A-B20A-26DF2E0304E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FECEBF21-3041-422D-9A79-E5376979AD2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DBE94EB5-F8B4-426D-9A33-28B11DA2F60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1D9B9AF1-636E-4238-B48E-1C7D9622152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4AED9C7-811D-48C8-A113-498C5D5C3A0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A0DFF0BB-5872-4D74-BEB8-EA2AAEC1A46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660171A5-AC99-49FE-B9B0-A1062C853E2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A79248-BD44-4B74-BAA5-F7FA8A0E9B9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A55C1744-5020-4CD0-813F-35913DD4299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1452DE90-DD69-4AEE-B314-1D06181B696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CBE728F-2DD5-4B83-B800-25AA76EAFE0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43DC88F-E6F2-49E6-B223-645B680CA3A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FFB46F5F-E9E7-4179-B38F-63869CC9CFBD}"/>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A1ADCDB6-FD52-4234-80E7-132F317AEF15}"/>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D2D69736-5E55-4D94-AC68-E6887541B8CA}"/>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DCA9EA89-0EFC-4967-84B0-8C4D4C51ED0D}"/>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9904D158-CD04-4298-9760-DD0AFB8639E7}"/>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121496</xdr:rowOff>
    </xdr:to>
    <xdr:cxnSp macro="">
      <xdr:nvCxnSpPr>
        <xdr:cNvPr id="381" name="直線コネクタ 380">
          <a:extLst>
            <a:ext uri="{FF2B5EF4-FFF2-40B4-BE49-F238E27FC236}">
              <a16:creationId xmlns:a16="http://schemas.microsoft.com/office/drawing/2014/main" id="{E67EB2DB-F482-4152-8C0E-1A1CBBA43241}"/>
            </a:ext>
          </a:extLst>
        </xdr:cNvPr>
        <xdr:cNvCxnSpPr/>
      </xdr:nvCxnSpPr>
      <xdr:spPr>
        <a:xfrm>
          <a:off x="16179800" y="67758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52AB6A4F-B92B-45E5-82D4-41050A76A237}"/>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660F00AD-C708-48DF-9010-7725348FA9CE}"/>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84" name="直線コネクタ 383">
          <a:extLst>
            <a:ext uri="{FF2B5EF4-FFF2-40B4-BE49-F238E27FC236}">
              <a16:creationId xmlns:a16="http://schemas.microsoft.com/office/drawing/2014/main" id="{2E14EE11-FD94-42CC-BD48-63B7CDA89519}"/>
            </a:ext>
          </a:extLst>
        </xdr:cNvPr>
        <xdr:cNvCxnSpPr/>
      </xdr:nvCxnSpPr>
      <xdr:spPr>
        <a:xfrm>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851A87A5-7F08-4F30-BA43-17019280E80B}"/>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BA643664-242E-4F47-9E35-5A081A046C03}"/>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81280</xdr:rowOff>
    </xdr:to>
    <xdr:cxnSp macro="">
      <xdr:nvCxnSpPr>
        <xdr:cNvPr id="387" name="直線コネクタ 386">
          <a:extLst>
            <a:ext uri="{FF2B5EF4-FFF2-40B4-BE49-F238E27FC236}">
              <a16:creationId xmlns:a16="http://schemas.microsoft.com/office/drawing/2014/main" id="{01959A0E-F0D1-41D1-9B0E-D08F2167C91E}"/>
            </a:ext>
          </a:extLst>
        </xdr:cNvPr>
        <xdr:cNvCxnSpPr/>
      </xdr:nvCxnSpPr>
      <xdr:spPr>
        <a:xfrm flipV="1">
          <a:off x="14401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8" name="フローチャート: 判断 387">
          <a:extLst>
            <a:ext uri="{FF2B5EF4-FFF2-40B4-BE49-F238E27FC236}">
              <a16:creationId xmlns:a16="http://schemas.microsoft.com/office/drawing/2014/main" id="{709916D9-0EA7-4372-BB3B-60B2B7C83457}"/>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9" name="テキスト ボックス 388">
          <a:extLst>
            <a:ext uri="{FF2B5EF4-FFF2-40B4-BE49-F238E27FC236}">
              <a16:creationId xmlns:a16="http://schemas.microsoft.com/office/drawing/2014/main" id="{B9435740-136D-4F89-9A05-65D8936E249C}"/>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81280</xdr:rowOff>
    </xdr:to>
    <xdr:cxnSp macro="">
      <xdr:nvCxnSpPr>
        <xdr:cNvPr id="390" name="直線コネクタ 389">
          <a:extLst>
            <a:ext uri="{FF2B5EF4-FFF2-40B4-BE49-F238E27FC236}">
              <a16:creationId xmlns:a16="http://schemas.microsoft.com/office/drawing/2014/main" id="{100D1603-754A-43D5-A735-23808E4ED27A}"/>
            </a:ext>
          </a:extLst>
        </xdr:cNvPr>
        <xdr:cNvCxnSpPr/>
      </xdr:nvCxnSpPr>
      <xdr:spPr>
        <a:xfrm>
          <a:off x="13512800" y="673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1" name="フローチャート: 判断 390">
          <a:extLst>
            <a:ext uri="{FF2B5EF4-FFF2-40B4-BE49-F238E27FC236}">
              <a16:creationId xmlns:a16="http://schemas.microsoft.com/office/drawing/2014/main" id="{CBD72209-B31F-44C4-AB63-C2A1BC1D49F9}"/>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F0ACEE39-2CF1-488B-AF04-AC8BB5CCDA37}"/>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3" name="フローチャート: 判断 392">
          <a:extLst>
            <a:ext uri="{FF2B5EF4-FFF2-40B4-BE49-F238E27FC236}">
              <a16:creationId xmlns:a16="http://schemas.microsoft.com/office/drawing/2014/main" id="{BC135018-4CF7-4409-B831-BC0AB73FD2FF}"/>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4" name="テキスト ボックス 393">
          <a:extLst>
            <a:ext uri="{FF2B5EF4-FFF2-40B4-BE49-F238E27FC236}">
              <a16:creationId xmlns:a16="http://schemas.microsoft.com/office/drawing/2014/main" id="{994051BE-1781-4942-9151-FAB19542E5FB}"/>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2D6E50E-07A8-4002-8103-AFA3A2D9C54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DA4EF7A-0F59-424C-9663-FF679F709D7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1E14659-1430-4DB2-AEF3-E7A5C245776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F62B0CA-168D-4994-B527-03E20E09311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3170882-F495-4671-81C5-02FFAD913FE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0" name="楕円 399">
          <a:extLst>
            <a:ext uri="{FF2B5EF4-FFF2-40B4-BE49-F238E27FC236}">
              <a16:creationId xmlns:a16="http://schemas.microsoft.com/office/drawing/2014/main" id="{A0C54116-3B4E-43BF-8FDD-E558D517E319}"/>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1" name="公債費負担の状況該当値テキスト">
          <a:extLst>
            <a:ext uri="{FF2B5EF4-FFF2-40B4-BE49-F238E27FC236}">
              <a16:creationId xmlns:a16="http://schemas.microsoft.com/office/drawing/2014/main" id="{5E191F31-C043-4AA0-80DA-420BFC501CBD}"/>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2" name="楕円 401">
          <a:extLst>
            <a:ext uri="{FF2B5EF4-FFF2-40B4-BE49-F238E27FC236}">
              <a16:creationId xmlns:a16="http://schemas.microsoft.com/office/drawing/2014/main" id="{ABF52541-2B8B-4D4A-99DA-E3AE6F4BCFC5}"/>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3" name="テキスト ボックス 402">
          <a:extLst>
            <a:ext uri="{FF2B5EF4-FFF2-40B4-BE49-F238E27FC236}">
              <a16:creationId xmlns:a16="http://schemas.microsoft.com/office/drawing/2014/main" id="{453E09B7-0863-4EA9-AD52-023DCDF82BF6}"/>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4" name="楕円 403">
          <a:extLst>
            <a:ext uri="{FF2B5EF4-FFF2-40B4-BE49-F238E27FC236}">
              <a16:creationId xmlns:a16="http://schemas.microsoft.com/office/drawing/2014/main" id="{DFB47B6A-C794-472C-88FF-562DF3864985}"/>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5" name="テキスト ボックス 404">
          <a:extLst>
            <a:ext uri="{FF2B5EF4-FFF2-40B4-BE49-F238E27FC236}">
              <a16:creationId xmlns:a16="http://schemas.microsoft.com/office/drawing/2014/main" id="{D10D20CB-42E7-4626-AD31-EB6331E3C60F}"/>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6" name="楕円 405">
          <a:extLst>
            <a:ext uri="{FF2B5EF4-FFF2-40B4-BE49-F238E27FC236}">
              <a16:creationId xmlns:a16="http://schemas.microsoft.com/office/drawing/2014/main" id="{B1B95199-2E11-405E-A917-2A44F0E3A594}"/>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7" name="テキスト ボックス 406">
          <a:extLst>
            <a:ext uri="{FF2B5EF4-FFF2-40B4-BE49-F238E27FC236}">
              <a16:creationId xmlns:a16="http://schemas.microsoft.com/office/drawing/2014/main" id="{76D3C1AF-3749-4243-850E-92E12872EC96}"/>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08" name="楕円 407">
          <a:extLst>
            <a:ext uri="{FF2B5EF4-FFF2-40B4-BE49-F238E27FC236}">
              <a16:creationId xmlns:a16="http://schemas.microsoft.com/office/drawing/2014/main" id="{7C43FCEA-3940-4485-942A-FED1A0CA13C4}"/>
            </a:ext>
          </a:extLst>
        </xdr:cNvPr>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696F192F-F17A-46EC-8597-066195AB8683}"/>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472CFC99-5C0F-4193-B82B-F04FAAC509D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D129E57-8BEB-4221-B393-4DE32A8E961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A76D1B7-5DF9-42C5-981C-8CA22B6CC8E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0E53B37-FF1A-40D6-8C8E-7BB084EF1B0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831EC4CC-EEEA-4CCB-AB5B-65AA3248FC5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95AAD86F-F3D2-43EA-9A7D-AB37FCBD6DD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A32E057-BFA8-45CC-B923-F0D0451BC2F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A524A36-54ED-484C-8D68-00565F1FF46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DC0B4228-78C3-47AB-BE83-F25A5B95B84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1E24E1E-DAEF-4E28-A903-3325D413425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E5212C38-CEDE-4696-893D-3BE6B5EF590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414661A-F653-4BB4-B2CC-4AA1F63F852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1B1FB68-B50A-4070-B0B8-12F608FC895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将来負担の状況は、将来負担額よりも充当可能財源等が上回っているため、算定数値は「－」となり、健全な状況となっている。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これまでと同様に大型事業の実施に地方債の発行が不可欠となってくるが、将来世代への負担増とならないよう、地方債の計画的な発行と抑制を図り、公債費などの義務的経費の削減に努める。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38165FA4-4FDC-47F7-BC3C-581F109C2A5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C5FC30AD-C84D-4101-9EA1-13D9A25A635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4BB898A-6CE3-4B13-8352-53EFB838F4D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2CF43484-5E1C-4567-81A0-D496CDFDEDC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4778881A-851E-409C-A703-1872E613CFE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5CF49B9-FD8A-4235-B183-78A16332A11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98D3B64-9DD0-46EC-A89E-1F9C8732FC3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E66DCF57-E4AD-4EF4-B0DE-4AAAAE05347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BA6D9F65-C29C-44E6-AA79-FD6D0715CB0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18F63B68-4788-429A-A1F3-5BD7397547AF}"/>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5C9091E4-6DBE-477D-88D8-0EF0EA8DA9E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47BD04CC-93CA-4369-A505-4801D1A8604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44379555-EA13-4165-8D40-2B9DD32C2EF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AC958B54-F7CB-4CD8-99C6-9F046263493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FBBD65DE-A278-4575-A2E7-C9841D83487E}"/>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DE44306-A789-4D3D-A546-0FCF8931E9D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F9799CA-C5B9-4881-85C4-665FBA4B849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EAF00A3A-8327-4F54-B136-85D9D500D32A}"/>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B68BDA28-2EC5-405C-8B8D-D5AC6B86D246}"/>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5A9B7EB2-2751-4CDD-8948-5073B9DF04C6}"/>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CBDB52A9-DB2A-4D69-9710-946DB3ABA59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C6112DB5-3438-412D-A2DC-E9ADBC89450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667061D0-1D4B-4DC0-95FA-711056FFC6BD}"/>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FA424B40-9C03-4BC4-999E-988F0DBD45E7}"/>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70D219E1-B2C9-4AFE-9AB4-C86733B561D8}"/>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D494D2A2-9449-49F2-9FDB-CB4FEE788936}"/>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3D1724FD-7CF9-4863-971E-865E5B66F8A3}"/>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903CD80D-307E-4D71-B87A-189A69DF8B58}"/>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7B2EA928-A569-4BCF-B516-426F875E0A68}"/>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5244FBA9-862F-4A52-B592-E9910FFEF7BE}"/>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48CCF366-FCC8-43F0-9D93-5F429D5C19B5}"/>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BFC94CBC-452C-4E46-86DA-6137D2F58C2D}"/>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17CAADD-550C-46B5-A03F-6C440FA6C80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A67A16B-7B9F-4D0F-98F3-68D6927785B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2954FC6-EB7E-46F2-942C-47D7A9583A0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FA7F66D-682B-4F58-A672-A365740FE5C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125DF7D-4010-479F-988C-0BB002D2700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
916
369.96
3,911,454
3,512,390
369,252
1,647,356
2,147,637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人件費については、令和４年度は職員退職手当や、給与定期昇給等により増加した。</a:t>
          </a:r>
        </a:p>
        <a:p>
          <a:r>
            <a:rPr kumimoji="1" lang="ja-JP" altLang="en-US" sz="1300">
              <a:latin typeface="ＭＳ Ｐゴシック" panose="020B0600070205080204" pitchFamily="50" charset="-128"/>
              <a:ea typeface="ＭＳ Ｐゴシック" panose="020B0600070205080204" pitchFamily="50" charset="-128"/>
            </a:rPr>
            <a:t>　定員管理と人事評価の運用により、適正な人件費の維持に努める。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444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30480</xdr:rowOff>
    </xdr:from>
    <xdr:to>
      <xdr:col>15</xdr:col>
      <xdr:colOff>149225</xdr:colOff>
      <xdr:row>38</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物件費は、物価や光熱水費の高騰により増加した。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公共施設の集約化や事務事業の見直しにより、物件費削減に努める必要がある。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74422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156718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89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131064</xdr:rowOff>
    </xdr:from>
    <xdr:to>
      <xdr:col>74</xdr:col>
      <xdr:colOff>31750</xdr:colOff>
      <xdr:row>17</xdr:row>
      <xdr:rowOff>61214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17</xdr:row>
      <xdr:rowOff>156718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25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32766</xdr:rowOff>
    </xdr:from>
    <xdr:to>
      <xdr:col>69</xdr:col>
      <xdr:colOff>142875</xdr:colOff>
      <xdr:row>17</xdr:row>
      <xdr:rowOff>134366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144543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149115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60198</xdr:rowOff>
    </xdr:from>
    <xdr:to>
      <xdr:col>65</xdr:col>
      <xdr:colOff>53975</xdr:colOff>
      <xdr:row>17</xdr:row>
      <xdr:rowOff>161798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146575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扶助費については、前年度と同数値で横ばいで推移している。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類似団体平均を下回っているが、全国的に問題になっている少子高齢化の影響で、高齢者等の社会保障へのニーズが高まっていくことが予想される。</a:t>
          </a:r>
        </a:p>
        <a:p>
          <a:r>
            <a:rPr kumimoji="1" lang="ja-JP" altLang="en-US" sz="1300">
              <a:latin typeface="ＭＳ Ｐゴシック" panose="020B0600070205080204" pitchFamily="50" charset="-128"/>
              <a:ea typeface="ＭＳ Ｐゴシック" panose="020B0600070205080204" pitchFamily="50" charset="-128"/>
            </a:rPr>
            <a:t>　制度の適正な運用により医療費等の抑制と財源の確保に努める必要がある。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類似団体平均を下回って推移しており、繰出金が多くを占める。</a:t>
          </a:r>
        </a:p>
        <a:p>
          <a:r>
            <a:rPr kumimoji="1" lang="ja-JP" altLang="en-US" sz="1300">
              <a:latin typeface="ＭＳ Ｐゴシック" panose="020B0600070205080204" pitchFamily="50" charset="-128"/>
              <a:ea typeface="ＭＳ Ｐゴシック" panose="020B0600070205080204" pitchFamily="50" charset="-128"/>
            </a:rPr>
            <a:t>　増加の要因は、全体的な経常一般財源等の減少によるもの。</a:t>
          </a:r>
        </a:p>
        <a:p>
          <a:r>
            <a:rPr kumimoji="1" lang="ja-JP" altLang="en-US" sz="1300">
              <a:latin typeface="ＭＳ Ｐゴシック" panose="020B0600070205080204" pitchFamily="50" charset="-128"/>
              <a:ea typeface="ＭＳ Ｐゴシック" panose="020B0600070205080204" pitchFamily="50" charset="-128"/>
            </a:rPr>
            <a:t>　受益者負担の観点から保険料、使用料の適正化を図るとともに、医療費等支出の抑制にも努める必要がある。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117856</xdr:rowOff>
    </xdr:from>
    <xdr:to>
      <xdr:col>82</xdr:col>
      <xdr:colOff>107950</xdr:colOff>
      <xdr:row>55</xdr:row>
      <xdr:rowOff>10414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761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117856</xdr:rowOff>
    </xdr:from>
    <xdr:to>
      <xdr:col>78</xdr:col>
      <xdr:colOff>69850</xdr:colOff>
      <xdr:row>55</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761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33274</xdr:rowOff>
    </xdr:from>
    <xdr:to>
      <xdr:col>73</xdr:col>
      <xdr:colOff>180975</xdr:colOff>
      <xdr:row>55</xdr:row>
      <xdr:rowOff>88138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63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137922</xdr:rowOff>
    </xdr:from>
    <xdr:to>
      <xdr:col>74</xdr:col>
      <xdr:colOff>31750</xdr:colOff>
      <xdr:row>56</xdr:row>
      <xdr:rowOff>68072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6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52849</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33274</xdr:rowOff>
    </xdr:from>
    <xdr:to>
      <xdr:col>69</xdr:col>
      <xdr:colOff>92075</xdr:colOff>
      <xdr:row>55</xdr:row>
      <xdr:rowOff>51562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63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142494</xdr:rowOff>
    </xdr:from>
    <xdr:to>
      <xdr:col>69</xdr:col>
      <xdr:colOff>142875</xdr:colOff>
      <xdr:row>56</xdr:row>
      <xdr:rowOff>72644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57421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0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89425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131064</xdr:rowOff>
    </xdr:from>
    <xdr:to>
      <xdr:col>82</xdr:col>
      <xdr:colOff>158750</xdr:colOff>
      <xdr:row>55</xdr:row>
      <xdr:rowOff>61214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147591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67056</xdr:rowOff>
    </xdr:from>
    <xdr:to>
      <xdr:col>78</xdr:col>
      <xdr:colOff>120650</xdr:colOff>
      <xdr:row>54</xdr:row>
      <xdr:rowOff>168656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7383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37338</xdr:rowOff>
    </xdr:from>
    <xdr:to>
      <xdr:col>74</xdr:col>
      <xdr:colOff>31750</xdr:colOff>
      <xdr:row>55</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149115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153924</xdr:rowOff>
    </xdr:from>
    <xdr:to>
      <xdr:col>69</xdr:col>
      <xdr:colOff>142875</xdr:colOff>
      <xdr:row>55</xdr:row>
      <xdr:rowOff>84074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94251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xdr:rowOff>
    </xdr:from>
    <xdr:to>
      <xdr:col>65</xdr:col>
      <xdr:colOff>53975</xdr:colOff>
      <xdr:row>55</xdr:row>
      <xdr:rowOff>102362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112539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とほぼ横ばいで推移しており、類似団体平均と比べてやや低い数値となっている。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は、一部事務組合への負担金や、国・県以外への補助が大半となっており、地域振興のための各種団体への補助は不可欠ではあるが、補助金交付事業の適正な運用により、補助金の適正化と抑制に努める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49276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公共施設長寿命化事業等に係る財源としての地方債の発行が見込まれるため、地方債の発行には交付税算入率の高い過疎対策事業債等の活用に努め、計画的な発行により公債費の抑制に努める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46989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30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37846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37846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67056</xdr:rowOff>
    </xdr:from>
    <xdr:to>
      <xdr:col>11</xdr:col>
      <xdr:colOff>60325</xdr:colOff>
      <xdr:row>78</xdr:row>
      <xdr:rowOff>168656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公債費以外に係る経常経費は、類似団体平均を下回っている。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業務委託費等において費用対効果の検証を行い、緊急性のないものや効果の低い事業の抑制を図るとともに、公共施設の集約化等を検討し経常経費の抑制に努める必要がある。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43180</xdr:rowOff>
    </xdr:from>
    <xdr:to>
      <xdr:col>82</xdr:col>
      <xdr:colOff>107950</xdr:colOff>
      <xdr:row>75</xdr:row>
      <xdr:rowOff>157480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73048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43180</xdr:rowOff>
    </xdr:from>
    <xdr:to>
      <xdr:col>78</xdr:col>
      <xdr:colOff>69850</xdr:colOff>
      <xdr:row>75</xdr:row>
      <xdr:rowOff>161289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7304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50800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20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76</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981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163830</xdr:rowOff>
    </xdr:from>
    <xdr:to>
      <xdr:col>78</xdr:col>
      <xdr:colOff>120650</xdr:colOff>
      <xdr:row>74</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104157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10589</xdr:rowOff>
    </xdr:from>
    <xdr:to>
      <xdr:col>29</xdr:col>
      <xdr:colOff>127000</xdr:colOff>
      <xdr:row>14</xdr:row>
      <xdr:rowOff>95488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458514"/>
          <a:ext cx="647700" cy="8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95488</xdr:rowOff>
    </xdr:from>
    <xdr:to>
      <xdr:col>26</xdr:col>
      <xdr:colOff>50800</xdr:colOff>
      <xdr:row>14</xdr:row>
      <xdr:rowOff>153361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543413"/>
          <a:ext cx="698500" cy="5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153361</xdr:rowOff>
    </xdr:from>
    <xdr:to>
      <xdr:col>22</xdr:col>
      <xdr:colOff>114300</xdr:colOff>
      <xdr:row>15</xdr:row>
      <xdr:rowOff>4156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601286"/>
          <a:ext cx="698500" cy="22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41384</xdr:rowOff>
    </xdr:from>
    <xdr:to>
      <xdr:col>22</xdr:col>
      <xdr:colOff>165100</xdr:colOff>
      <xdr:row>17</xdr:row>
      <xdr:rowOff>142984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03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127761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09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4156</xdr:rowOff>
    </xdr:from>
    <xdr:to>
      <xdr:col>18</xdr:col>
      <xdr:colOff>177800</xdr:colOff>
      <xdr:row>15</xdr:row>
      <xdr:rowOff>55212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623531"/>
          <a:ext cx="698500" cy="5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26299</xdr:rowOff>
    </xdr:from>
    <xdr:to>
      <xdr:col>19</xdr:col>
      <xdr:colOff>38100</xdr:colOff>
      <xdr:row>17</xdr:row>
      <xdr:rowOff>127899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298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112676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07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33711</xdr:rowOff>
    </xdr:from>
    <xdr:to>
      <xdr:col>15</xdr:col>
      <xdr:colOff>101600</xdr:colOff>
      <xdr:row>17</xdr:row>
      <xdr:rowOff>135311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299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120088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08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131239</xdr:rowOff>
    </xdr:from>
    <xdr:to>
      <xdr:col>29</xdr:col>
      <xdr:colOff>177800</xdr:colOff>
      <xdr:row>14</xdr:row>
      <xdr:rowOff>61389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40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147766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2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44688</xdr:rowOff>
    </xdr:from>
    <xdr:to>
      <xdr:col>26</xdr:col>
      <xdr:colOff>101600</xdr:colOff>
      <xdr:row>14</xdr:row>
      <xdr:rowOff>146288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49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156465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26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102561</xdr:rowOff>
    </xdr:from>
    <xdr:to>
      <xdr:col>22</xdr:col>
      <xdr:colOff>165100</xdr:colOff>
      <xdr:row>15</xdr:row>
      <xdr:rowOff>32711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55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42888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31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124806</xdr:rowOff>
    </xdr:from>
    <xdr:to>
      <xdr:col>19</xdr:col>
      <xdr:colOff>38100</xdr:colOff>
      <xdr:row>15</xdr:row>
      <xdr:rowOff>54956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57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65133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34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4412</xdr:rowOff>
    </xdr:from>
    <xdr:to>
      <xdr:col>15</xdr:col>
      <xdr:colOff>101600</xdr:colOff>
      <xdr:row>15</xdr:row>
      <xdr:rowOff>106012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62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116189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3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95241</xdr:rowOff>
    </xdr:from>
    <xdr:to>
      <xdr:col>29</xdr:col>
      <xdr:colOff>127000</xdr:colOff>
      <xdr:row>36</xdr:row>
      <xdr:rowOff>161953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48491"/>
          <a:ext cx="647700" cy="6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161953</xdr:rowOff>
    </xdr:from>
    <xdr:to>
      <xdr:col>26</xdr:col>
      <xdr:colOff>50800</xdr:colOff>
      <xdr:row>37</xdr:row>
      <xdr:rowOff>90470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15203"/>
          <a:ext cx="698500" cy="9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73336</xdr:rowOff>
    </xdr:from>
    <xdr:to>
      <xdr:col>22</xdr:col>
      <xdr:colOff>114300</xdr:colOff>
      <xdr:row>37</xdr:row>
      <xdr:rowOff>90470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198036"/>
          <a:ext cx="698500" cy="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84258</xdr:rowOff>
    </xdr:from>
    <xdr:to>
      <xdr:col>22</xdr:col>
      <xdr:colOff>165100</xdr:colOff>
      <xdr:row>37</xdr:row>
      <xdr:rowOff>14408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196035</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73336</xdr:rowOff>
    </xdr:from>
    <xdr:to>
      <xdr:col>18</xdr:col>
      <xdr:colOff>177800</xdr:colOff>
      <xdr:row>37</xdr:row>
      <xdr:rowOff>99008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198036"/>
          <a:ext cx="698500" cy="2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97609</xdr:rowOff>
    </xdr:from>
    <xdr:to>
      <xdr:col>19</xdr:col>
      <xdr:colOff>38100</xdr:colOff>
      <xdr:row>37</xdr:row>
      <xdr:rowOff>27759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209386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102312</xdr:rowOff>
    </xdr:from>
    <xdr:to>
      <xdr:col>15</xdr:col>
      <xdr:colOff>101600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44441</xdr:rowOff>
    </xdr:from>
    <xdr:to>
      <xdr:col>29</xdr:col>
      <xdr:colOff>177800</xdr:colOff>
      <xdr:row>36</xdr:row>
      <xdr:rowOff>146041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9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232418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4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111153</xdr:rowOff>
    </xdr:from>
    <xdr:to>
      <xdr:col>26</xdr:col>
      <xdr:colOff>101600</xdr:colOff>
      <xdr:row>37</xdr:row>
      <xdr:rowOff>41303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6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222930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33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39670</xdr:rowOff>
    </xdr:from>
    <xdr:to>
      <xdr:col>22</xdr:col>
      <xdr:colOff>165100</xdr:colOff>
      <xdr:row>37</xdr:row>
      <xdr:rowOff>141270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126047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22536</xdr:rowOff>
    </xdr:from>
    <xdr:to>
      <xdr:col>19</xdr:col>
      <xdr:colOff>38100</xdr:colOff>
      <xdr:row>37</xdr:row>
      <xdr:rowOff>124136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4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108913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3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48208</xdr:rowOff>
    </xdr:from>
    <xdr:to>
      <xdr:col>15</xdr:col>
      <xdr:colOff>101600</xdr:colOff>
      <xdr:row>37</xdr:row>
      <xdr:rowOff>149808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7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134585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
916
369.96
3,911,454
3,512,390
369,252
1,647,356
2,147,637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84182</xdr:rowOff>
    </xdr:from>
    <xdr:to>
      <xdr:col>24</xdr:col>
      <xdr:colOff>63500</xdr:colOff>
      <xdr:row>33</xdr:row>
      <xdr:rowOff>155746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742032"/>
          <a:ext cx="8382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155746</xdr:rowOff>
    </xdr:from>
    <xdr:to>
      <xdr:col>19</xdr:col>
      <xdr:colOff>177800</xdr:colOff>
      <xdr:row>34</xdr:row>
      <xdr:rowOff>7367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813596"/>
          <a:ext cx="889000" cy="2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7367</xdr:rowOff>
    </xdr:from>
    <xdr:to>
      <xdr:col>15</xdr:col>
      <xdr:colOff>50800</xdr:colOff>
      <xdr:row>34</xdr:row>
      <xdr:rowOff>137936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836667"/>
          <a:ext cx="889000" cy="1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50829</xdr:rowOff>
    </xdr:from>
    <xdr:to>
      <xdr:col>15</xdr:col>
      <xdr:colOff>101600</xdr:colOff>
      <xdr:row>36</xdr:row>
      <xdr:rowOff>152429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2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143556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1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137936</xdr:rowOff>
    </xdr:from>
    <xdr:to>
      <xdr:col>10</xdr:col>
      <xdr:colOff>114300</xdr:colOff>
      <xdr:row>35</xdr:row>
      <xdr:rowOff>26606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67236"/>
          <a:ext cx="889000" cy="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92358</xdr:rowOff>
    </xdr:from>
    <xdr:to>
      <xdr:col>10</xdr:col>
      <xdr:colOff>165100</xdr:colOff>
      <xdr:row>37</xdr:row>
      <xdr:rowOff>22508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26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13635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101142</xdr:rowOff>
    </xdr:from>
    <xdr:to>
      <xdr:col>6</xdr:col>
      <xdr:colOff>38100</xdr:colOff>
      <xdr:row>37</xdr:row>
      <xdr:rowOff>31292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2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22419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3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33382</xdr:rowOff>
    </xdr:from>
    <xdr:to>
      <xdr:col>24</xdr:col>
      <xdr:colOff>114300</xdr:colOff>
      <xdr:row>33</xdr:row>
      <xdr:rowOff>134982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6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56259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54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104946</xdr:rowOff>
    </xdr:from>
    <xdr:to>
      <xdr:col>20</xdr:col>
      <xdr:colOff>38100</xdr:colOff>
      <xdr:row>34</xdr:row>
      <xdr:rowOff>35096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7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51623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53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128017</xdr:rowOff>
    </xdr:from>
    <xdr:to>
      <xdr:col>15</xdr:col>
      <xdr:colOff>101600</xdr:colOff>
      <xdr:row>34</xdr:row>
      <xdr:rowOff>58167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78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74694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5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87136</xdr:rowOff>
    </xdr:from>
    <xdr:to>
      <xdr:col>10</xdr:col>
      <xdr:colOff>165100</xdr:colOff>
      <xdr:row>35</xdr:row>
      <xdr:rowOff>17286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1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33813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9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147256</xdr:rowOff>
    </xdr:from>
    <xdr:to>
      <xdr:col>6</xdr:col>
      <xdr:colOff>38100</xdr:colOff>
      <xdr:row>35</xdr:row>
      <xdr:rowOff>77406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7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93933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5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84985</xdr:rowOff>
    </xdr:from>
    <xdr:to>
      <xdr:col>24</xdr:col>
      <xdr:colOff>63500</xdr:colOff>
      <xdr:row>53</xdr:row>
      <xdr:rowOff>87423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171835"/>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84985</xdr:rowOff>
    </xdr:from>
    <xdr:to>
      <xdr:col>19</xdr:col>
      <xdr:colOff>177800</xdr:colOff>
      <xdr:row>54</xdr:row>
      <xdr:rowOff>83803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171835"/>
          <a:ext cx="889000" cy="1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71648</xdr:rowOff>
    </xdr:from>
    <xdr:to>
      <xdr:col>15</xdr:col>
      <xdr:colOff>50800</xdr:colOff>
      <xdr:row>54</xdr:row>
      <xdr:rowOff>83803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158498"/>
          <a:ext cx="8890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129666</xdr:rowOff>
    </xdr:from>
    <xdr:to>
      <xdr:col>15</xdr:col>
      <xdr:colOff>101600</xdr:colOff>
      <xdr:row>57</xdr:row>
      <xdr:rowOff>59816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50943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2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71648</xdr:rowOff>
    </xdr:from>
    <xdr:to>
      <xdr:col>10</xdr:col>
      <xdr:colOff>114300</xdr:colOff>
      <xdr:row>53</xdr:row>
      <xdr:rowOff>103403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158498"/>
          <a:ext cx="889000" cy="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114066</xdr:rowOff>
    </xdr:from>
    <xdr:to>
      <xdr:col>10</xdr:col>
      <xdr:colOff>165100</xdr:colOff>
      <xdr:row>57</xdr:row>
      <xdr:rowOff>44216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35343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80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111758</xdr:rowOff>
    </xdr:from>
    <xdr:to>
      <xdr:col>6</xdr:col>
      <xdr:colOff>38100</xdr:colOff>
      <xdr:row>57</xdr:row>
      <xdr:rowOff>41908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1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33035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80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36623</xdr:rowOff>
    </xdr:from>
    <xdr:to>
      <xdr:col>24</xdr:col>
      <xdr:colOff>114300</xdr:colOff>
      <xdr:row>53</xdr:row>
      <xdr:rowOff>138223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59500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7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34185</xdr:rowOff>
    </xdr:from>
    <xdr:to>
      <xdr:col>20</xdr:col>
      <xdr:colOff>38100</xdr:colOff>
      <xdr:row>53</xdr:row>
      <xdr:rowOff>135785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152312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89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33003</xdr:rowOff>
    </xdr:from>
    <xdr:to>
      <xdr:col>15</xdr:col>
      <xdr:colOff>101600</xdr:colOff>
      <xdr:row>54</xdr:row>
      <xdr:rowOff>134603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151130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06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20848</xdr:rowOff>
    </xdr:from>
    <xdr:to>
      <xdr:col>10</xdr:col>
      <xdr:colOff>165100</xdr:colOff>
      <xdr:row>53</xdr:row>
      <xdr:rowOff>122448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1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138975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888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52603</xdr:rowOff>
    </xdr:from>
    <xdr:to>
      <xdr:col>6</xdr:col>
      <xdr:colOff>38100</xdr:colOff>
      <xdr:row>53</xdr:row>
      <xdr:rowOff>154203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1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170730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891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23521</xdr:rowOff>
    </xdr:from>
    <xdr:to>
      <xdr:col>24</xdr:col>
      <xdr:colOff>63500</xdr:colOff>
      <xdr:row>77</xdr:row>
      <xdr:rowOff>69190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25171"/>
          <a:ext cx="838200" cy="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23521</xdr:rowOff>
    </xdr:from>
    <xdr:to>
      <xdr:col>19</xdr:col>
      <xdr:colOff>177800</xdr:colOff>
      <xdr:row>78</xdr:row>
      <xdr:rowOff>14542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5171"/>
          <a:ext cx="889000" cy="16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14542</xdr:rowOff>
    </xdr:from>
    <xdr:to>
      <xdr:col>15</xdr:col>
      <xdr:colOff>50800</xdr:colOff>
      <xdr:row>78</xdr:row>
      <xdr:rowOff>34125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764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45326</xdr:rowOff>
    </xdr:from>
    <xdr:to>
      <xdr:col>15</xdr:col>
      <xdr:colOff>101600</xdr:colOff>
      <xdr:row>77</xdr:row>
      <xdr:rowOff>146926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4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163453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0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34125</xdr:rowOff>
    </xdr:from>
    <xdr:to>
      <xdr:col>10</xdr:col>
      <xdr:colOff>114300</xdr:colOff>
      <xdr:row>78</xdr:row>
      <xdr:rowOff>39039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07225"/>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75070</xdr:rowOff>
    </xdr:from>
    <xdr:to>
      <xdr:col>10</xdr:col>
      <xdr:colOff>165100</xdr:colOff>
      <xdr:row>78</xdr:row>
      <xdr:rowOff>5220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21747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29514</xdr:rowOff>
    </xdr:from>
    <xdr:to>
      <xdr:col>6</xdr:col>
      <xdr:colOff>38100</xdr:colOff>
      <xdr:row>77</xdr:row>
      <xdr:rowOff>131114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147641</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18390</xdr:rowOff>
    </xdr:from>
    <xdr:to>
      <xdr:col>24</xdr:col>
      <xdr:colOff>114300</xdr:colOff>
      <xdr:row>77</xdr:row>
      <xdr:rowOff>119990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168267</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144171</xdr:rowOff>
    </xdr:from>
    <xdr:to>
      <xdr:col>20</xdr:col>
      <xdr:colOff>38100</xdr:colOff>
      <xdr:row>77</xdr:row>
      <xdr:rowOff>74321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90847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9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135192</xdr:rowOff>
    </xdr:from>
    <xdr:to>
      <xdr:col>15</xdr:col>
      <xdr:colOff>101600</xdr:colOff>
      <xdr:row>78</xdr:row>
      <xdr:rowOff>65342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56469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154775</xdr:rowOff>
    </xdr:from>
    <xdr:to>
      <xdr:col>10</xdr:col>
      <xdr:colOff>165100</xdr:colOff>
      <xdr:row>78</xdr:row>
      <xdr:rowOff>84925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76052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4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159689</xdr:rowOff>
    </xdr:from>
    <xdr:to>
      <xdr:col>6</xdr:col>
      <xdr:colOff>38100</xdr:colOff>
      <xdr:row>78</xdr:row>
      <xdr:rowOff>89839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80966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45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141714</xdr:rowOff>
    </xdr:from>
    <xdr:to>
      <xdr:col>24</xdr:col>
      <xdr:colOff>63500</xdr:colOff>
      <xdr:row>94</xdr:row>
      <xdr:rowOff>38669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15114"/>
          <a:ext cx="838200" cy="23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38669</xdr:rowOff>
    </xdr:from>
    <xdr:to>
      <xdr:col>19</xdr:col>
      <xdr:colOff>177800</xdr:colOff>
      <xdr:row>95</xdr:row>
      <xdr:rowOff>98879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54969"/>
          <a:ext cx="889000" cy="2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98879</xdr:rowOff>
    </xdr:from>
    <xdr:to>
      <xdr:col>15</xdr:col>
      <xdr:colOff>50800</xdr:colOff>
      <xdr:row>95</xdr:row>
      <xdr:rowOff>162190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86629"/>
          <a:ext cx="889000" cy="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60509</xdr:rowOff>
    </xdr:from>
    <xdr:to>
      <xdr:col>15</xdr:col>
      <xdr:colOff>101600</xdr:colOff>
      <xdr:row>96</xdr:row>
      <xdr:rowOff>162109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1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1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162190</xdr:rowOff>
    </xdr:from>
    <xdr:to>
      <xdr:col>10</xdr:col>
      <xdr:colOff>114300</xdr:colOff>
      <xdr:row>95</xdr:row>
      <xdr:rowOff>171410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49940"/>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103194</xdr:rowOff>
    </xdr:from>
    <xdr:to>
      <xdr:col>10</xdr:col>
      <xdr:colOff>165100</xdr:colOff>
      <xdr:row>97</xdr:row>
      <xdr:rowOff>33344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24471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120675</xdr:rowOff>
    </xdr:from>
    <xdr:to>
      <xdr:col>6</xdr:col>
      <xdr:colOff>38100</xdr:colOff>
      <xdr:row>97</xdr:row>
      <xdr:rowOff>50825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41952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90914</xdr:rowOff>
    </xdr:from>
    <xdr:to>
      <xdr:col>24</xdr:col>
      <xdr:colOff>114300</xdr:colOff>
      <xdr:row>93</xdr:row>
      <xdr:rowOff>21064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113791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1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159319</xdr:rowOff>
    </xdr:from>
    <xdr:to>
      <xdr:col>20</xdr:col>
      <xdr:colOff>38100</xdr:colOff>
      <xdr:row>94</xdr:row>
      <xdr:rowOff>89469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0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105996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7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48079</xdr:rowOff>
    </xdr:from>
    <xdr:to>
      <xdr:col>15</xdr:col>
      <xdr:colOff>101600</xdr:colOff>
      <xdr:row>95</xdr:row>
      <xdr:rowOff>149679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166206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1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111390</xdr:rowOff>
    </xdr:from>
    <xdr:to>
      <xdr:col>10</xdr:col>
      <xdr:colOff>165100</xdr:colOff>
      <xdr:row>96</xdr:row>
      <xdr:rowOff>41540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58067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7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120610</xdr:rowOff>
    </xdr:from>
    <xdr:to>
      <xdr:col>6</xdr:col>
      <xdr:colOff>38100</xdr:colOff>
      <xdr:row>96</xdr:row>
      <xdr:rowOff>50760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67287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1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11776</xdr:rowOff>
    </xdr:from>
    <xdr:to>
      <xdr:col>55</xdr:col>
      <xdr:colOff>0</xdr:colOff>
      <xdr:row>37</xdr:row>
      <xdr:rowOff>75371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55426"/>
          <a:ext cx="838200" cy="6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115041</xdr:rowOff>
    </xdr:from>
    <xdr:to>
      <xdr:col>50</xdr:col>
      <xdr:colOff>114300</xdr:colOff>
      <xdr:row>37</xdr:row>
      <xdr:rowOff>75371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87241"/>
          <a:ext cx="889000" cy="13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115041</xdr:rowOff>
    </xdr:from>
    <xdr:to>
      <xdr:col>45</xdr:col>
      <xdr:colOff>177800</xdr:colOff>
      <xdr:row>37</xdr:row>
      <xdr:rowOff>133217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87241"/>
          <a:ext cx="889000" cy="1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35578</xdr:rowOff>
    </xdr:from>
    <xdr:to>
      <xdr:col>46</xdr:col>
      <xdr:colOff>38100</xdr:colOff>
      <xdr:row>37</xdr:row>
      <xdr:rowOff>137178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128305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133217</xdr:rowOff>
    </xdr:from>
    <xdr:to>
      <xdr:col>41</xdr:col>
      <xdr:colOff>50800</xdr:colOff>
      <xdr:row>37</xdr:row>
      <xdr:rowOff>143065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76867"/>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9685</xdr:rowOff>
    </xdr:from>
    <xdr:to>
      <xdr:col>41</xdr:col>
      <xdr:colOff>101600</xdr:colOff>
      <xdr:row>38</xdr:row>
      <xdr:rowOff>111285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102412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7260</xdr:rowOff>
    </xdr:from>
    <xdr:to>
      <xdr:col>36</xdr:col>
      <xdr:colOff>165100</xdr:colOff>
      <xdr:row>38</xdr:row>
      <xdr:rowOff>108860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99987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132426</xdr:rowOff>
    </xdr:from>
    <xdr:to>
      <xdr:col>55</xdr:col>
      <xdr:colOff>50800</xdr:colOff>
      <xdr:row>37</xdr:row>
      <xdr:rowOff>62576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155303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5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24571</xdr:rowOff>
    </xdr:from>
    <xdr:to>
      <xdr:col>50</xdr:col>
      <xdr:colOff>165100</xdr:colOff>
      <xdr:row>37</xdr:row>
      <xdr:rowOff>126171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142698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14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64241</xdr:rowOff>
    </xdr:from>
    <xdr:to>
      <xdr:col>46</xdr:col>
      <xdr:colOff>38100</xdr:colOff>
      <xdr:row>36</xdr:row>
      <xdr:rowOff>165841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10918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01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82417</xdr:rowOff>
    </xdr:from>
    <xdr:to>
      <xdr:col>41</xdr:col>
      <xdr:colOff>101600</xdr:colOff>
      <xdr:row>38</xdr:row>
      <xdr:rowOff>12567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29094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0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92265</xdr:rowOff>
    </xdr:from>
    <xdr:to>
      <xdr:col>36</xdr:col>
      <xdr:colOff>165100</xdr:colOff>
      <xdr:row>38</xdr:row>
      <xdr:rowOff>22415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38942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1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36896</xdr:rowOff>
    </xdr:from>
    <xdr:to>
      <xdr:col>55</xdr:col>
      <xdr:colOff>0</xdr:colOff>
      <xdr:row>50</xdr:row>
      <xdr:rowOff>164524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8609396"/>
          <a:ext cx="838200" cy="1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164524</xdr:rowOff>
    </xdr:from>
    <xdr:to>
      <xdr:col>50</xdr:col>
      <xdr:colOff>114300</xdr:colOff>
      <xdr:row>54</xdr:row>
      <xdr:rowOff>156139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8737024"/>
          <a:ext cx="889000" cy="67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24150</xdr:rowOff>
    </xdr:from>
    <xdr:to>
      <xdr:col>45</xdr:col>
      <xdr:colOff>177800</xdr:colOff>
      <xdr:row>54</xdr:row>
      <xdr:rowOff>156139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111000"/>
          <a:ext cx="889000" cy="30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29192</xdr:rowOff>
    </xdr:from>
    <xdr:to>
      <xdr:col>46</xdr:col>
      <xdr:colOff>38100</xdr:colOff>
      <xdr:row>57</xdr:row>
      <xdr:rowOff>130792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121919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89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24150</xdr:rowOff>
    </xdr:from>
    <xdr:to>
      <xdr:col>41</xdr:col>
      <xdr:colOff>50800</xdr:colOff>
      <xdr:row>54</xdr:row>
      <xdr:rowOff>167912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111000"/>
          <a:ext cx="889000" cy="3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45970</xdr:rowOff>
    </xdr:from>
    <xdr:to>
      <xdr:col>41</xdr:col>
      <xdr:colOff>101600</xdr:colOff>
      <xdr:row>57</xdr:row>
      <xdr:rowOff>147570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1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138697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1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75578</xdr:rowOff>
    </xdr:from>
    <xdr:to>
      <xdr:col>36</xdr:col>
      <xdr:colOff>165100</xdr:colOff>
      <xdr:row>58</xdr:row>
      <xdr:rowOff>5728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4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168305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157546</xdr:rowOff>
    </xdr:from>
    <xdr:to>
      <xdr:col>55</xdr:col>
      <xdr:colOff>50800</xdr:colOff>
      <xdr:row>50</xdr:row>
      <xdr:rowOff>87696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85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110573</xdr:rowOff>
    </xdr:from>
    <xdr:ext cx="690189"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511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113724</xdr:rowOff>
    </xdr:from>
    <xdr:to>
      <xdr:col>50</xdr:col>
      <xdr:colOff>165100</xdr:colOff>
      <xdr:row>51</xdr:row>
      <xdr:rowOff>43874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86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60401</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294205" y="8461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105339</xdr:rowOff>
    </xdr:from>
    <xdr:to>
      <xdr:col>46</xdr:col>
      <xdr:colOff>38100</xdr:colOff>
      <xdr:row>55</xdr:row>
      <xdr:rowOff>35489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3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52016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13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144800</xdr:rowOff>
    </xdr:from>
    <xdr:to>
      <xdr:col>41</xdr:col>
      <xdr:colOff>101600</xdr:colOff>
      <xdr:row>53</xdr:row>
      <xdr:rowOff>74950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0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91477</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16205" y="8835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117112</xdr:rowOff>
    </xdr:from>
    <xdr:to>
      <xdr:col>36</xdr:col>
      <xdr:colOff>165100</xdr:colOff>
      <xdr:row>55</xdr:row>
      <xdr:rowOff>47262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3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63789</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1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144007</xdr:rowOff>
    </xdr:from>
    <xdr:to>
      <xdr:col>55</xdr:col>
      <xdr:colOff>0</xdr:colOff>
      <xdr:row>78</xdr:row>
      <xdr:rowOff>146997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145507"/>
          <a:ext cx="838200" cy="13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146997</xdr:rowOff>
    </xdr:from>
    <xdr:to>
      <xdr:col>50</xdr:col>
      <xdr:colOff>114300</xdr:colOff>
      <xdr:row>78</xdr:row>
      <xdr:rowOff>152527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20097"/>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152527</xdr:rowOff>
    </xdr:from>
    <xdr:to>
      <xdr:col>45</xdr:col>
      <xdr:colOff>177800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25627"/>
          <a:ext cx="8890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74082</xdr:rowOff>
    </xdr:from>
    <xdr:to>
      <xdr:col>41</xdr:col>
      <xdr:colOff>50800</xdr:colOff>
      <xdr:row>79</xdr:row>
      <xdr:rowOff>44450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75732"/>
          <a:ext cx="889000" cy="3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93207</xdr:rowOff>
    </xdr:from>
    <xdr:to>
      <xdr:col>55</xdr:col>
      <xdr:colOff>50800</xdr:colOff>
      <xdr:row>71</xdr:row>
      <xdr:rowOff>23357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0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46234</xdr:rowOff>
    </xdr:from>
    <xdr:ext cx="690189"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047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96197</xdr:rowOff>
    </xdr:from>
    <xdr:to>
      <xdr:col>50</xdr:col>
      <xdr:colOff>165100</xdr:colOff>
      <xdr:row>79</xdr:row>
      <xdr:rowOff>26347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17474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101727</xdr:rowOff>
    </xdr:from>
    <xdr:to>
      <xdr:col>46</xdr:col>
      <xdr:colOff>38100</xdr:colOff>
      <xdr:row>79</xdr:row>
      <xdr:rowOff>31877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23004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23282</xdr:rowOff>
    </xdr:from>
    <xdr:to>
      <xdr:col>36</xdr:col>
      <xdr:colOff>165100</xdr:colOff>
      <xdr:row>77</xdr:row>
      <xdr:rowOff>124882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141409</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00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18407</xdr:rowOff>
    </xdr:from>
    <xdr:to>
      <xdr:col>54</xdr:col>
      <xdr:colOff>189865</xdr:colOff>
      <xdr:row>99</xdr:row>
      <xdr:rowOff>97222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6649057"/>
          <a:ext cx="1270" cy="421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101049</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97222</xdr:rowOff>
    </xdr:from>
    <xdr:to>
      <xdr:col>55</xdr:col>
      <xdr:colOff>88900</xdr:colOff>
      <xdr:row>99</xdr:row>
      <xdr:rowOff>97222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136534</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64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18407</xdr:rowOff>
    </xdr:from>
    <xdr:to>
      <xdr:col>55</xdr:col>
      <xdr:colOff>88900</xdr:colOff>
      <xdr:row>97</xdr:row>
      <xdr:rowOff>18407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64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52639</xdr:rowOff>
    </xdr:from>
    <xdr:to>
      <xdr:col>55</xdr:col>
      <xdr:colOff>0</xdr:colOff>
      <xdr:row>97</xdr:row>
      <xdr:rowOff>76247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654589"/>
          <a:ext cx="838200" cy="10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57117</xdr:rowOff>
    </xdr:from>
    <xdr:ext cx="599010"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859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78690</xdr:rowOff>
    </xdr:from>
    <xdr:to>
      <xdr:col>55</xdr:col>
      <xdr:colOff>50800</xdr:colOff>
      <xdr:row>99</xdr:row>
      <xdr:rowOff>8840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8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52639</xdr:rowOff>
    </xdr:from>
    <xdr:to>
      <xdr:col>50</xdr:col>
      <xdr:colOff>114300</xdr:colOff>
      <xdr:row>95</xdr:row>
      <xdr:rowOff>60713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654589"/>
          <a:ext cx="889000" cy="69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13195</xdr:rowOff>
    </xdr:from>
    <xdr:to>
      <xdr:col>50</xdr:col>
      <xdr:colOff>165100</xdr:colOff>
      <xdr:row>98</xdr:row>
      <xdr:rowOff>114795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105922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690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33077</xdr:rowOff>
    </xdr:from>
    <xdr:to>
      <xdr:col>45</xdr:col>
      <xdr:colOff>177800</xdr:colOff>
      <xdr:row>95</xdr:row>
      <xdr:rowOff>60713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5977927"/>
          <a:ext cx="889000" cy="3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8429</xdr:rowOff>
    </xdr:from>
    <xdr:to>
      <xdr:col>46</xdr:col>
      <xdr:colOff>38100</xdr:colOff>
      <xdr:row>98</xdr:row>
      <xdr:rowOff>110029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81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101156</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50795" y="1690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33077</xdr:rowOff>
    </xdr:from>
    <xdr:to>
      <xdr:col>41</xdr:col>
      <xdr:colOff>50800</xdr:colOff>
      <xdr:row>97</xdr:row>
      <xdr:rowOff>166252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977927"/>
          <a:ext cx="889000" cy="8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34379</xdr:rowOff>
    </xdr:from>
    <xdr:to>
      <xdr:col>41</xdr:col>
      <xdr:colOff>101600</xdr:colOff>
      <xdr:row>98</xdr:row>
      <xdr:rowOff>135979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83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127106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52166</xdr:rowOff>
    </xdr:from>
    <xdr:to>
      <xdr:col>36</xdr:col>
      <xdr:colOff>165100</xdr:colOff>
      <xdr:row>98</xdr:row>
      <xdr:rowOff>153766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85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144893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4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25447</xdr:rowOff>
    </xdr:from>
    <xdr:to>
      <xdr:col>55</xdr:col>
      <xdr:colOff>50800</xdr:colOff>
      <xdr:row>97</xdr:row>
      <xdr:rowOff>127047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111824</xdr:rowOff>
    </xdr:from>
    <xdr:ext cx="599010"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7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1839</xdr:rowOff>
    </xdr:from>
    <xdr:to>
      <xdr:col>50</xdr:col>
      <xdr:colOff>165100</xdr:colOff>
      <xdr:row>91</xdr:row>
      <xdr:rowOff>103439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6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119966</xdr:rowOff>
    </xdr:from>
    <xdr:ext cx="69018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294205" y="15379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9913</xdr:rowOff>
    </xdr:from>
    <xdr:to>
      <xdr:col>46</xdr:col>
      <xdr:colOff>38100</xdr:colOff>
      <xdr:row>95</xdr:row>
      <xdr:rowOff>111513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128040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50795" y="1607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153727</xdr:rowOff>
    </xdr:from>
    <xdr:to>
      <xdr:col>41</xdr:col>
      <xdr:colOff>101600</xdr:colOff>
      <xdr:row>93</xdr:row>
      <xdr:rowOff>83877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9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91</xdr:row>
      <xdr:rowOff>100404</xdr:rowOff>
    </xdr:from>
    <xdr:ext cx="69018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16205" y="15702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115452</xdr:rowOff>
    </xdr:from>
    <xdr:to>
      <xdr:col>36</xdr:col>
      <xdr:colOff>165100</xdr:colOff>
      <xdr:row>98</xdr:row>
      <xdr:rowOff>45602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62129</xdr:rowOff>
    </xdr:from>
    <xdr:ext cx="599010"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672795" y="1652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165178</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508828"/>
          <a:ext cx="889000" cy="2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160640</xdr:rowOff>
    </xdr:from>
    <xdr:to>
      <xdr:col>76</xdr:col>
      <xdr:colOff>114300</xdr:colOff>
      <xdr:row>37</xdr:row>
      <xdr:rowOff>165178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04290"/>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66627</xdr:rowOff>
    </xdr:from>
    <xdr:to>
      <xdr:col>76</xdr:col>
      <xdr:colOff>165100</xdr:colOff>
      <xdr:row>38</xdr:row>
      <xdr:rowOff>168227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159354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67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160640</xdr:rowOff>
    </xdr:from>
    <xdr:to>
      <xdr:col>71</xdr:col>
      <xdr:colOff>177800</xdr:colOff>
      <xdr:row>39</xdr:row>
      <xdr:rowOff>29697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504290"/>
          <a:ext cx="889000" cy="2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97480</xdr:rowOff>
    </xdr:from>
    <xdr:to>
      <xdr:col>72</xdr:col>
      <xdr:colOff>38100</xdr:colOff>
      <xdr:row>39</xdr:row>
      <xdr:rowOff>27630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1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18757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7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102799</xdr:rowOff>
    </xdr:from>
    <xdr:to>
      <xdr:col>67</xdr:col>
      <xdr:colOff>101600</xdr:colOff>
      <xdr:row>39</xdr:row>
      <xdr:rowOff>32949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49476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3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114378</xdr:rowOff>
    </xdr:from>
    <xdr:to>
      <xdr:col>76</xdr:col>
      <xdr:colOff>165100</xdr:colOff>
      <xdr:row>38</xdr:row>
      <xdr:rowOff>44528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4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61055</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25111" y="623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109840</xdr:rowOff>
    </xdr:from>
    <xdr:to>
      <xdr:col>72</xdr:col>
      <xdr:colOff>38100</xdr:colOff>
      <xdr:row>38</xdr:row>
      <xdr:rowOff>39990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4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56517</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62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150347</xdr:rowOff>
    </xdr:from>
    <xdr:to>
      <xdr:col>67</xdr:col>
      <xdr:colOff>101600</xdr:colOff>
      <xdr:row>39</xdr:row>
      <xdr:rowOff>80497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71624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75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45055</xdr:rowOff>
    </xdr:from>
    <xdr:to>
      <xdr:col>85</xdr:col>
      <xdr:colOff>127000</xdr:colOff>
      <xdr:row>75</xdr:row>
      <xdr:rowOff>65360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903805"/>
          <a:ext cx="838200" cy="2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45055</xdr:rowOff>
    </xdr:from>
    <xdr:to>
      <xdr:col>81</xdr:col>
      <xdr:colOff>50800</xdr:colOff>
      <xdr:row>75</xdr:row>
      <xdr:rowOff>137910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03805"/>
          <a:ext cx="889000" cy="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137910</xdr:rowOff>
    </xdr:from>
    <xdr:to>
      <xdr:col>76</xdr:col>
      <xdr:colOff>114300</xdr:colOff>
      <xdr:row>76</xdr:row>
      <xdr:rowOff>1901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96660"/>
          <a:ext cx="8890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83316</xdr:rowOff>
    </xdr:from>
    <xdr:to>
      <xdr:col>76</xdr:col>
      <xdr:colOff>165100</xdr:colOff>
      <xdr:row>77</xdr:row>
      <xdr:rowOff>13466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11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4593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320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1901</xdr:rowOff>
    </xdr:from>
    <xdr:to>
      <xdr:col>71</xdr:col>
      <xdr:colOff>177800</xdr:colOff>
      <xdr:row>76</xdr:row>
      <xdr:rowOff>51508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32101"/>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52921</xdr:rowOff>
    </xdr:from>
    <xdr:to>
      <xdr:col>72</xdr:col>
      <xdr:colOff>38100</xdr:colOff>
      <xdr:row>76</xdr:row>
      <xdr:rowOff>154521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145648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17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79487</xdr:rowOff>
    </xdr:from>
    <xdr:to>
      <xdr:col>67</xdr:col>
      <xdr:colOff>101600</xdr:colOff>
      <xdr:row>77</xdr:row>
      <xdr:rowOff>9637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10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764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2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14560</xdr:rowOff>
    </xdr:from>
    <xdr:to>
      <xdr:col>85</xdr:col>
      <xdr:colOff>177800</xdr:colOff>
      <xdr:row>75</xdr:row>
      <xdr:rowOff>116160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37437</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72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165705</xdr:rowOff>
    </xdr:from>
    <xdr:to>
      <xdr:col>81</xdr:col>
      <xdr:colOff>101600</xdr:colOff>
      <xdr:row>75</xdr:row>
      <xdr:rowOff>95855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112382</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262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87110</xdr:rowOff>
    </xdr:from>
    <xdr:to>
      <xdr:col>76</xdr:col>
      <xdr:colOff>165100</xdr:colOff>
      <xdr:row>76</xdr:row>
      <xdr:rowOff>17261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45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33787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272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122550</xdr:rowOff>
    </xdr:from>
    <xdr:to>
      <xdr:col>72</xdr:col>
      <xdr:colOff>38100</xdr:colOff>
      <xdr:row>76</xdr:row>
      <xdr:rowOff>52701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81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69227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75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708</xdr:rowOff>
    </xdr:from>
    <xdr:to>
      <xdr:col>67</xdr:col>
      <xdr:colOff>101600</xdr:colOff>
      <xdr:row>76</xdr:row>
      <xdr:rowOff>102308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118835</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80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49705</xdr:rowOff>
    </xdr:from>
    <xdr:to>
      <xdr:col>85</xdr:col>
      <xdr:colOff>127000</xdr:colOff>
      <xdr:row>95</xdr:row>
      <xdr:rowOff>152783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337455"/>
          <a:ext cx="838200" cy="10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49705</xdr:rowOff>
    </xdr:from>
    <xdr:to>
      <xdr:col>81</xdr:col>
      <xdr:colOff>50800</xdr:colOff>
      <xdr:row>97</xdr:row>
      <xdr:rowOff>18983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337455"/>
          <a:ext cx="889000" cy="3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18983</xdr:rowOff>
    </xdr:from>
    <xdr:to>
      <xdr:col>76</xdr:col>
      <xdr:colOff>114300</xdr:colOff>
      <xdr:row>98</xdr:row>
      <xdr:rowOff>52606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649633"/>
          <a:ext cx="889000" cy="20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87450</xdr:rowOff>
    </xdr:from>
    <xdr:to>
      <xdr:col>76</xdr:col>
      <xdr:colOff>165100</xdr:colOff>
      <xdr:row>98</xdr:row>
      <xdr:rowOff>17600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8727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52606</xdr:rowOff>
    </xdr:from>
    <xdr:to>
      <xdr:col>71</xdr:col>
      <xdr:colOff>177800</xdr:colOff>
      <xdr:row>98</xdr:row>
      <xdr:rowOff>99794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54706"/>
          <a:ext cx="889000" cy="4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63818</xdr:rowOff>
    </xdr:from>
    <xdr:to>
      <xdr:col>72</xdr:col>
      <xdr:colOff>38100</xdr:colOff>
      <xdr:row>97</xdr:row>
      <xdr:rowOff>165418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10495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65181</xdr:rowOff>
    </xdr:from>
    <xdr:to>
      <xdr:col>67</xdr:col>
      <xdr:colOff>101600</xdr:colOff>
      <xdr:row>97</xdr:row>
      <xdr:rowOff>166781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9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7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101983</xdr:rowOff>
    </xdr:from>
    <xdr:to>
      <xdr:col>85</xdr:col>
      <xdr:colOff>177800</xdr:colOff>
      <xdr:row>96</xdr:row>
      <xdr:rowOff>32133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3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124860</xdr:rowOff>
    </xdr:from>
    <xdr:ext cx="599010"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4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170355</xdr:rowOff>
    </xdr:from>
    <xdr:to>
      <xdr:col>81</xdr:col>
      <xdr:colOff>101600</xdr:colOff>
      <xdr:row>95</xdr:row>
      <xdr:rowOff>100505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2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117032</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181795" y="1606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139633</xdr:rowOff>
    </xdr:from>
    <xdr:to>
      <xdr:col>76</xdr:col>
      <xdr:colOff>165100</xdr:colOff>
      <xdr:row>97</xdr:row>
      <xdr:rowOff>69783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86310</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292795" y="163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1806</xdr:rowOff>
    </xdr:from>
    <xdr:to>
      <xdr:col>72</xdr:col>
      <xdr:colOff>38100</xdr:colOff>
      <xdr:row>98</xdr:row>
      <xdr:rowOff>103406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94533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8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48994</xdr:rowOff>
    </xdr:from>
    <xdr:to>
      <xdr:col>67</xdr:col>
      <xdr:colOff>101600</xdr:colOff>
      <xdr:row>98</xdr:row>
      <xdr:rowOff>150594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141721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115062</xdr:rowOff>
    </xdr:from>
    <xdr:to>
      <xdr:col>107</xdr:col>
      <xdr:colOff>101600</xdr:colOff>
      <xdr:row>38</xdr:row>
      <xdr:rowOff>45212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61739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99441</xdr:rowOff>
    </xdr:from>
    <xdr:to>
      <xdr:col>102</xdr:col>
      <xdr:colOff>165100</xdr:colOff>
      <xdr:row>38</xdr:row>
      <xdr:rowOff>29590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30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46118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1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44450</xdr:rowOff>
    </xdr:from>
    <xdr:to>
      <xdr:col>98</xdr:col>
      <xdr:colOff>38100</xdr:colOff>
      <xdr:row>37</xdr:row>
      <xdr:rowOff>146050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162577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128750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72850"/>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128750</xdr:rowOff>
    </xdr:from>
    <xdr:to>
      <xdr:col>107</xdr:col>
      <xdr:colOff>50800</xdr:colOff>
      <xdr:row>58</xdr:row>
      <xdr:rowOff>129139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7285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108971</xdr:rowOff>
    </xdr:from>
    <xdr:to>
      <xdr:col>107</xdr:col>
      <xdr:colOff>101600</xdr:colOff>
      <xdr:row>58</xdr:row>
      <xdr:rowOff>39121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55648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5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124223</xdr:rowOff>
    </xdr:from>
    <xdr:to>
      <xdr:col>102</xdr:col>
      <xdr:colOff>114300</xdr:colOff>
      <xdr:row>58</xdr:row>
      <xdr:rowOff>129139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683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128768</xdr:rowOff>
    </xdr:from>
    <xdr:to>
      <xdr:col>102</xdr:col>
      <xdr:colOff>165100</xdr:colOff>
      <xdr:row>58</xdr:row>
      <xdr:rowOff>58918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7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3175</xdr:rowOff>
    </xdr:from>
    <xdr:to>
      <xdr:col>98</xdr:col>
      <xdr:colOff>38100</xdr:colOff>
      <xdr:row>58</xdr:row>
      <xdr:rowOff>104775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121302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77950</xdr:rowOff>
    </xdr:from>
    <xdr:to>
      <xdr:col>107</xdr:col>
      <xdr:colOff>101600</xdr:colOff>
      <xdr:row>59</xdr:row>
      <xdr:rowOff>8100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170677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1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78339</xdr:rowOff>
    </xdr:from>
    <xdr:to>
      <xdr:col>102</xdr:col>
      <xdr:colOff>165100</xdr:colOff>
      <xdr:row>59</xdr:row>
      <xdr:rowOff>8489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171066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73423</xdr:rowOff>
    </xdr:from>
    <xdr:to>
      <xdr:col>98</xdr:col>
      <xdr:colOff>38100</xdr:colOff>
      <xdr:row>59</xdr:row>
      <xdr:rowOff>3573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166150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1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118888</xdr:rowOff>
    </xdr:from>
    <xdr:to>
      <xdr:col>116</xdr:col>
      <xdr:colOff>63500</xdr:colOff>
      <xdr:row>75</xdr:row>
      <xdr:rowOff>124841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77638"/>
          <a:ext cx="8382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66777</xdr:rowOff>
    </xdr:from>
    <xdr:to>
      <xdr:col>111</xdr:col>
      <xdr:colOff>177800</xdr:colOff>
      <xdr:row>75</xdr:row>
      <xdr:rowOff>124841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925527"/>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26936</xdr:rowOff>
    </xdr:from>
    <xdr:to>
      <xdr:col>107</xdr:col>
      <xdr:colOff>50800</xdr:colOff>
      <xdr:row>75</xdr:row>
      <xdr:rowOff>66777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885686"/>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36885</xdr:rowOff>
    </xdr:from>
    <xdr:to>
      <xdr:col>107</xdr:col>
      <xdr:colOff>101600</xdr:colOff>
      <xdr:row>75</xdr:row>
      <xdr:rowOff>138485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9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129612</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8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26936</xdr:rowOff>
    </xdr:from>
    <xdr:to>
      <xdr:col>102</xdr:col>
      <xdr:colOff>114300</xdr:colOff>
      <xdr:row>75</xdr:row>
      <xdr:rowOff>29263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85686"/>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39728</xdr:rowOff>
    </xdr:from>
    <xdr:to>
      <xdr:col>102</xdr:col>
      <xdr:colOff>165100</xdr:colOff>
      <xdr:row>75</xdr:row>
      <xdr:rowOff>141328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9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132455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9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19630</xdr:rowOff>
    </xdr:from>
    <xdr:to>
      <xdr:col>98</xdr:col>
      <xdr:colOff>38100</xdr:colOff>
      <xdr:row>75</xdr:row>
      <xdr:rowOff>121230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7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112357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97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68088</xdr:rowOff>
    </xdr:from>
    <xdr:to>
      <xdr:col>116</xdr:col>
      <xdr:colOff>114300</xdr:colOff>
      <xdr:row>75</xdr:row>
      <xdr:rowOff>169689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268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90965</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7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74041</xdr:rowOff>
    </xdr:from>
    <xdr:to>
      <xdr:col>112</xdr:col>
      <xdr:colOff>38100</xdr:colOff>
      <xdr:row>76</xdr:row>
      <xdr:rowOff>4192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20718</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7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15977</xdr:rowOff>
    </xdr:from>
    <xdr:to>
      <xdr:col>107</xdr:col>
      <xdr:colOff>101600</xdr:colOff>
      <xdr:row>75</xdr:row>
      <xdr:rowOff>117577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134104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6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147586</xdr:rowOff>
    </xdr:from>
    <xdr:to>
      <xdr:col>102</xdr:col>
      <xdr:colOff>165100</xdr:colOff>
      <xdr:row>75</xdr:row>
      <xdr:rowOff>77736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94263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149913</xdr:rowOff>
    </xdr:from>
    <xdr:to>
      <xdr:col>98</xdr:col>
      <xdr:colOff>38100</xdr:colOff>
      <xdr:row>75</xdr:row>
      <xdr:rowOff>80063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96590</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61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殆どの項目で類似団体平均を上回っている。これは、人口が少なく、</a:t>
          </a:r>
          <a:r>
            <a:rPr kumimoji="1" lang="en-US" altLang="ja-JP" sz="1300">
              <a:latin typeface="ＭＳ Ｐゴシック" panose="020B0600070205080204" pitchFamily="50" charset="-128"/>
              <a:ea typeface="ＭＳ Ｐゴシック" panose="020B0600070205080204" pitchFamily="50" charset="-128"/>
            </a:rPr>
            <a:t>370km2</a:t>
          </a:r>
          <a:r>
            <a:rPr kumimoji="1" lang="ja-JP" altLang="en-US" sz="1300">
              <a:latin typeface="ＭＳ Ｐゴシック" panose="020B0600070205080204" pitchFamily="50" charset="-128"/>
              <a:ea typeface="ＭＳ Ｐゴシック" panose="020B0600070205080204" pitchFamily="50" charset="-128"/>
            </a:rPr>
            <a:t>と行政区域が広大かつ集落が点在している地勢的問題により行政効率が悪いことが要因となっている。</a:t>
          </a:r>
        </a:p>
        <a:p>
          <a:r>
            <a:rPr kumimoji="1" lang="ja-JP" altLang="en-US" sz="1300">
              <a:latin typeface="ＭＳ Ｐゴシック" panose="020B0600070205080204" pitchFamily="50" charset="-128"/>
              <a:ea typeface="ＭＳ Ｐゴシック" panose="020B0600070205080204" pitchFamily="50" charset="-128"/>
            </a:rPr>
            <a:t>　物件費については、小学校複式学級解消に係る町単職員賃金、スクールバス運行事業などの教育振興関連や、地域振興・観光振興を目的とした町営施設指定管理事業、また、リニア発生土活用した道路改良事業に係る業務委託が多くを占めている。</a:t>
          </a:r>
        </a:p>
        <a:p>
          <a:r>
            <a:rPr kumimoji="1" lang="ja-JP" altLang="en-US" sz="1300">
              <a:latin typeface="ＭＳ Ｐゴシック" panose="020B0600070205080204" pitchFamily="50" charset="-128"/>
              <a:ea typeface="ＭＳ Ｐゴシック" panose="020B0600070205080204" pitchFamily="50" charset="-128"/>
            </a:rPr>
            <a:t>　扶助費は、障害福祉サービス費、児童手当費、母子家庭医療費助成事業及び老人保護措置費等が挙げられる。</a:t>
          </a:r>
        </a:p>
        <a:p>
          <a:r>
            <a:rPr kumimoji="1" lang="ja-JP" altLang="en-US" sz="1300">
              <a:latin typeface="ＭＳ Ｐゴシック" panose="020B0600070205080204" pitchFamily="50" charset="-128"/>
              <a:ea typeface="ＭＳ Ｐゴシック" panose="020B0600070205080204" pitchFamily="50" charset="-128"/>
            </a:rPr>
            <a:t>　普通建設事業費は、中央新幹線建設工事関連工事である町道角瀬白糸線道路改良工事などの大型工事が行われたため増加の数字となっている。</a:t>
          </a:r>
        </a:p>
        <a:p>
          <a:r>
            <a:rPr kumimoji="1" lang="ja-JP" altLang="en-US" sz="1300">
              <a:latin typeface="ＭＳ Ｐゴシック" panose="020B0600070205080204" pitchFamily="50" charset="-128"/>
              <a:ea typeface="ＭＳ Ｐゴシック" panose="020B0600070205080204" pitchFamily="50" charset="-128"/>
            </a:rPr>
            <a:t>今後も中央新幹線関連事業の継続が見込まれるが、事業の検証を行い緊急性、必要性を判断することにより投資的経費の削減を図っていく。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
916
369.96
3,911,454
3,512,390
369,252
1,647,356
2,147,637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39173</xdr:rowOff>
    </xdr:from>
    <xdr:to>
      <xdr:col>24</xdr:col>
      <xdr:colOff>63500</xdr:colOff>
      <xdr:row>33</xdr:row>
      <xdr:rowOff>82036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697023"/>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82036</xdr:rowOff>
    </xdr:from>
    <xdr:to>
      <xdr:col>19</xdr:col>
      <xdr:colOff>177800</xdr:colOff>
      <xdr:row>33</xdr:row>
      <xdr:rowOff>124984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5739886"/>
          <a:ext cx="889000" cy="4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124984</xdr:rowOff>
    </xdr:from>
    <xdr:to>
      <xdr:col>15</xdr:col>
      <xdr:colOff>50800</xdr:colOff>
      <xdr:row>33</xdr:row>
      <xdr:rowOff>148615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5782834"/>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53867</xdr:rowOff>
    </xdr:from>
    <xdr:to>
      <xdr:col>15</xdr:col>
      <xdr:colOff>101600</xdr:colOff>
      <xdr:row>36</xdr:row>
      <xdr:rowOff>155467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146594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148615</xdr:rowOff>
    </xdr:from>
    <xdr:to>
      <xdr:col>10</xdr:col>
      <xdr:colOff>114300</xdr:colOff>
      <xdr:row>34</xdr:row>
      <xdr:rowOff>1625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806465"/>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31550</xdr:rowOff>
    </xdr:from>
    <xdr:to>
      <xdr:col>10</xdr:col>
      <xdr:colOff>165100</xdr:colOff>
      <xdr:row>36</xdr:row>
      <xdr:rowOff>133150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124277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9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42180</xdr:rowOff>
    </xdr:from>
    <xdr:to>
      <xdr:col>6</xdr:col>
      <xdr:colOff>38100</xdr:colOff>
      <xdr:row>36</xdr:row>
      <xdr:rowOff>143780</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134907</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0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159823</xdr:rowOff>
    </xdr:from>
    <xdr:to>
      <xdr:col>24</xdr:col>
      <xdr:colOff>114300</xdr:colOff>
      <xdr:row>33</xdr:row>
      <xdr:rowOff>89973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6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11250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49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31236</xdr:rowOff>
    </xdr:from>
    <xdr:to>
      <xdr:col>20</xdr:col>
      <xdr:colOff>38100</xdr:colOff>
      <xdr:row>33</xdr:row>
      <xdr:rowOff>132836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6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149363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4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74184</xdr:rowOff>
    </xdr:from>
    <xdr:to>
      <xdr:col>15</xdr:col>
      <xdr:colOff>101600</xdr:colOff>
      <xdr:row>34</xdr:row>
      <xdr:rowOff>4334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7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20861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5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97815</xdr:rowOff>
    </xdr:from>
    <xdr:to>
      <xdr:col>10</xdr:col>
      <xdr:colOff>165100</xdr:colOff>
      <xdr:row>34</xdr:row>
      <xdr:rowOff>27965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7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44492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5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122275</xdr:rowOff>
    </xdr:from>
    <xdr:to>
      <xdr:col>6</xdr:col>
      <xdr:colOff>38100</xdr:colOff>
      <xdr:row>34</xdr:row>
      <xdr:rowOff>52425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68952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5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57834</xdr:rowOff>
    </xdr:from>
    <xdr:to>
      <xdr:col>24</xdr:col>
      <xdr:colOff>63500</xdr:colOff>
      <xdr:row>55</xdr:row>
      <xdr:rowOff>129698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316134"/>
          <a:ext cx="838200" cy="2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52253</xdr:rowOff>
    </xdr:from>
    <xdr:to>
      <xdr:col>19</xdr:col>
      <xdr:colOff>177800</xdr:colOff>
      <xdr:row>55</xdr:row>
      <xdr:rowOff>129698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482003"/>
          <a:ext cx="889000" cy="7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84650</xdr:rowOff>
    </xdr:from>
    <xdr:to>
      <xdr:col>15</xdr:col>
      <xdr:colOff>50800</xdr:colOff>
      <xdr:row>55</xdr:row>
      <xdr:rowOff>52253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342950"/>
          <a:ext cx="889000" cy="1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60180</xdr:rowOff>
    </xdr:from>
    <xdr:to>
      <xdr:col>15</xdr:col>
      <xdr:colOff>101600</xdr:colOff>
      <xdr:row>56</xdr:row>
      <xdr:rowOff>161780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6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152907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5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84650</xdr:rowOff>
    </xdr:from>
    <xdr:to>
      <xdr:col>10</xdr:col>
      <xdr:colOff>114300</xdr:colOff>
      <xdr:row>54</xdr:row>
      <xdr:rowOff>149658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342950"/>
          <a:ext cx="889000" cy="6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30266</xdr:rowOff>
    </xdr:from>
    <xdr:to>
      <xdr:col>10</xdr:col>
      <xdr:colOff>165100</xdr:colOff>
      <xdr:row>57</xdr:row>
      <xdr:rowOff>131866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0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122993</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89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21461</xdr:rowOff>
    </xdr:from>
    <xdr:to>
      <xdr:col>6</xdr:col>
      <xdr:colOff>38100</xdr:colOff>
      <xdr:row>57</xdr:row>
      <xdr:rowOff>123061</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79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114188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88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7034</xdr:rowOff>
    </xdr:from>
    <xdr:to>
      <xdr:col>24</xdr:col>
      <xdr:colOff>114300</xdr:colOff>
      <xdr:row>54</xdr:row>
      <xdr:rowOff>108634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2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29911</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11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78898</xdr:rowOff>
    </xdr:from>
    <xdr:to>
      <xdr:col>20</xdr:col>
      <xdr:colOff>38100</xdr:colOff>
      <xdr:row>56</xdr:row>
      <xdr:rowOff>9048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5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25575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28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1453</xdr:rowOff>
    </xdr:from>
    <xdr:to>
      <xdr:col>15</xdr:col>
      <xdr:colOff>101600</xdr:colOff>
      <xdr:row>55</xdr:row>
      <xdr:rowOff>103053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4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119580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20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33850</xdr:rowOff>
    </xdr:from>
    <xdr:to>
      <xdr:col>10</xdr:col>
      <xdr:colOff>165100</xdr:colOff>
      <xdr:row>54</xdr:row>
      <xdr:rowOff>135450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151977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06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98858</xdr:rowOff>
    </xdr:from>
    <xdr:to>
      <xdr:col>6</xdr:col>
      <xdr:colOff>38100</xdr:colOff>
      <xdr:row>55</xdr:row>
      <xdr:rowOff>29008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3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45535</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13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3637</xdr:rowOff>
    </xdr:from>
    <xdr:to>
      <xdr:col>24</xdr:col>
      <xdr:colOff>63500</xdr:colOff>
      <xdr:row>72</xdr:row>
      <xdr:rowOff>59791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348037"/>
          <a:ext cx="8382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88557</xdr:rowOff>
    </xdr:from>
    <xdr:to>
      <xdr:col>19</xdr:col>
      <xdr:colOff>177800</xdr:colOff>
      <xdr:row>72</xdr:row>
      <xdr:rowOff>59791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261507"/>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88557</xdr:rowOff>
    </xdr:from>
    <xdr:to>
      <xdr:col>15</xdr:col>
      <xdr:colOff>50800</xdr:colOff>
      <xdr:row>74</xdr:row>
      <xdr:rowOff>22739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261507"/>
          <a:ext cx="889000" cy="4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100714</xdr:rowOff>
    </xdr:from>
    <xdr:to>
      <xdr:col>15</xdr:col>
      <xdr:colOff>101600</xdr:colOff>
      <xdr:row>75</xdr:row>
      <xdr:rowOff>30864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78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21991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8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129518</xdr:rowOff>
    </xdr:from>
    <xdr:to>
      <xdr:col>10</xdr:col>
      <xdr:colOff>114300</xdr:colOff>
      <xdr:row>74</xdr:row>
      <xdr:rowOff>22739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645368"/>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156118</xdr:rowOff>
    </xdr:from>
    <xdr:to>
      <xdr:col>10</xdr:col>
      <xdr:colOff>165100</xdr:colOff>
      <xdr:row>75</xdr:row>
      <xdr:rowOff>86268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4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77395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3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147170</xdr:rowOff>
    </xdr:from>
    <xdr:to>
      <xdr:col>6</xdr:col>
      <xdr:colOff>38100</xdr:colOff>
      <xdr:row>75</xdr:row>
      <xdr:rowOff>77320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83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68447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2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124287</xdr:rowOff>
    </xdr:from>
    <xdr:to>
      <xdr:col>24</xdr:col>
      <xdr:colOff>114300</xdr:colOff>
      <xdr:row>72</xdr:row>
      <xdr:rowOff>54437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2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39214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1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8991</xdr:rowOff>
    </xdr:from>
    <xdr:to>
      <xdr:col>20</xdr:col>
      <xdr:colOff>38100</xdr:colOff>
      <xdr:row>72</xdr:row>
      <xdr:rowOff>110591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3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127118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12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37757</xdr:rowOff>
    </xdr:from>
    <xdr:to>
      <xdr:col>15</xdr:col>
      <xdr:colOff>101600</xdr:colOff>
      <xdr:row>71</xdr:row>
      <xdr:rowOff>139357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2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155884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198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143389</xdr:rowOff>
    </xdr:from>
    <xdr:to>
      <xdr:col>10</xdr:col>
      <xdr:colOff>165100</xdr:colOff>
      <xdr:row>74</xdr:row>
      <xdr:rowOff>73539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90066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4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78718</xdr:rowOff>
    </xdr:from>
    <xdr:to>
      <xdr:col>6</xdr:col>
      <xdr:colOff>38100</xdr:colOff>
      <xdr:row>74</xdr:row>
      <xdr:rowOff>8868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5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25395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36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49192</xdr:rowOff>
    </xdr:from>
    <xdr:to>
      <xdr:col>24</xdr:col>
      <xdr:colOff>63500</xdr:colOff>
      <xdr:row>93</xdr:row>
      <xdr:rowOff>29817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651142"/>
          <a:ext cx="838200" cy="3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29817</xdr:rowOff>
    </xdr:from>
    <xdr:to>
      <xdr:col>19</xdr:col>
      <xdr:colOff>177800</xdr:colOff>
      <xdr:row>93</xdr:row>
      <xdr:rowOff>129116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974667"/>
          <a:ext cx="889000" cy="9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115326</xdr:rowOff>
    </xdr:from>
    <xdr:to>
      <xdr:col>15</xdr:col>
      <xdr:colOff>50800</xdr:colOff>
      <xdr:row>93</xdr:row>
      <xdr:rowOff>129116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060176"/>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156936</xdr:rowOff>
    </xdr:from>
    <xdr:to>
      <xdr:col>15</xdr:col>
      <xdr:colOff>101600</xdr:colOff>
      <xdr:row>95</xdr:row>
      <xdr:rowOff>87086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27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78213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36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115326</xdr:rowOff>
    </xdr:from>
    <xdr:to>
      <xdr:col>10</xdr:col>
      <xdr:colOff>114300</xdr:colOff>
      <xdr:row>94</xdr:row>
      <xdr:rowOff>25519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6017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153005</xdr:rowOff>
    </xdr:from>
    <xdr:to>
      <xdr:col>10</xdr:col>
      <xdr:colOff>165100</xdr:colOff>
      <xdr:row>95</xdr:row>
      <xdr:rowOff>83155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26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74282</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3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93197</xdr:rowOff>
    </xdr:from>
    <xdr:to>
      <xdr:col>6</xdr:col>
      <xdr:colOff>38100</xdr:colOff>
      <xdr:row>95</xdr:row>
      <xdr:rowOff>23347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20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14474</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30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169842</xdr:rowOff>
    </xdr:from>
    <xdr:to>
      <xdr:col>24</xdr:col>
      <xdr:colOff>114300</xdr:colOff>
      <xdr:row>91</xdr:row>
      <xdr:rowOff>99992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122869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55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150467</xdr:rowOff>
    </xdr:from>
    <xdr:to>
      <xdr:col>20</xdr:col>
      <xdr:colOff>38100</xdr:colOff>
      <xdr:row>93</xdr:row>
      <xdr:rowOff>80617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97144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69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78316</xdr:rowOff>
    </xdr:from>
    <xdr:to>
      <xdr:col>15</xdr:col>
      <xdr:colOff>101600</xdr:colOff>
      <xdr:row>94</xdr:row>
      <xdr:rowOff>8466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24993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7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64526</xdr:rowOff>
    </xdr:from>
    <xdr:to>
      <xdr:col>10</xdr:col>
      <xdr:colOff>165100</xdr:colOff>
      <xdr:row>93</xdr:row>
      <xdr:rowOff>166126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11203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78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146169</xdr:rowOff>
    </xdr:from>
    <xdr:to>
      <xdr:col>6</xdr:col>
      <xdr:colOff>38100</xdr:colOff>
      <xdr:row>94</xdr:row>
      <xdr:rowOff>76319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0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92846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86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74625</xdr:rowOff>
    </xdr:from>
    <xdr:to>
      <xdr:col>55</xdr:col>
      <xdr:colOff>0</xdr:colOff>
      <xdr:row>39</xdr:row>
      <xdr:rowOff>15189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89725"/>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34180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49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15189</xdr:rowOff>
    </xdr:from>
    <xdr:to>
      <xdr:col>50</xdr:col>
      <xdr:colOff>114300</xdr:colOff>
      <xdr:row>39</xdr:row>
      <xdr:rowOff>30429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0173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30429</xdr:rowOff>
    </xdr:from>
    <xdr:to>
      <xdr:col>45</xdr:col>
      <xdr:colOff>177800</xdr:colOff>
      <xdr:row>39</xdr:row>
      <xdr:rowOff>40792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1697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93853</xdr:rowOff>
    </xdr:from>
    <xdr:to>
      <xdr:col>46</xdr:col>
      <xdr:colOff>38100</xdr:colOff>
      <xdr:row>38</xdr:row>
      <xdr:rowOff>24003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40530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7950</xdr:rowOff>
    </xdr:from>
    <xdr:to>
      <xdr:col>41</xdr:col>
      <xdr:colOff>50800</xdr:colOff>
      <xdr:row>39</xdr:row>
      <xdr:rowOff>40792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4500"/>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72060</xdr:rowOff>
    </xdr:from>
    <xdr:to>
      <xdr:col>41</xdr:col>
      <xdr:colOff>101600</xdr:colOff>
      <xdr:row>38</xdr:row>
      <xdr:rowOff>2210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18737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125552</xdr:rowOff>
    </xdr:from>
    <xdr:to>
      <xdr:col>36</xdr:col>
      <xdr:colOff>165100</xdr:colOff>
      <xdr:row>38</xdr:row>
      <xdr:rowOff>55702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6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72229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2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23825</xdr:rowOff>
    </xdr:from>
    <xdr:to>
      <xdr:col>55</xdr:col>
      <xdr:colOff>50800</xdr:colOff>
      <xdr:row>38</xdr:row>
      <xdr:rowOff>125425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46702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9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135839</xdr:rowOff>
    </xdr:from>
    <xdr:to>
      <xdr:col>50</xdr:col>
      <xdr:colOff>165100</xdr:colOff>
      <xdr:row>39</xdr:row>
      <xdr:rowOff>65989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57116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4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151079</xdr:rowOff>
    </xdr:from>
    <xdr:to>
      <xdr:col>46</xdr:col>
      <xdr:colOff>38100</xdr:colOff>
      <xdr:row>39</xdr:row>
      <xdr:rowOff>81229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72356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161442</xdr:rowOff>
    </xdr:from>
    <xdr:to>
      <xdr:col>41</xdr:col>
      <xdr:colOff>101600</xdr:colOff>
      <xdr:row>39</xdr:row>
      <xdr:rowOff>91592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82719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9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128600</xdr:rowOff>
    </xdr:from>
    <xdr:to>
      <xdr:col>36</xdr:col>
      <xdr:colOff>165100</xdr:colOff>
      <xdr:row>39</xdr:row>
      <xdr:rowOff>58750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49877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154375</xdr:rowOff>
    </xdr:from>
    <xdr:to>
      <xdr:col>55</xdr:col>
      <xdr:colOff>0</xdr:colOff>
      <xdr:row>57</xdr:row>
      <xdr:rowOff>170603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27025"/>
          <a:ext cx="838200" cy="1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170603</xdr:rowOff>
    </xdr:from>
    <xdr:to>
      <xdr:col>50</xdr:col>
      <xdr:colOff>114300</xdr:colOff>
      <xdr:row>58</xdr:row>
      <xdr:rowOff>23114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43253"/>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23114</xdr:rowOff>
    </xdr:from>
    <xdr:to>
      <xdr:col>45</xdr:col>
      <xdr:colOff>177800</xdr:colOff>
      <xdr:row>58</xdr:row>
      <xdr:rowOff>69452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7214"/>
          <a:ext cx="8890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1146</xdr:rowOff>
    </xdr:from>
    <xdr:to>
      <xdr:col>46</xdr:col>
      <xdr:colOff>38100</xdr:colOff>
      <xdr:row>58</xdr:row>
      <xdr:rowOff>102746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93873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32206</xdr:rowOff>
    </xdr:from>
    <xdr:to>
      <xdr:col>41</xdr:col>
      <xdr:colOff>50800</xdr:colOff>
      <xdr:row>58</xdr:row>
      <xdr:rowOff>69452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76306"/>
          <a:ext cx="8890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18113</xdr:rowOff>
    </xdr:from>
    <xdr:to>
      <xdr:col>41</xdr:col>
      <xdr:colOff>101600</xdr:colOff>
      <xdr:row>58</xdr:row>
      <xdr:rowOff>119713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136240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25391</xdr:rowOff>
    </xdr:from>
    <xdr:to>
      <xdr:col>36</xdr:col>
      <xdr:colOff>165100</xdr:colOff>
      <xdr:row>58</xdr:row>
      <xdr:rowOff>126991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118118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103575</xdr:rowOff>
    </xdr:from>
    <xdr:to>
      <xdr:col>55</xdr:col>
      <xdr:colOff>50800</xdr:colOff>
      <xdr:row>58</xdr:row>
      <xdr:rowOff>33725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126452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119803</xdr:rowOff>
    </xdr:from>
    <xdr:to>
      <xdr:col>50</xdr:col>
      <xdr:colOff>165100</xdr:colOff>
      <xdr:row>58</xdr:row>
      <xdr:rowOff>49953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66480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6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143764</xdr:rowOff>
    </xdr:from>
    <xdr:to>
      <xdr:col>46</xdr:col>
      <xdr:colOff>38100</xdr:colOff>
      <xdr:row>58</xdr:row>
      <xdr:rowOff>73914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90441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9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18652</xdr:rowOff>
    </xdr:from>
    <xdr:to>
      <xdr:col>41</xdr:col>
      <xdr:colOff>101600</xdr:colOff>
      <xdr:row>58</xdr:row>
      <xdr:rowOff>120252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111379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5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152856</xdr:rowOff>
    </xdr:from>
    <xdr:to>
      <xdr:col>36</xdr:col>
      <xdr:colOff>165100</xdr:colOff>
      <xdr:row>58</xdr:row>
      <xdr:rowOff>83006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99533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56936</xdr:rowOff>
    </xdr:from>
    <xdr:to>
      <xdr:col>55</xdr:col>
      <xdr:colOff>0</xdr:colOff>
      <xdr:row>77</xdr:row>
      <xdr:rowOff>127676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87136"/>
          <a:ext cx="838200" cy="2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94404</xdr:rowOff>
    </xdr:from>
    <xdr:to>
      <xdr:col>50</xdr:col>
      <xdr:colOff>114300</xdr:colOff>
      <xdr:row>77</xdr:row>
      <xdr:rowOff>127676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24604"/>
          <a:ext cx="889000" cy="20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94404</xdr:rowOff>
    </xdr:from>
    <xdr:to>
      <xdr:col>45</xdr:col>
      <xdr:colOff>177800</xdr:colOff>
      <xdr:row>77</xdr:row>
      <xdr:rowOff>152181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24604"/>
          <a:ext cx="889000" cy="2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111296</xdr:rowOff>
    </xdr:from>
    <xdr:to>
      <xdr:col>46</xdr:col>
      <xdr:colOff>38100</xdr:colOff>
      <xdr:row>77</xdr:row>
      <xdr:rowOff>41446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32573</xdr:rowOff>
    </xdr:from>
    <xdr:ext cx="59901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50795" y="132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105021</xdr:rowOff>
    </xdr:from>
    <xdr:to>
      <xdr:col>41</xdr:col>
      <xdr:colOff>50800</xdr:colOff>
      <xdr:row>77</xdr:row>
      <xdr:rowOff>152181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963771"/>
          <a:ext cx="889000" cy="39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28789</xdr:rowOff>
    </xdr:from>
    <xdr:to>
      <xdr:col>41</xdr:col>
      <xdr:colOff>101600</xdr:colOff>
      <xdr:row>77</xdr:row>
      <xdr:rowOff>130389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3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146916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43340</xdr:rowOff>
    </xdr:from>
    <xdr:to>
      <xdr:col>36</xdr:col>
      <xdr:colOff>165100</xdr:colOff>
      <xdr:row>77</xdr:row>
      <xdr:rowOff>144940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4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136067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6136</xdr:rowOff>
    </xdr:from>
    <xdr:to>
      <xdr:col>55</xdr:col>
      <xdr:colOff>50800</xdr:colOff>
      <xdr:row>76</xdr:row>
      <xdr:rowOff>107736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29012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76876</xdr:rowOff>
    </xdr:from>
    <xdr:to>
      <xdr:col>50</xdr:col>
      <xdr:colOff>165100</xdr:colOff>
      <xdr:row>78</xdr:row>
      <xdr:rowOff>7026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23553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43604</xdr:rowOff>
    </xdr:from>
    <xdr:to>
      <xdr:col>46</xdr:col>
      <xdr:colOff>38100</xdr:colOff>
      <xdr:row>76</xdr:row>
      <xdr:rowOff>145204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161730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4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101381</xdr:rowOff>
    </xdr:from>
    <xdr:to>
      <xdr:col>41</xdr:col>
      <xdr:colOff>101600</xdr:colOff>
      <xdr:row>78</xdr:row>
      <xdr:rowOff>31531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22658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3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54221</xdr:rowOff>
    </xdr:from>
    <xdr:to>
      <xdr:col>36</xdr:col>
      <xdr:colOff>165100</xdr:colOff>
      <xdr:row>75</xdr:row>
      <xdr:rowOff>155821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898</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68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47220</xdr:rowOff>
    </xdr:from>
    <xdr:to>
      <xdr:col>55</xdr:col>
      <xdr:colOff>0</xdr:colOff>
      <xdr:row>92</xdr:row>
      <xdr:rowOff>164636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649170"/>
          <a:ext cx="838200" cy="28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164636</xdr:rowOff>
    </xdr:from>
    <xdr:to>
      <xdr:col>50</xdr:col>
      <xdr:colOff>114300</xdr:colOff>
      <xdr:row>96</xdr:row>
      <xdr:rowOff>40295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938036"/>
          <a:ext cx="889000" cy="56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38415</xdr:rowOff>
    </xdr:from>
    <xdr:to>
      <xdr:col>45</xdr:col>
      <xdr:colOff>177800</xdr:colOff>
      <xdr:row>96</xdr:row>
      <xdr:rowOff>40295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326165"/>
          <a:ext cx="889000" cy="17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129707</xdr:rowOff>
    </xdr:from>
    <xdr:to>
      <xdr:col>46</xdr:col>
      <xdr:colOff>38100</xdr:colOff>
      <xdr:row>98</xdr:row>
      <xdr:rowOff>59857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50984</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5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38415</xdr:rowOff>
    </xdr:from>
    <xdr:to>
      <xdr:col>41</xdr:col>
      <xdr:colOff>50800</xdr:colOff>
      <xdr:row>96</xdr:row>
      <xdr:rowOff>75014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26165"/>
          <a:ext cx="889000" cy="20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124524</xdr:rowOff>
    </xdr:from>
    <xdr:to>
      <xdr:col>41</xdr:col>
      <xdr:colOff>101600</xdr:colOff>
      <xdr:row>98</xdr:row>
      <xdr:rowOff>54674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45801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84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131852</xdr:rowOff>
    </xdr:from>
    <xdr:to>
      <xdr:col>36</xdr:col>
      <xdr:colOff>165100</xdr:colOff>
      <xdr:row>98</xdr:row>
      <xdr:rowOff>62002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53129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167870</xdr:rowOff>
    </xdr:from>
    <xdr:to>
      <xdr:col>55</xdr:col>
      <xdr:colOff>50800</xdr:colOff>
      <xdr:row>91</xdr:row>
      <xdr:rowOff>98020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5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120897</xdr:rowOff>
    </xdr:from>
    <xdr:ext cx="690189"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5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113836</xdr:rowOff>
    </xdr:from>
    <xdr:to>
      <xdr:col>50</xdr:col>
      <xdr:colOff>165100</xdr:colOff>
      <xdr:row>93</xdr:row>
      <xdr:rowOff>43986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8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60513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66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160945</xdr:rowOff>
    </xdr:from>
    <xdr:to>
      <xdr:col>46</xdr:col>
      <xdr:colOff>38100</xdr:colOff>
      <xdr:row>96</xdr:row>
      <xdr:rowOff>91095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4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107622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2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159065</xdr:rowOff>
    </xdr:from>
    <xdr:to>
      <xdr:col>41</xdr:col>
      <xdr:colOff>101600</xdr:colOff>
      <xdr:row>95</xdr:row>
      <xdr:rowOff>89215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105742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05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24214</xdr:rowOff>
    </xdr:from>
    <xdr:to>
      <xdr:col>36</xdr:col>
      <xdr:colOff>165100</xdr:colOff>
      <xdr:row>96</xdr:row>
      <xdr:rowOff>125814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142341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5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99751</xdr:rowOff>
    </xdr:from>
    <xdr:to>
      <xdr:col>85</xdr:col>
      <xdr:colOff>126364</xdr:colOff>
      <xdr:row>39</xdr:row>
      <xdr:rowOff>61623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86151"/>
          <a:ext cx="1269" cy="1162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65450</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61623</xdr:rowOff>
    </xdr:from>
    <xdr:to>
      <xdr:col>86</xdr:col>
      <xdr:colOff>25400</xdr:colOff>
      <xdr:row>39</xdr:row>
      <xdr:rowOff>61623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4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46428</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99751</xdr:rowOff>
    </xdr:from>
    <xdr:to>
      <xdr:col>86</xdr:col>
      <xdr:colOff>25400</xdr:colOff>
      <xdr:row>32</xdr:row>
      <xdr:rowOff>99751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86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42679</xdr:rowOff>
    </xdr:from>
    <xdr:to>
      <xdr:col>85</xdr:col>
      <xdr:colOff>127000</xdr:colOff>
      <xdr:row>32</xdr:row>
      <xdr:rowOff>99751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186179"/>
          <a:ext cx="838200" cy="3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164828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50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14951</xdr:rowOff>
    </xdr:from>
    <xdr:to>
      <xdr:col>85</xdr:col>
      <xdr:colOff>177800</xdr:colOff>
      <xdr:row>38</xdr:row>
      <xdr:rowOff>116551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42679</xdr:rowOff>
    </xdr:from>
    <xdr:to>
      <xdr:col>81</xdr:col>
      <xdr:colOff>50800</xdr:colOff>
      <xdr:row>33</xdr:row>
      <xdr:rowOff>87412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186179"/>
          <a:ext cx="889000" cy="55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12185</xdr:rowOff>
    </xdr:from>
    <xdr:to>
      <xdr:col>81</xdr:col>
      <xdr:colOff>101600</xdr:colOff>
      <xdr:row>38</xdr:row>
      <xdr:rowOff>113785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104912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68752</xdr:rowOff>
    </xdr:from>
    <xdr:to>
      <xdr:col>76</xdr:col>
      <xdr:colOff>114300</xdr:colOff>
      <xdr:row>33</xdr:row>
      <xdr:rowOff>87412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555152"/>
          <a:ext cx="889000" cy="19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68752</xdr:rowOff>
    </xdr:from>
    <xdr:to>
      <xdr:col>71</xdr:col>
      <xdr:colOff>177800</xdr:colOff>
      <xdr:row>38</xdr:row>
      <xdr:rowOff>66571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555152"/>
          <a:ext cx="889000" cy="102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48951</xdr:rowOff>
    </xdr:from>
    <xdr:to>
      <xdr:col>85</xdr:col>
      <xdr:colOff>177800</xdr:colOff>
      <xdr:row>32</xdr:row>
      <xdr:rowOff>150551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1978</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8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163329</xdr:rowOff>
    </xdr:from>
    <xdr:to>
      <xdr:col>81</xdr:col>
      <xdr:colOff>101600</xdr:colOff>
      <xdr:row>30</xdr:row>
      <xdr:rowOff>93479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1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110006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181795" y="491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36612</xdr:rowOff>
    </xdr:from>
    <xdr:to>
      <xdr:col>76</xdr:col>
      <xdr:colOff>165100</xdr:colOff>
      <xdr:row>33</xdr:row>
      <xdr:rowOff>138212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6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154739</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46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17952</xdr:rowOff>
    </xdr:from>
    <xdr:to>
      <xdr:col>72</xdr:col>
      <xdr:colOff>38100</xdr:colOff>
      <xdr:row>32</xdr:row>
      <xdr:rowOff>119552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5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136079</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03795" y="527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15771</xdr:rowOff>
    </xdr:from>
    <xdr:to>
      <xdr:col>67</xdr:col>
      <xdr:colOff>101600</xdr:colOff>
      <xdr:row>38</xdr:row>
      <xdr:rowOff>117371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102354</xdr:rowOff>
    </xdr:from>
    <xdr:to>
      <xdr:col>85</xdr:col>
      <xdr:colOff>127000</xdr:colOff>
      <xdr:row>53</xdr:row>
      <xdr:rowOff>84619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017754"/>
          <a:ext cx="838200" cy="15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102354</xdr:rowOff>
    </xdr:from>
    <xdr:to>
      <xdr:col>81</xdr:col>
      <xdr:colOff>50800</xdr:colOff>
      <xdr:row>52</xdr:row>
      <xdr:rowOff>146036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017754"/>
          <a:ext cx="889000" cy="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146036</xdr:rowOff>
    </xdr:from>
    <xdr:to>
      <xdr:col>76</xdr:col>
      <xdr:colOff>114300</xdr:colOff>
      <xdr:row>54</xdr:row>
      <xdr:rowOff>122727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061436"/>
          <a:ext cx="889000" cy="3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6700</xdr:rowOff>
    </xdr:from>
    <xdr:to>
      <xdr:col>76</xdr:col>
      <xdr:colOff>165100</xdr:colOff>
      <xdr:row>56</xdr:row>
      <xdr:rowOff>108300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0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99427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0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108698</xdr:rowOff>
    </xdr:from>
    <xdr:to>
      <xdr:col>71</xdr:col>
      <xdr:colOff>177800</xdr:colOff>
      <xdr:row>54</xdr:row>
      <xdr:rowOff>122727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195548"/>
          <a:ext cx="889000" cy="18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125091</xdr:rowOff>
    </xdr:from>
    <xdr:to>
      <xdr:col>72</xdr:col>
      <xdr:colOff>38100</xdr:colOff>
      <xdr:row>56</xdr:row>
      <xdr:rowOff>55241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5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46368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64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56999</xdr:rowOff>
    </xdr:from>
    <xdr:to>
      <xdr:col>67</xdr:col>
      <xdr:colOff>101600</xdr:colOff>
      <xdr:row>56</xdr:row>
      <xdr:rowOff>158599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5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149726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33819</xdr:rowOff>
    </xdr:from>
    <xdr:to>
      <xdr:col>85</xdr:col>
      <xdr:colOff>177800</xdr:colOff>
      <xdr:row>53</xdr:row>
      <xdr:rowOff>135419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1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56696</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89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51554</xdr:rowOff>
    </xdr:from>
    <xdr:to>
      <xdr:col>81</xdr:col>
      <xdr:colOff>101600</xdr:colOff>
      <xdr:row>52</xdr:row>
      <xdr:rowOff>153154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169681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74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95236</xdr:rowOff>
    </xdr:from>
    <xdr:to>
      <xdr:col>76</xdr:col>
      <xdr:colOff>165100</xdr:colOff>
      <xdr:row>53</xdr:row>
      <xdr:rowOff>25386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0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41913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87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71927</xdr:rowOff>
    </xdr:from>
    <xdr:to>
      <xdr:col>72</xdr:col>
      <xdr:colOff>38100</xdr:colOff>
      <xdr:row>55</xdr:row>
      <xdr:rowOff>2077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18604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1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57898</xdr:rowOff>
    </xdr:from>
    <xdr:to>
      <xdr:col>67</xdr:col>
      <xdr:colOff>101600</xdr:colOff>
      <xdr:row>53</xdr:row>
      <xdr:rowOff>159498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1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4575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891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165178</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66828"/>
          <a:ext cx="889000" cy="2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160640</xdr:rowOff>
    </xdr:from>
    <xdr:to>
      <xdr:col>76</xdr:col>
      <xdr:colOff>114300</xdr:colOff>
      <xdr:row>77</xdr:row>
      <xdr:rowOff>165178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62290"/>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66539</xdr:rowOff>
    </xdr:from>
    <xdr:to>
      <xdr:col>76</xdr:col>
      <xdr:colOff>165100</xdr:colOff>
      <xdr:row>78</xdr:row>
      <xdr:rowOff>168139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159266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5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160640</xdr:rowOff>
    </xdr:from>
    <xdr:to>
      <xdr:col>71</xdr:col>
      <xdr:colOff>177800</xdr:colOff>
      <xdr:row>79</xdr:row>
      <xdr:rowOff>29697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62290"/>
          <a:ext cx="889000" cy="2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97481</xdr:rowOff>
    </xdr:from>
    <xdr:to>
      <xdr:col>72</xdr:col>
      <xdr:colOff>38100</xdr:colOff>
      <xdr:row>79</xdr:row>
      <xdr:rowOff>27631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18758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5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102777</xdr:rowOff>
    </xdr:from>
    <xdr:to>
      <xdr:col>67</xdr:col>
      <xdr:colOff>101600</xdr:colOff>
      <xdr:row>79</xdr:row>
      <xdr:rowOff>32927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49454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2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114378</xdr:rowOff>
    </xdr:from>
    <xdr:to>
      <xdr:col>76</xdr:col>
      <xdr:colOff>165100</xdr:colOff>
      <xdr:row>78</xdr:row>
      <xdr:rowOff>44528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61055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0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109840</xdr:rowOff>
    </xdr:from>
    <xdr:to>
      <xdr:col>72</xdr:col>
      <xdr:colOff>38100</xdr:colOff>
      <xdr:row>78</xdr:row>
      <xdr:rowOff>39990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56517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08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150347</xdr:rowOff>
    </xdr:from>
    <xdr:to>
      <xdr:col>67</xdr:col>
      <xdr:colOff>101600</xdr:colOff>
      <xdr:row>79</xdr:row>
      <xdr:rowOff>80497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71624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1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45055</xdr:rowOff>
    </xdr:from>
    <xdr:to>
      <xdr:col>85</xdr:col>
      <xdr:colOff>127000</xdr:colOff>
      <xdr:row>95</xdr:row>
      <xdr:rowOff>65359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332805"/>
          <a:ext cx="8382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45055</xdr:rowOff>
    </xdr:from>
    <xdr:to>
      <xdr:col>81</xdr:col>
      <xdr:colOff>50800</xdr:colOff>
      <xdr:row>95</xdr:row>
      <xdr:rowOff>137909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32805"/>
          <a:ext cx="889000" cy="9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137909</xdr:rowOff>
    </xdr:from>
    <xdr:to>
      <xdr:col>76</xdr:col>
      <xdr:colOff>114300</xdr:colOff>
      <xdr:row>96</xdr:row>
      <xdr:rowOff>1901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25659"/>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83316</xdr:rowOff>
    </xdr:from>
    <xdr:to>
      <xdr:col>76</xdr:col>
      <xdr:colOff>165100</xdr:colOff>
      <xdr:row>97</xdr:row>
      <xdr:rowOff>13466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4593</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3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1901</xdr:rowOff>
    </xdr:from>
    <xdr:to>
      <xdr:col>71</xdr:col>
      <xdr:colOff>177800</xdr:colOff>
      <xdr:row>96</xdr:row>
      <xdr:rowOff>51508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61101"/>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52801</xdr:rowOff>
    </xdr:from>
    <xdr:to>
      <xdr:col>72</xdr:col>
      <xdr:colOff>38100</xdr:colOff>
      <xdr:row>96</xdr:row>
      <xdr:rowOff>154401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1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145528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0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79487</xdr:rowOff>
    </xdr:from>
    <xdr:to>
      <xdr:col>67</xdr:col>
      <xdr:colOff>101600</xdr:colOff>
      <xdr:row>97</xdr:row>
      <xdr:rowOff>9637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3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764</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14559</xdr:rowOff>
    </xdr:from>
    <xdr:to>
      <xdr:col>85</xdr:col>
      <xdr:colOff>177800</xdr:colOff>
      <xdr:row>95</xdr:row>
      <xdr:rowOff>116159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37436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5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165705</xdr:rowOff>
    </xdr:from>
    <xdr:to>
      <xdr:col>81</xdr:col>
      <xdr:colOff>101600</xdr:colOff>
      <xdr:row>95</xdr:row>
      <xdr:rowOff>95855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112382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05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87109</xdr:rowOff>
    </xdr:from>
    <xdr:to>
      <xdr:col>76</xdr:col>
      <xdr:colOff>165100</xdr:colOff>
      <xdr:row>96</xdr:row>
      <xdr:rowOff>17259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33786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15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122551</xdr:rowOff>
    </xdr:from>
    <xdr:to>
      <xdr:col>72</xdr:col>
      <xdr:colOff>38100</xdr:colOff>
      <xdr:row>96</xdr:row>
      <xdr:rowOff>52701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69228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1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708</xdr:rowOff>
    </xdr:from>
    <xdr:to>
      <xdr:col>67</xdr:col>
      <xdr:colOff>101600</xdr:colOff>
      <xdr:row>96</xdr:row>
      <xdr:rowOff>102308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118835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23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132280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5447230"/>
          <a:ext cx="838200" cy="12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132280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5447230"/>
          <a:ext cx="889000" cy="12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80735</xdr:rowOff>
    </xdr:from>
    <xdr:to>
      <xdr:col>112</xdr:col>
      <xdr:colOff>38100</xdr:colOff>
      <xdr:row>39</xdr:row>
      <xdr:rowOff>10885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2012</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668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74604</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589704"/>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83459</xdr:rowOff>
    </xdr:from>
    <xdr:to>
      <xdr:col>107</xdr:col>
      <xdr:colOff>101600</xdr:colOff>
      <xdr:row>39</xdr:row>
      <xdr:rowOff>13609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30136</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37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74604</xdr:rowOff>
    </xdr:from>
    <xdr:to>
      <xdr:col>102</xdr:col>
      <xdr:colOff>114300</xdr:colOff>
      <xdr:row>38</xdr:row>
      <xdr:rowOff>121092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589704"/>
          <a:ext cx="889000" cy="4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85677</xdr:rowOff>
    </xdr:from>
    <xdr:to>
      <xdr:col>102</xdr:col>
      <xdr:colOff>165100</xdr:colOff>
      <xdr:row>39</xdr:row>
      <xdr:rowOff>15827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6954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9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53947</xdr:rowOff>
    </xdr:from>
    <xdr:to>
      <xdr:col>98</xdr:col>
      <xdr:colOff>38100</xdr:colOff>
      <xdr:row>38</xdr:row>
      <xdr:rowOff>155547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624</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34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81480</xdr:rowOff>
    </xdr:from>
    <xdr:to>
      <xdr:col>112</xdr:col>
      <xdr:colOff>38100</xdr:colOff>
      <xdr:row>32</xdr:row>
      <xdr:rowOff>11630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5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30</xdr:row>
      <xdr:rowOff>28157</xdr:rowOff>
    </xdr:from>
    <xdr:ext cx="59901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23795" y="517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23804</xdr:rowOff>
    </xdr:from>
    <xdr:to>
      <xdr:col>102</xdr:col>
      <xdr:colOff>165100</xdr:colOff>
      <xdr:row>38</xdr:row>
      <xdr:rowOff>125404</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141931</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278111" y="63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70292</xdr:rowOff>
    </xdr:from>
    <xdr:to>
      <xdr:col>98</xdr:col>
      <xdr:colOff>38100</xdr:colOff>
      <xdr:row>39</xdr:row>
      <xdr:rowOff>442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163019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67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目的別歳出の住民一人当たりコストについては、殆どの費目において類似団体平均を上回る数値となっている。人口が少なく、</a:t>
          </a:r>
          <a:r>
            <a:rPr kumimoji="1" lang="en-US" altLang="ja-JP" sz="1300">
              <a:latin typeface="ＭＳ Ｐゴシック" panose="020B0600070205080204" pitchFamily="50" charset="-128"/>
              <a:ea typeface="ＭＳ Ｐゴシック" panose="020B0600070205080204" pitchFamily="50" charset="-128"/>
            </a:rPr>
            <a:t>370km2</a:t>
          </a:r>
          <a:r>
            <a:rPr kumimoji="1" lang="ja-JP" altLang="en-US" sz="1300">
              <a:latin typeface="ＭＳ Ｐゴシック" panose="020B0600070205080204" pitchFamily="50" charset="-128"/>
              <a:ea typeface="ＭＳ Ｐゴシック" panose="020B0600070205080204" pitchFamily="50" charset="-128"/>
            </a:rPr>
            <a:t>と行政区域が広大かつ集落が点在している地勢的問題により行政効率が悪いことが要因となっている。</a:t>
          </a:r>
        </a:p>
        <a:p>
          <a:r>
            <a:rPr kumimoji="1" lang="ja-JP" altLang="en-US" sz="1300">
              <a:latin typeface="ＭＳ Ｐゴシック" panose="020B0600070205080204" pitchFamily="50" charset="-128"/>
              <a:ea typeface="ＭＳ Ｐゴシック" panose="020B0600070205080204" pitchFamily="50" charset="-128"/>
            </a:rPr>
            <a:t>　特に金額が大きい土木費は中央新幹線建設工事関連事業により金額が大きくなっている。</a:t>
          </a:r>
        </a:p>
        <a:p>
          <a:r>
            <a:rPr kumimoji="1" lang="ja-JP" altLang="en-US" sz="1300">
              <a:latin typeface="ＭＳ Ｐゴシック" panose="020B0600070205080204" pitchFamily="50" charset="-128"/>
              <a:ea typeface="ＭＳ Ｐゴシック" panose="020B0600070205080204" pitchFamily="50" charset="-128"/>
            </a:rPr>
            <a:t>　今後、公共施設の長寿命化改修等大型事業が見込まれるため、公共施設管理計画等主要計画に基づいた計画的な事業の選択により経費の削減に努める。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財政調整基金については、適切な財源確保と歳出の精査により取崩を回避し、前年度とほぼ同額を維持している。</a:t>
          </a:r>
        </a:p>
        <a:p>
          <a:r>
            <a:rPr kumimoji="1" lang="ja-JP" altLang="en-US" sz="1400">
              <a:latin typeface="ＭＳ ゴシック" pitchFamily="49" charset="-128"/>
              <a:ea typeface="ＭＳ ゴシック" pitchFamily="49" charset="-128"/>
            </a:rPr>
            <a:t>　実質収支額は前年度から増加し、実質単年度収支も黒字となっている。</a:t>
          </a:r>
        </a:p>
        <a:p>
          <a:r>
            <a:rPr kumimoji="1" lang="ja-JP" altLang="en-US" sz="1400">
              <a:latin typeface="ＭＳ ゴシック" pitchFamily="49" charset="-128"/>
              <a:ea typeface="ＭＳ ゴシック" pitchFamily="49" charset="-128"/>
            </a:rPr>
            <a:t>　実質単年度収支は一般的に３～５％程度が望ましいとされており、令和４年度は前年度比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％減となっているため、適正水準となるように、事務事業の見直し等歳出の合理化等行財政改革を推進し、健全な運営を行っていく。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一般会計をはじめ全ての会計で黒字となっている。</a:t>
          </a:r>
        </a:p>
        <a:p>
          <a:r>
            <a:rPr kumimoji="1" lang="ja-JP" altLang="en-US" sz="1400">
              <a:latin typeface="ＭＳ ゴシック" pitchFamily="49" charset="-128"/>
              <a:ea typeface="ＭＳ ゴシック" pitchFamily="49" charset="-128"/>
            </a:rPr>
            <a:t>　全ての特別会計において経費の削減を行うと同時に、一般会計からの繰入金により赤字が発生しないよう財政運営を行っている。</a:t>
          </a:r>
        </a:p>
        <a:p>
          <a:r>
            <a:rPr kumimoji="1" lang="ja-JP" altLang="en-US" sz="1400">
              <a:latin typeface="ＭＳ ゴシック" pitchFamily="49" charset="-128"/>
              <a:ea typeface="ＭＳ ゴシック" pitchFamily="49" charset="-128"/>
            </a:rPr>
            <a:t>　今後も収入面の見直しや歳出削減を行っていく必要がある。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3911454</v>
      </c>
      <c r="BO4" s="371"/>
      <c r="BP4" s="371"/>
      <c r="BQ4" s="371"/>
      <c r="BR4" s="371"/>
      <c r="BS4" s="371"/>
      <c r="BT4" s="371"/>
      <c r="BU4" s="372"/>
      <c r="BV4" s="370">
        <v>3783506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22.4</v>
      </c>
      <c r="CU4" s="377"/>
      <c r="CV4" s="377"/>
      <c r="CW4" s="377"/>
      <c r="CX4" s="377"/>
      <c r="CY4" s="377"/>
      <c r="CZ4" s="377"/>
      <c r="DA4" s="378"/>
      <c r="DB4" s="376">
        <v>19.8</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3512390</v>
      </c>
      <c r="BO5" s="408"/>
      <c r="BP5" s="408"/>
      <c r="BQ5" s="408"/>
      <c r="BR5" s="408"/>
      <c r="BS5" s="408"/>
      <c r="BT5" s="408"/>
      <c r="BU5" s="409"/>
      <c r="BV5" s="407">
        <v>3426762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77.3</v>
      </c>
      <c r="CU5" s="405"/>
      <c r="CV5" s="405"/>
      <c r="CW5" s="405"/>
      <c r="CX5" s="405"/>
      <c r="CY5" s="405"/>
      <c r="CZ5" s="405"/>
      <c r="DA5" s="406"/>
      <c r="DB5" s="404">
        <v>70.3</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399064</v>
      </c>
      <c r="BO6" s="408"/>
      <c r="BP6" s="408"/>
      <c r="BQ6" s="408"/>
      <c r="BR6" s="408"/>
      <c r="BS6" s="408"/>
      <c r="BT6" s="408"/>
      <c r="BU6" s="409"/>
      <c r="BV6" s="407">
        <v>356744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77.3</v>
      </c>
      <c r="CU6" s="445"/>
      <c r="CV6" s="445"/>
      <c r="CW6" s="445"/>
      <c r="CX6" s="445"/>
      <c r="CY6" s="445"/>
      <c r="CZ6" s="445"/>
      <c r="DA6" s="446"/>
      <c r="DB6" s="444">
        <v>70.3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29812</v>
      </c>
      <c r="BO7" s="408"/>
      <c r="BP7" s="408"/>
      <c r="BQ7" s="408"/>
      <c r="BR7" s="408"/>
      <c r="BS7" s="408"/>
      <c r="BT7" s="408"/>
      <c r="BU7" s="409"/>
      <c r="BV7" s="407">
        <v>18478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1647356</v>
      </c>
      <c r="CU7" s="408"/>
      <c r="CV7" s="408"/>
      <c r="CW7" s="408"/>
      <c r="CX7" s="408"/>
      <c r="CY7" s="408"/>
      <c r="CZ7" s="408"/>
      <c r="DA7" s="409"/>
      <c r="DB7" s="407">
        <v>1708144</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369252</v>
      </c>
      <c r="BO8" s="408"/>
      <c r="BP8" s="408"/>
      <c r="BQ8" s="408"/>
      <c r="BR8" s="408"/>
      <c r="BS8" s="408"/>
      <c r="BT8" s="408"/>
      <c r="BU8" s="409"/>
      <c r="BV8" s="407">
        <v>338266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0.24</v>
      </c>
      <c r="CU8" s="448"/>
      <c r="CV8" s="448"/>
      <c r="CW8" s="448"/>
      <c r="CX8" s="448"/>
      <c r="CY8" s="448"/>
      <c r="CZ8" s="448"/>
      <c r="DA8" s="449"/>
      <c r="DB8" s="447">
        <v>0.22</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1098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30986</v>
      </c>
      <c r="BO9" s="408"/>
      <c r="BP9" s="408"/>
      <c r="BQ9" s="408"/>
      <c r="BR9" s="408"/>
      <c r="BS9" s="408"/>
      <c r="BT9" s="408"/>
      <c r="BU9" s="409"/>
      <c r="BV9" s="407">
        <v>57543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9.9</v>
      </c>
      <c r="CU9" s="405"/>
      <c r="CV9" s="405"/>
      <c r="CW9" s="405"/>
      <c r="CX9" s="405"/>
      <c r="CY9" s="405"/>
      <c r="CZ9" s="405"/>
      <c r="DA9" s="406"/>
      <c r="DB9" s="404">
        <v>11.1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1068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61</v>
      </c>
      <c r="BO10" s="408"/>
      <c r="BP10" s="408"/>
      <c r="BQ10" s="408"/>
      <c r="BR10" s="408"/>
      <c r="BS10" s="408"/>
      <c r="BT10" s="408"/>
      <c r="BU10" s="409"/>
      <c r="BV10" s="407">
        <v>122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929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916</v>
      </c>
      <c r="S13" s="492"/>
      <c r="T13" s="492"/>
      <c r="U13" s="492"/>
      <c r="V13" s="493"/>
      <c r="W13" s="423" t="s">
        <v>139</v>
      </c>
      <c r="X13" s="424"/>
      <c r="Y13" s="424"/>
      <c r="Z13" s="424"/>
      <c r="AA13" s="424"/>
      <c r="AB13" s="414"/>
      <c r="AC13" s="458">
        <v>27</v>
      </c>
      <c r="AD13" s="459"/>
      <c r="AE13" s="459"/>
      <c r="AF13" s="459"/>
      <c r="AG13" s="501"/>
      <c r="AH13" s="458">
        <v>25</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31047</v>
      </c>
      <c r="BO13" s="408"/>
      <c r="BP13" s="408"/>
      <c r="BQ13" s="408"/>
      <c r="BR13" s="408"/>
      <c r="BS13" s="408"/>
      <c r="BT13" s="408"/>
      <c r="BU13" s="409"/>
      <c r="BV13" s="407">
        <v>57665</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2.8</v>
      </c>
      <c r="CU13" s="405"/>
      <c r="CV13" s="405"/>
      <c r="CW13" s="405"/>
      <c r="CX13" s="405"/>
      <c r="CY13" s="405"/>
      <c r="CZ13" s="405"/>
      <c r="DA13" s="406"/>
      <c r="DB13" s="404">
        <v>2.4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951</v>
      </c>
      <c r="S14" s="492"/>
      <c r="T14" s="492"/>
      <c r="U14" s="492"/>
      <c r="V14" s="493"/>
      <c r="W14" s="397"/>
      <c r="X14" s="398"/>
      <c r="Y14" s="398"/>
      <c r="Z14" s="398"/>
      <c r="AA14" s="398"/>
      <c r="AB14" s="387"/>
      <c r="AC14" s="494">
        <v>4.5</v>
      </c>
      <c r="AD14" s="495"/>
      <c r="AE14" s="495"/>
      <c r="AF14" s="495"/>
      <c r="AG14" s="496"/>
      <c r="AH14" s="494">
        <v>5.2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146</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138</v>
      </c>
      <c r="N15" s="499"/>
      <c r="O15" s="499"/>
      <c r="P15" s="499"/>
      <c r="Q15" s="500"/>
      <c r="R15" s="491">
        <v>943</v>
      </c>
      <c r="S15" s="492"/>
      <c r="T15" s="492"/>
      <c r="U15" s="492"/>
      <c r="V15" s="493"/>
      <c r="W15" s="423" t="s">
        <v>147</v>
      </c>
      <c r="X15" s="424"/>
      <c r="Y15" s="424"/>
      <c r="Z15" s="424"/>
      <c r="AA15" s="424"/>
      <c r="AB15" s="414"/>
      <c r="AC15" s="458">
        <v>238</v>
      </c>
      <c r="AD15" s="459"/>
      <c r="AE15" s="459"/>
      <c r="AF15" s="459"/>
      <c r="AG15" s="501"/>
      <c r="AH15" s="458">
        <v>97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409021</v>
      </c>
      <c r="BO15" s="371"/>
      <c r="BP15" s="371"/>
      <c r="BQ15" s="371"/>
      <c r="BR15" s="371"/>
      <c r="BS15" s="371"/>
      <c r="BT15" s="371"/>
      <c r="BU15" s="372"/>
      <c r="BV15" s="370">
        <v>350253</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39.9</v>
      </c>
      <c r="AD16" s="495"/>
      <c r="AE16" s="495"/>
      <c r="AF16" s="495"/>
      <c r="AG16" s="496"/>
      <c r="AH16" s="494">
        <v>20.2</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1518921</v>
      </c>
      <c r="BO16" s="408"/>
      <c r="BP16" s="408"/>
      <c r="BQ16" s="408"/>
      <c r="BR16" s="408"/>
      <c r="BS16" s="408"/>
      <c r="BT16" s="408"/>
      <c r="BU16" s="409"/>
      <c r="BV16" s="407">
        <v>1557415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332</v>
      </c>
      <c r="AD17" s="459"/>
      <c r="AE17" s="459"/>
      <c r="AF17" s="459"/>
      <c r="AG17" s="501"/>
      <c r="AH17" s="458">
        <v>358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524105</v>
      </c>
      <c r="BO17" s="408"/>
      <c r="BP17" s="408"/>
      <c r="BQ17" s="408"/>
      <c r="BR17" s="408"/>
      <c r="BS17" s="408"/>
      <c r="BT17" s="408"/>
      <c r="BU17" s="409"/>
      <c r="BV17" s="407">
        <v>446737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32" t="s">
        <v>157</v>
      </c>
      <c r="C18" s="450"/>
      <c r="D18" s="450"/>
      <c r="E18" s="533"/>
      <c r="F18" s="533"/>
      <c r="G18" s="533"/>
      <c r="H18" s="533"/>
      <c r="I18" s="533"/>
      <c r="J18" s="533"/>
      <c r="K18" s="533"/>
      <c r="L18" s="534">
        <v>369.96</v>
      </c>
      <c r="M18" s="534"/>
      <c r="N18" s="534"/>
      <c r="O18" s="534"/>
      <c r="P18" s="534"/>
      <c r="Q18" s="534"/>
      <c r="R18" s="535"/>
      <c r="S18" s="535"/>
      <c r="T18" s="535"/>
      <c r="U18" s="535"/>
      <c r="V18" s="536"/>
      <c r="W18" s="425"/>
      <c r="X18" s="426"/>
      <c r="Y18" s="426"/>
      <c r="Z18" s="426"/>
      <c r="AA18" s="426"/>
      <c r="AB18" s="417"/>
      <c r="AC18" s="537">
        <v>55.6</v>
      </c>
      <c r="AD18" s="538"/>
      <c r="AE18" s="538"/>
      <c r="AF18" s="538"/>
      <c r="AG18" s="539"/>
      <c r="AH18" s="537">
        <v>74.599999999999994</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1316747</v>
      </c>
      <c r="BO18" s="408"/>
      <c r="BP18" s="408"/>
      <c r="BQ18" s="408"/>
      <c r="BR18" s="408"/>
      <c r="BS18" s="408"/>
      <c r="BT18" s="408"/>
      <c r="BU18" s="409"/>
      <c r="BV18" s="407">
        <v>1228837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32" t="s">
        <v>159</v>
      </c>
      <c r="C19" s="450"/>
      <c r="D19" s="450"/>
      <c r="E19" s="533"/>
      <c r="F19" s="533"/>
      <c r="G19" s="533"/>
      <c r="H19" s="533"/>
      <c r="I19" s="533"/>
      <c r="J19" s="533"/>
      <c r="K19" s="533"/>
      <c r="L19" s="541">
        <v>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2408957</v>
      </c>
      <c r="BO19" s="408"/>
      <c r="BP19" s="408"/>
      <c r="BQ19" s="408"/>
      <c r="BR19" s="408"/>
      <c r="BS19" s="408"/>
      <c r="BT19" s="408"/>
      <c r="BU19" s="409"/>
      <c r="BV19" s="407">
        <v>2273164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32" t="s">
        <v>161</v>
      </c>
      <c r="C20" s="450"/>
      <c r="D20" s="450"/>
      <c r="E20" s="533"/>
      <c r="F20" s="533"/>
      <c r="G20" s="533"/>
      <c r="H20" s="533"/>
      <c r="I20" s="533"/>
      <c r="J20" s="533"/>
      <c r="K20" s="533"/>
      <c r="L20" s="541">
        <v>675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2147637</v>
      </c>
      <c r="BO22" s="371"/>
      <c r="BP22" s="371"/>
      <c r="BQ22" s="371"/>
      <c r="BR22" s="371"/>
      <c r="BS22" s="371"/>
      <c r="BT22" s="371"/>
      <c r="BU22" s="372"/>
      <c r="BV22" s="370">
        <v>2260235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2147637</v>
      </c>
      <c r="BO23" s="408"/>
      <c r="BP23" s="408"/>
      <c r="BQ23" s="408"/>
      <c r="BR23" s="408"/>
      <c r="BS23" s="408"/>
      <c r="BT23" s="408"/>
      <c r="BU23" s="409"/>
      <c r="BV23" s="407">
        <v>2260235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5700</v>
      </c>
      <c r="R24" s="459"/>
      <c r="S24" s="459"/>
      <c r="T24" s="459"/>
      <c r="U24" s="459"/>
      <c r="V24" s="501"/>
      <c r="W24" s="553"/>
      <c r="X24" s="554"/>
      <c r="Y24" s="555"/>
      <c r="Z24" s="457" t="s">
        <v>172</v>
      </c>
      <c r="AA24" s="437"/>
      <c r="AB24" s="437"/>
      <c r="AC24" s="437"/>
      <c r="AD24" s="437"/>
      <c r="AE24" s="437"/>
      <c r="AF24" s="437"/>
      <c r="AG24" s="438"/>
      <c r="AH24" s="458">
        <v>48</v>
      </c>
      <c r="AI24" s="459"/>
      <c r="AJ24" s="459"/>
      <c r="AK24" s="459"/>
      <c r="AL24" s="501"/>
      <c r="AM24" s="458">
        <v>143664</v>
      </c>
      <c r="AN24" s="459"/>
      <c r="AO24" s="459"/>
      <c r="AP24" s="459"/>
      <c r="AQ24" s="459"/>
      <c r="AR24" s="501"/>
      <c r="AS24" s="458">
        <v>2993</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1797618</v>
      </c>
      <c r="BO24" s="408"/>
      <c r="BP24" s="408"/>
      <c r="BQ24" s="408"/>
      <c r="BR24" s="408"/>
      <c r="BS24" s="408"/>
      <c r="BT24" s="408"/>
      <c r="BU24" s="409"/>
      <c r="BV24" s="407">
        <v>1860043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5200</v>
      </c>
      <c r="R25" s="459"/>
      <c r="S25" s="459"/>
      <c r="T25" s="459"/>
      <c r="U25" s="459"/>
      <c r="V25" s="501"/>
      <c r="W25" s="553"/>
      <c r="X25" s="554"/>
      <c r="Y25" s="555"/>
      <c r="Z25" s="457" t="s">
        <v>175</v>
      </c>
      <c r="AA25" s="437"/>
      <c r="AB25" s="437"/>
      <c r="AC25" s="437"/>
      <c r="AD25" s="437"/>
      <c r="AE25" s="437"/>
      <c r="AF25" s="437"/>
      <c r="AG25" s="438"/>
      <c r="AH25" s="458" t="s">
        <v>146</v>
      </c>
      <c r="AI25" s="459"/>
      <c r="AJ25" s="459"/>
      <c r="AK25" s="459"/>
      <c r="AL25" s="501"/>
      <c r="AM25" s="458" t="s">
        <v>146</v>
      </c>
      <c r="AN25" s="459"/>
      <c r="AO25" s="459"/>
      <c r="AP25" s="459"/>
      <c r="AQ25" s="459"/>
      <c r="AR25" s="501"/>
      <c r="AS25" s="458" t="s">
        <v>146</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36077</v>
      </c>
      <c r="BO25" s="371"/>
      <c r="BP25" s="371"/>
      <c r="BQ25" s="371"/>
      <c r="BR25" s="371"/>
      <c r="BS25" s="371"/>
      <c r="BT25" s="371"/>
      <c r="BU25" s="372"/>
      <c r="BV25" s="370">
        <v>710402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177</v>
      </c>
      <c r="F26" s="437"/>
      <c r="G26" s="437"/>
      <c r="H26" s="437"/>
      <c r="I26" s="437"/>
      <c r="J26" s="437"/>
      <c r="K26" s="438"/>
      <c r="L26" s="458">
        <v>1</v>
      </c>
      <c r="M26" s="459"/>
      <c r="N26" s="459"/>
      <c r="O26" s="459"/>
      <c r="P26" s="501"/>
      <c r="Q26" s="458">
        <v>5100</v>
      </c>
      <c r="R26" s="459"/>
      <c r="S26" s="459"/>
      <c r="T26" s="459"/>
      <c r="U26" s="459"/>
      <c r="V26" s="501"/>
      <c r="W26" s="553"/>
      <c r="X26" s="554"/>
      <c r="Y26" s="555"/>
      <c r="Z26" s="457" t="s">
        <v>178</v>
      </c>
      <c r="AA26" s="559"/>
      <c r="AB26" s="559"/>
      <c r="AC26" s="559"/>
      <c r="AD26" s="559"/>
      <c r="AE26" s="559"/>
      <c r="AF26" s="559"/>
      <c r="AG26" s="560"/>
      <c r="AH26" s="458" t="s">
        <v>146</v>
      </c>
      <c r="AI26" s="459"/>
      <c r="AJ26" s="459"/>
      <c r="AK26" s="459"/>
      <c r="AL26" s="501"/>
      <c r="AM26" s="458" t="s">
        <v>146</v>
      </c>
      <c r="AN26" s="459"/>
      <c r="AO26" s="459"/>
      <c r="AP26" s="459"/>
      <c r="AQ26" s="459"/>
      <c r="AR26" s="501"/>
      <c r="AS26" s="458" t="s">
        <v>146</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146</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180</v>
      </c>
      <c r="F27" s="437"/>
      <c r="G27" s="437"/>
      <c r="H27" s="437"/>
      <c r="I27" s="437"/>
      <c r="J27" s="437"/>
      <c r="K27" s="438"/>
      <c r="L27" s="458">
        <v>1</v>
      </c>
      <c r="M27" s="459"/>
      <c r="N27" s="459"/>
      <c r="O27" s="459"/>
      <c r="P27" s="501"/>
      <c r="Q27" s="458">
        <v>2180</v>
      </c>
      <c r="R27" s="459"/>
      <c r="S27" s="459"/>
      <c r="T27" s="459"/>
      <c r="U27" s="459"/>
      <c r="V27" s="501"/>
      <c r="W27" s="553"/>
      <c r="X27" s="554"/>
      <c r="Y27" s="555"/>
      <c r="Z27" s="457" t="s">
        <v>181</v>
      </c>
      <c r="AA27" s="437"/>
      <c r="AB27" s="437"/>
      <c r="AC27" s="437"/>
      <c r="AD27" s="437"/>
      <c r="AE27" s="437"/>
      <c r="AF27" s="437"/>
      <c r="AG27" s="438"/>
      <c r="AH27" s="458" t="s">
        <v>146</v>
      </c>
      <c r="AI27" s="459"/>
      <c r="AJ27" s="459"/>
      <c r="AK27" s="459"/>
      <c r="AL27" s="501"/>
      <c r="AM27" s="458" t="s">
        <v>146</v>
      </c>
      <c r="AN27" s="459"/>
      <c r="AO27" s="459"/>
      <c r="AP27" s="459"/>
      <c r="AQ27" s="459"/>
      <c r="AR27" s="501"/>
      <c r="AS27" s="458" t="s">
        <v>146</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t="s">
        <v>130</v>
      </c>
      <c r="BO27" s="530"/>
      <c r="BP27" s="530"/>
      <c r="BQ27" s="530"/>
      <c r="BR27" s="530"/>
      <c r="BS27" s="530"/>
      <c r="BT27" s="530"/>
      <c r="BU27" s="531"/>
      <c r="BV27" s="529" t="s">
        <v>146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183</v>
      </c>
      <c r="F28" s="437"/>
      <c r="G28" s="437"/>
      <c r="H28" s="437"/>
      <c r="I28" s="437"/>
      <c r="J28" s="437"/>
      <c r="K28" s="438"/>
      <c r="L28" s="458">
        <v>1</v>
      </c>
      <c r="M28" s="459"/>
      <c r="N28" s="459"/>
      <c r="O28" s="459"/>
      <c r="P28" s="501"/>
      <c r="Q28" s="458">
        <v>1740</v>
      </c>
      <c r="R28" s="459"/>
      <c r="S28" s="459"/>
      <c r="T28" s="459"/>
      <c r="U28" s="459"/>
      <c r="V28" s="501"/>
      <c r="W28" s="553"/>
      <c r="X28" s="554"/>
      <c r="Y28" s="555"/>
      <c r="Z28" s="457" t="s">
        <v>184</v>
      </c>
      <c r="AA28" s="437"/>
      <c r="AB28" s="437"/>
      <c r="AC28" s="437"/>
      <c r="AD28" s="437"/>
      <c r="AE28" s="437"/>
      <c r="AF28" s="437"/>
      <c r="AG28" s="438"/>
      <c r="AH28" s="458" t="s">
        <v>185</v>
      </c>
      <c r="AI28" s="459"/>
      <c r="AJ28" s="459"/>
      <c r="AK28" s="459"/>
      <c r="AL28" s="501"/>
      <c r="AM28" s="458" t="s">
        <v>146</v>
      </c>
      <c r="AN28" s="459"/>
      <c r="AO28" s="459"/>
      <c r="AP28" s="459"/>
      <c r="AQ28" s="459"/>
      <c r="AR28" s="501"/>
      <c r="AS28" s="458" t="s">
        <v>146</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551820</v>
      </c>
      <c r="BO28" s="371"/>
      <c r="BP28" s="371"/>
      <c r="BQ28" s="371"/>
      <c r="BR28" s="371"/>
      <c r="BS28" s="371"/>
      <c r="BT28" s="371"/>
      <c r="BU28" s="372"/>
      <c r="BV28" s="370">
        <v>551759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6</v>
      </c>
      <c r="M29" s="459"/>
      <c r="N29" s="459"/>
      <c r="O29" s="459"/>
      <c r="P29" s="501"/>
      <c r="Q29" s="458">
        <v>1560</v>
      </c>
      <c r="R29" s="459"/>
      <c r="S29" s="459"/>
      <c r="T29" s="459"/>
      <c r="U29" s="459"/>
      <c r="V29" s="501"/>
      <c r="W29" s="556"/>
      <c r="X29" s="557"/>
      <c r="Y29" s="558"/>
      <c r="Z29" s="457" t="s">
        <v>188</v>
      </c>
      <c r="AA29" s="437"/>
      <c r="AB29" s="437"/>
      <c r="AC29" s="437"/>
      <c r="AD29" s="437"/>
      <c r="AE29" s="437"/>
      <c r="AF29" s="437"/>
      <c r="AG29" s="438"/>
      <c r="AH29" s="458">
        <v>48</v>
      </c>
      <c r="AI29" s="459"/>
      <c r="AJ29" s="459"/>
      <c r="AK29" s="459"/>
      <c r="AL29" s="501"/>
      <c r="AM29" s="458">
        <v>143664</v>
      </c>
      <c r="AN29" s="459"/>
      <c r="AO29" s="459"/>
      <c r="AP29" s="459"/>
      <c r="AQ29" s="459"/>
      <c r="AR29" s="501"/>
      <c r="AS29" s="458">
        <v>2993</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235404</v>
      </c>
      <c r="BO29" s="408"/>
      <c r="BP29" s="408"/>
      <c r="BQ29" s="408"/>
      <c r="BR29" s="408"/>
      <c r="BS29" s="408"/>
      <c r="BT29" s="408"/>
      <c r="BU29" s="409"/>
      <c r="BV29" s="407">
        <v>235331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96.9</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1477136</v>
      </c>
      <c r="BO30" s="530"/>
      <c r="BP30" s="530"/>
      <c r="BQ30" s="530"/>
      <c r="BR30" s="530"/>
      <c r="BS30" s="530"/>
      <c r="BT30" s="530"/>
      <c r="BU30" s="531"/>
      <c r="BV30" s="529">
        <v>1283225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199</v>
      </c>
      <c r="X33" s="396"/>
      <c r="Y33" s="396"/>
      <c r="Z33" s="396"/>
      <c r="AA33" s="396"/>
      <c r="AB33" s="396"/>
      <c r="AC33" s="396"/>
      <c r="AD33" s="396"/>
      <c r="AE33" s="396"/>
      <c r="AF33" s="396"/>
      <c r="AG33" s="396"/>
      <c r="AH33" s="396"/>
      <c r="AI33" s="396"/>
      <c r="AJ33" s="396"/>
      <c r="AK33" s="396"/>
      <c r="AL33" s="206"/>
      <c r="AM33" s="431" t="s">
        <v>197</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197</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特定環境保全公共下水道特別会計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峡南広域行政組合（一般会計）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南アルプスふるさと活性化財団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奨学金特別会計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峡南広域行政組合（情報センター特別会計）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居宅介護支援事業特別会計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IF('各会計、関係団体の財政状況及び健全化判断比率'!B34="","",'各会計、関係団体の財政状況及び健全化判断比率'!B34)</f>
        <v>温泉事業特別会計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峡南広域行政組合（ふるさと市町村圏特別会計）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峡南広域行政組合（介護保険特別会計）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山梨県後期高齢者医療連合（一般会計）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山梨県後期高齢者医療連合（特別会計）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山梨県市町村総合事務組合（一般会計）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山梨県市町村総合事務組合（電子化事業及び会館管理、研修事業特別会計）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山梨県市町村総合事務組合（一般廃棄物処分場事業特別会計）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山梨県市町村総合事務組合（入札参加資格事業特別会計）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VQnxcbdQrXvyfjlunElXGeXJmORxYz6WlMCAf09sdfJQIRpfQ9uVEUrXmAIj1S/SvwCQ29FnaP0yLK89cgMvhQ==" saltValue="v15yKZIkmUNJmRybtatmy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BY36" sqref="BY36:CM36"/>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51" t="s">
        <v>565</v>
      </c>
      <c r="D34" s="1151"/>
      <c r="E34" s="1152"/>
      <c r="F34" s="32">
        <v>14.44</v>
      </c>
      <c r="G34" s="33">
        <v>19.59</v>
      </c>
      <c r="H34" s="33">
        <v>18.149999999999999</v>
      </c>
      <c r="I34" s="33">
        <v>19.68</v>
      </c>
      <c r="J34" s="34">
        <v>22.35</v>
      </c>
      <c r="K34" s="22"/>
      <c r="L34" s="22"/>
      <c r="M34" s="22"/>
      <c r="N34" s="22"/>
      <c r="O34" s="22"/>
      <c r="P34" s="22"/>
    </row>
    <row r="35" spans="1:16" ht="39" customHeight="1">
      <c r="A35" s="22"/>
      <c r="B35" s="35"/>
      <c r="C35" s="1145" t="s">
        <v>566</v>
      </c>
      <c r="D35" s="1146"/>
      <c r="E35" s="1147"/>
      <c r="F35" s="36">
        <v>0.7</v>
      </c>
      <c r="G35" s="37">
        <v>0.74</v>
      </c>
      <c r="H35" s="37">
        <v>0.27</v>
      </c>
      <c r="I35" s="37">
        <v>0.48</v>
      </c>
      <c r="J35" s="38">
        <v>2.02</v>
      </c>
      <c r="K35" s="22"/>
      <c r="L35" s="22"/>
      <c r="M35" s="22"/>
      <c r="N35" s="22"/>
      <c r="O35" s="22"/>
      <c r="P35" s="22"/>
    </row>
    <row r="36" spans="1:16" ht="39" customHeight="1">
      <c r="A36" s="22"/>
      <c r="B36" s="35"/>
      <c r="C36" s="1145" t="s">
        <v>567</v>
      </c>
      <c r="D36" s="1146"/>
      <c r="E36" s="1147"/>
      <c r="F36" s="36">
        <v>0.42</v>
      </c>
      <c r="G36" s="37">
        <v>0.23</v>
      </c>
      <c r="H36" s="37">
        <v>0.28000000000000003</v>
      </c>
      <c r="I36" s="37">
        <v>0.27</v>
      </c>
      <c r="J36" s="38">
        <v>0.38</v>
      </c>
      <c r="K36" s="22"/>
      <c r="L36" s="22"/>
      <c r="M36" s="22"/>
      <c r="N36" s="22"/>
      <c r="O36" s="22"/>
      <c r="P36" s="22"/>
    </row>
    <row r="37" spans="1:16" ht="39" customHeight="1">
      <c r="A37" s="22"/>
      <c r="B37" s="35"/>
      <c r="C37" s="1145" t="s">
        <v>568</v>
      </c>
      <c r="D37" s="1146"/>
      <c r="E37" s="1147"/>
      <c r="F37" s="36">
        <v>0</v>
      </c>
      <c r="G37" s="37">
        <v>0.01</v>
      </c>
      <c r="H37" s="37">
        <v>0</v>
      </c>
      <c r="I37" s="37">
        <v>0.01</v>
      </c>
      <c r="J37" s="38">
        <v>0.06</v>
      </c>
      <c r="K37" s="22"/>
      <c r="L37" s="22"/>
      <c r="M37" s="22"/>
      <c r="N37" s="22"/>
      <c r="O37" s="22"/>
      <c r="P37" s="22"/>
    </row>
    <row r="38" spans="1:16" ht="39" customHeight="1">
      <c r="A38" s="22"/>
      <c r="B38" s="35"/>
      <c r="C38" s="1145" t="s">
        <v>569</v>
      </c>
      <c r="D38" s="1146"/>
      <c r="E38" s="1147"/>
      <c r="F38" s="36">
        <v>0.06</v>
      </c>
      <c r="G38" s="37">
        <v>0.09</v>
      </c>
      <c r="H38" s="37">
        <v>0.08</v>
      </c>
      <c r="I38" s="37">
        <v>0.11</v>
      </c>
      <c r="J38" s="38">
        <v>0.06</v>
      </c>
      <c r="K38" s="22"/>
      <c r="L38" s="22"/>
      <c r="M38" s="22"/>
      <c r="N38" s="22"/>
      <c r="O38" s="22"/>
      <c r="P38" s="22"/>
    </row>
    <row r="39" spans="1:16" ht="39" customHeight="1">
      <c r="A39" s="22"/>
      <c r="B39" s="35"/>
      <c r="C39" s="1145" t="s">
        <v>570</v>
      </c>
      <c r="D39" s="1146"/>
      <c r="E39" s="1147"/>
      <c r="F39" s="36">
        <v>7.0000000000000007E-2</v>
      </c>
      <c r="G39" s="37">
        <v>0.03</v>
      </c>
      <c r="H39" s="37">
        <v>0.01</v>
      </c>
      <c r="I39" s="37">
        <v>0.01</v>
      </c>
      <c r="J39" s="38">
        <v>0</v>
      </c>
      <c r="K39" s="22"/>
      <c r="L39" s="22"/>
      <c r="M39" s="22"/>
      <c r="N39" s="22"/>
      <c r="O39" s="22"/>
      <c r="P39" s="22"/>
    </row>
    <row r="40" spans="1:16" ht="39" customHeight="1">
      <c r="A40" s="22"/>
      <c r="B40" s="35"/>
      <c r="C40" s="1145" t="s">
        <v>571</v>
      </c>
      <c r="D40" s="1146"/>
      <c r="E40" s="1147"/>
      <c r="F40" s="36">
        <v>0</v>
      </c>
      <c r="G40" s="37">
        <v>0</v>
      </c>
      <c r="H40" s="37">
        <v>0</v>
      </c>
      <c r="I40" s="37">
        <v>0</v>
      </c>
      <c r="J40" s="38">
        <v>0</v>
      </c>
      <c r="K40" s="22"/>
      <c r="L40" s="22"/>
      <c r="M40" s="22"/>
      <c r="N40" s="22"/>
      <c r="O40" s="22"/>
      <c r="P40" s="22"/>
    </row>
    <row r="41" spans="1:16" ht="39" customHeight="1">
      <c r="A41" s="22"/>
      <c r="B41" s="35"/>
      <c r="C41" s="1145" t="s">
        <v>572</v>
      </c>
      <c r="D41" s="1146"/>
      <c r="E41" s="1147"/>
      <c r="F41" s="36">
        <v>0</v>
      </c>
      <c r="G41" s="37">
        <v>0.05</v>
      </c>
      <c r="H41" s="37">
        <v>0.06</v>
      </c>
      <c r="I41" s="37">
        <v>0.05</v>
      </c>
      <c r="J41" s="38">
        <v>0</v>
      </c>
      <c r="K41" s="22"/>
      <c r="L41" s="22"/>
      <c r="M41" s="22"/>
      <c r="N41" s="22"/>
      <c r="O41" s="22"/>
      <c r="P41" s="22"/>
    </row>
    <row r="42" spans="1:16" ht="39" customHeight="1">
      <c r="A42" s="22"/>
      <c r="B42" s="39"/>
      <c r="C42" s="1145" t="s">
        <v>573</v>
      </c>
      <c r="D42" s="1146"/>
      <c r="E42" s="1147"/>
      <c r="F42" s="36" t="s">
        <v>516</v>
      </c>
      <c r="G42" s="37" t="s">
        <v>516</v>
      </c>
      <c r="H42" s="37" t="s">
        <v>516</v>
      </c>
      <c r="I42" s="37" t="s">
        <v>516</v>
      </c>
      <c r="J42" s="38" t="s">
        <v>516</v>
      </c>
      <c r="K42" s="22"/>
      <c r="L42" s="22"/>
      <c r="M42" s="22"/>
      <c r="N42" s="22"/>
      <c r="O42" s="22"/>
      <c r="P42" s="22"/>
    </row>
    <row r="43" spans="1:16" ht="39" customHeight="1" thickBot="1">
      <c r="A43" s="22"/>
      <c r="B43" s="40"/>
      <c r="C43" s="1148" t="s">
        <v>574</v>
      </c>
      <c r="D43" s="1149"/>
      <c r="E43" s="1150"/>
      <c r="F43" s="41">
        <v>0.03</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o6uOPrVp22uRBU5C4wwEJexA0B+Bk8ClUtqjjsbNmP/kCzGqV6gAo7Ak2/Gq4t99Dn15UMJ9fTTC85/I22esKQ==" saltValue="w8dytB793ZFyIahSRvs8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election activeCell="BY36" sqref="BY36:CM3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53" t="s">
        <v>10</v>
      </c>
      <c r="C45" s="1154"/>
      <c r="D45" s="58"/>
      <c r="E45" s="1159" t="s">
        <v>11</v>
      </c>
      <c r="F45" s="1159"/>
      <c r="G45" s="1159"/>
      <c r="H45" s="1159"/>
      <c r="I45" s="1159"/>
      <c r="J45" s="1160"/>
      <c r="K45" s="59">
        <v>201</v>
      </c>
      <c r="L45" s="60">
        <v>219</v>
      </c>
      <c r="M45" s="60">
        <v>226</v>
      </c>
      <c r="N45" s="60">
        <v>253</v>
      </c>
      <c r="O45" s="61">
        <v>263</v>
      </c>
      <c r="P45" s="48"/>
      <c r="Q45" s="48"/>
      <c r="R45" s="48"/>
      <c r="S45" s="48"/>
      <c r="T45" s="48"/>
      <c r="U45" s="48"/>
    </row>
    <row r="46" spans="1:21" ht="30.75" customHeight="1">
      <c r="A46" s="48"/>
      <c r="B46" s="1155"/>
      <c r="C46" s="1156"/>
      <c r="D46" s="62"/>
      <c r="E46" s="1161" t="s">
        <v>12</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c r="A47" s="48"/>
      <c r="B47" s="1155"/>
      <c r="C47" s="1156"/>
      <c r="D47" s="62"/>
      <c r="E47" s="1161" t="s">
        <v>13</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c r="A48" s="48"/>
      <c r="B48" s="1155"/>
      <c r="C48" s="1156"/>
      <c r="D48" s="62"/>
      <c r="E48" s="1161" t="s">
        <v>14</v>
      </c>
      <c r="F48" s="1161"/>
      <c r="G48" s="1161"/>
      <c r="H48" s="1161"/>
      <c r="I48" s="1161"/>
      <c r="J48" s="1162"/>
      <c r="K48" s="63">
        <v>30</v>
      </c>
      <c r="L48" s="64">
        <v>30</v>
      </c>
      <c r="M48" s="64">
        <v>25</v>
      </c>
      <c r="N48" s="64">
        <v>26</v>
      </c>
      <c r="O48" s="65">
        <v>0</v>
      </c>
      <c r="P48" s="48"/>
      <c r="Q48" s="48"/>
      <c r="R48" s="48"/>
      <c r="S48" s="48"/>
      <c r="T48" s="48"/>
      <c r="U48" s="48"/>
    </row>
    <row r="49" spans="1:21" ht="30.75" customHeight="1">
      <c r="A49" s="48"/>
      <c r="B49" s="1155"/>
      <c r="C49" s="1156"/>
      <c r="D49" s="62"/>
      <c r="E49" s="1161" t="s">
        <v>15</v>
      </c>
      <c r="F49" s="1161"/>
      <c r="G49" s="1161"/>
      <c r="H49" s="1161"/>
      <c r="I49" s="1161"/>
      <c r="J49" s="1162"/>
      <c r="K49" s="63">
        <v>10</v>
      </c>
      <c r="L49" s="64">
        <v>10</v>
      </c>
      <c r="M49" s="64">
        <v>11</v>
      </c>
      <c r="N49" s="64">
        <v>10</v>
      </c>
      <c r="O49" s="65">
        <v>11</v>
      </c>
      <c r="P49" s="48"/>
      <c r="Q49" s="48"/>
      <c r="R49" s="48"/>
      <c r="S49" s="48"/>
      <c r="T49" s="48"/>
      <c r="U49" s="48"/>
    </row>
    <row r="50" spans="1:21" ht="30.75" customHeight="1">
      <c r="A50" s="48"/>
      <c r="B50" s="1155"/>
      <c r="C50" s="1156"/>
      <c r="D50" s="62"/>
      <c r="E50" s="1161" t="s">
        <v>16</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c r="A51" s="48"/>
      <c r="B51" s="1157"/>
      <c r="C51" s="1158"/>
      <c r="D51" s="66"/>
      <c r="E51" s="1161" t="s">
        <v>17</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c r="A52" s="48"/>
      <c r="B52" s="1163" t="s">
        <v>18</v>
      </c>
      <c r="C52" s="1164"/>
      <c r="D52" s="66"/>
      <c r="E52" s="1161" t="s">
        <v>19</v>
      </c>
      <c r="F52" s="1161"/>
      <c r="G52" s="1161"/>
      <c r="H52" s="1161"/>
      <c r="I52" s="1161"/>
      <c r="J52" s="1162"/>
      <c r="K52" s="63">
        <v>213</v>
      </c>
      <c r="L52" s="64">
        <v>227</v>
      </c>
      <c r="M52" s="64">
        <v>235</v>
      </c>
      <c r="N52" s="64">
        <v>248</v>
      </c>
      <c r="O52" s="65">
        <v>223</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28</v>
      </c>
      <c r="L53" s="69">
        <v>32</v>
      </c>
      <c r="M53" s="69">
        <v>27</v>
      </c>
      <c r="N53" s="69">
        <v>41</v>
      </c>
      <c r="O53" s="70">
        <v>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c r="B58" s="1169" t="s">
        <v>25</v>
      </c>
      <c r="C58" s="1170"/>
      <c r="D58" s="1175" t="s">
        <v>26</v>
      </c>
      <c r="E58" s="1176"/>
      <c r="F58" s="1176"/>
      <c r="G58" s="1176"/>
      <c r="H58" s="1176"/>
      <c r="I58" s="1176"/>
      <c r="J58" s="1177"/>
      <c r="K58" s="83"/>
      <c r="L58" s="84"/>
      <c r="M58" s="84"/>
      <c r="N58" s="84"/>
      <c r="O58" s="85"/>
    </row>
    <row r="59" spans="1:21" ht="31.5" customHeight="1">
      <c r="B59" s="1171"/>
      <c r="C59" s="1172"/>
      <c r="D59" s="1178" t="s">
        <v>27</v>
      </c>
      <c r="E59" s="1179"/>
      <c r="F59" s="1179"/>
      <c r="G59" s="1179"/>
      <c r="H59" s="1179"/>
      <c r="I59" s="1179"/>
      <c r="J59" s="1180"/>
      <c r="K59" s="86"/>
      <c r="L59" s="87"/>
      <c r="M59" s="87"/>
      <c r="N59" s="87"/>
      <c r="O59" s="88"/>
    </row>
    <row r="60" spans="1:21" ht="31.5" customHeight="1" thickBot="1">
      <c r="B60" s="1173"/>
      <c r="C60" s="1174"/>
      <c r="D60" s="1181" t="s">
        <v>28</v>
      </c>
      <c r="E60" s="1182"/>
      <c r="F60" s="1182"/>
      <c r="G60" s="1182"/>
      <c r="H60" s="1182"/>
      <c r="I60" s="1182"/>
      <c r="J60" s="1183"/>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xgAtqGE3jD7oCueBuJZHvGm0rESxLjLNLftMZ+XNVDZ3ig1znhMyVAIKSyckL7t/CO164UYu900YSNaRi4n4Q==" saltValue="xBp8giKVhBzIHgsEAiDky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election activeCell="BY36" sqref="BY36:CM36"/>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558</v>
      </c>
      <c r="J40" s="103" t="s">
        <v>559</v>
      </c>
      <c r="K40" s="103" t="s">
        <v>560</v>
      </c>
      <c r="L40" s="103" t="s">
        <v>561</v>
      </c>
      <c r="M40" s="104" t="s">
        <v>562</v>
      </c>
    </row>
    <row r="41" spans="2:13" ht="27.75" customHeight="1">
      <c r="B41" s="1184" t="s">
        <v>31</v>
      </c>
      <c r="C41" s="1185"/>
      <c r="D41" s="105"/>
      <c r="E41" s="1190" t="s">
        <v>32</v>
      </c>
      <c r="F41" s="1190"/>
      <c r="G41" s="1190"/>
      <c r="H41" s="1191"/>
      <c r="I41" s="355">
        <v>2162</v>
      </c>
      <c r="J41" s="356">
        <v>2400</v>
      </c>
      <c r="K41" s="356">
        <v>2300</v>
      </c>
      <c r="L41" s="356">
        <v>2260</v>
      </c>
      <c r="M41" s="357">
        <v>2333</v>
      </c>
    </row>
    <row r="42" spans="2:13" ht="27.75" customHeight="1">
      <c r="B42" s="1186"/>
      <c r="C42" s="1187"/>
      <c r="D42" s="106"/>
      <c r="E42" s="1192" t="s">
        <v>33</v>
      </c>
      <c r="F42" s="1192"/>
      <c r="G42" s="1192"/>
      <c r="H42" s="1193"/>
      <c r="I42" s="358" t="s">
        <v>516</v>
      </c>
      <c r="J42" s="359" t="s">
        <v>516</v>
      </c>
      <c r="K42" s="359" t="s">
        <v>516</v>
      </c>
      <c r="L42" s="359" t="s">
        <v>516</v>
      </c>
      <c r="M42" s="360" t="s">
        <v>516</v>
      </c>
    </row>
    <row r="43" spans="2:13" ht="27.75" customHeight="1">
      <c r="B43" s="1186"/>
      <c r="C43" s="1187"/>
      <c r="D43" s="106"/>
      <c r="E43" s="1192" t="s">
        <v>34</v>
      </c>
      <c r="F43" s="1192"/>
      <c r="G43" s="1192"/>
      <c r="H43" s="1193"/>
      <c r="I43" s="358">
        <v>273</v>
      </c>
      <c r="J43" s="359">
        <v>250</v>
      </c>
      <c r="K43" s="359">
        <v>228</v>
      </c>
      <c r="L43" s="359">
        <v>200</v>
      </c>
      <c r="M43" s="360" t="s">
        <v>516</v>
      </c>
    </row>
    <row r="44" spans="2:13" ht="27.75" customHeight="1">
      <c r="B44" s="1186"/>
      <c r="C44" s="1187"/>
      <c r="D44" s="106"/>
      <c r="E44" s="1192" t="s">
        <v>35</v>
      </c>
      <c r="F44" s="1192"/>
      <c r="G44" s="1192"/>
      <c r="H44" s="1193"/>
      <c r="I44" s="358">
        <v>146</v>
      </c>
      <c r="J44" s="359">
        <v>129</v>
      </c>
      <c r="K44" s="359">
        <v>114</v>
      </c>
      <c r="L44" s="359">
        <v>95</v>
      </c>
      <c r="M44" s="360">
        <v>105</v>
      </c>
    </row>
    <row r="45" spans="2:13" ht="27.75" customHeight="1">
      <c r="B45" s="1186"/>
      <c r="C45" s="1187"/>
      <c r="D45" s="106"/>
      <c r="E45" s="1192" t="s">
        <v>36</v>
      </c>
      <c r="F45" s="1192"/>
      <c r="G45" s="1192"/>
      <c r="H45" s="1193"/>
      <c r="I45" s="358">
        <v>758</v>
      </c>
      <c r="J45" s="359">
        <v>770</v>
      </c>
      <c r="K45" s="359">
        <v>753</v>
      </c>
      <c r="L45" s="359">
        <v>748</v>
      </c>
      <c r="M45" s="360">
        <v>757</v>
      </c>
    </row>
    <row r="46" spans="2:13" ht="27.75" customHeight="1">
      <c r="B46" s="1186"/>
      <c r="C46" s="1187"/>
      <c r="D46" s="107"/>
      <c r="E46" s="1192" t="s">
        <v>37</v>
      </c>
      <c r="F46" s="1192"/>
      <c r="G46" s="1192"/>
      <c r="H46" s="1193"/>
      <c r="I46" s="358" t="s">
        <v>516</v>
      </c>
      <c r="J46" s="359" t="s">
        <v>516</v>
      </c>
      <c r="K46" s="359" t="s">
        <v>516</v>
      </c>
      <c r="L46" s="359" t="s">
        <v>516</v>
      </c>
      <c r="M46" s="360" t="s">
        <v>516</v>
      </c>
    </row>
    <row r="47" spans="2:13" ht="27.75" customHeight="1">
      <c r="B47" s="1186"/>
      <c r="C47" s="1187"/>
      <c r="D47" s="108"/>
      <c r="E47" s="1194" t="s">
        <v>38</v>
      </c>
      <c r="F47" s="1195"/>
      <c r="G47" s="1195"/>
      <c r="H47" s="1196"/>
      <c r="I47" s="358" t="s">
        <v>516</v>
      </c>
      <c r="J47" s="359" t="s">
        <v>516</v>
      </c>
      <c r="K47" s="359" t="s">
        <v>516</v>
      </c>
      <c r="L47" s="359" t="s">
        <v>516</v>
      </c>
      <c r="M47" s="360" t="s">
        <v>516</v>
      </c>
    </row>
    <row r="48" spans="2:13" ht="27.75" customHeight="1">
      <c r="B48" s="1186"/>
      <c r="C48" s="1187"/>
      <c r="D48" s="106"/>
      <c r="E48" s="1192" t="s">
        <v>39</v>
      </c>
      <c r="F48" s="1192"/>
      <c r="G48" s="1192"/>
      <c r="H48" s="1193"/>
      <c r="I48" s="358" t="s">
        <v>516</v>
      </c>
      <c r="J48" s="359" t="s">
        <v>516</v>
      </c>
      <c r="K48" s="359" t="s">
        <v>516</v>
      </c>
      <c r="L48" s="359" t="s">
        <v>516</v>
      </c>
      <c r="M48" s="360" t="s">
        <v>516</v>
      </c>
    </row>
    <row r="49" spans="2:13" ht="27.75" customHeight="1">
      <c r="B49" s="1188"/>
      <c r="C49" s="1189"/>
      <c r="D49" s="106"/>
      <c r="E49" s="1192" t="s">
        <v>40</v>
      </c>
      <c r="F49" s="1192"/>
      <c r="G49" s="1192"/>
      <c r="H49" s="1193"/>
      <c r="I49" s="358" t="s">
        <v>516</v>
      </c>
      <c r="J49" s="359" t="s">
        <v>516</v>
      </c>
      <c r="K49" s="359" t="s">
        <v>516</v>
      </c>
      <c r="L49" s="359" t="s">
        <v>516</v>
      </c>
      <c r="M49" s="360" t="s">
        <v>516</v>
      </c>
    </row>
    <row r="50" spans="2:13" ht="27.75" customHeight="1">
      <c r="B50" s="1197" t="s">
        <v>41</v>
      </c>
      <c r="C50" s="1198"/>
      <c r="D50" s="109"/>
      <c r="E50" s="1192" t="s">
        <v>42</v>
      </c>
      <c r="F50" s="1192"/>
      <c r="G50" s="1192"/>
      <c r="H50" s="1193"/>
      <c r="I50" s="358">
        <v>1829</v>
      </c>
      <c r="J50" s="359">
        <v>1849</v>
      </c>
      <c r="K50" s="359">
        <v>1971</v>
      </c>
      <c r="L50" s="359">
        <v>2167</v>
      </c>
      <c r="M50" s="360">
        <v>2362</v>
      </c>
    </row>
    <row r="51" spans="2:13" ht="27.75" customHeight="1">
      <c r="B51" s="1186"/>
      <c r="C51" s="1187"/>
      <c r="D51" s="106"/>
      <c r="E51" s="1192" t="s">
        <v>43</v>
      </c>
      <c r="F51" s="1192"/>
      <c r="G51" s="1192"/>
      <c r="H51" s="1193"/>
      <c r="I51" s="358">
        <v>111</v>
      </c>
      <c r="J51" s="359">
        <v>106</v>
      </c>
      <c r="K51" s="359">
        <v>102</v>
      </c>
      <c r="L51" s="359">
        <v>65</v>
      </c>
      <c r="M51" s="360">
        <v>30</v>
      </c>
    </row>
    <row r="52" spans="2:13" ht="27.75" customHeight="1">
      <c r="B52" s="1188"/>
      <c r="C52" s="1189"/>
      <c r="D52" s="106"/>
      <c r="E52" s="1192" t="s">
        <v>44</v>
      </c>
      <c r="F52" s="1192"/>
      <c r="G52" s="1192"/>
      <c r="H52" s="1193"/>
      <c r="I52" s="358">
        <v>2219</v>
      </c>
      <c r="J52" s="359">
        <v>2371</v>
      </c>
      <c r="K52" s="359">
        <v>2318</v>
      </c>
      <c r="L52" s="359">
        <v>2215</v>
      </c>
      <c r="M52" s="360">
        <v>2143</v>
      </c>
    </row>
    <row r="53" spans="2:13" ht="27.75" customHeight="1" thickBot="1">
      <c r="B53" s="1199" t="s">
        <v>45</v>
      </c>
      <c r="C53" s="1200"/>
      <c r="D53" s="110"/>
      <c r="E53" s="1201" t="s">
        <v>46</v>
      </c>
      <c r="F53" s="1201"/>
      <c r="G53" s="1201"/>
      <c r="H53" s="1202"/>
      <c r="I53" s="361">
        <v>-820</v>
      </c>
      <c r="J53" s="362">
        <v>-777</v>
      </c>
      <c r="K53" s="362">
        <v>-996</v>
      </c>
      <c r="L53" s="362">
        <v>-1144</v>
      </c>
      <c r="M53" s="363">
        <v>-1341</v>
      </c>
    </row>
    <row r="54" spans="2:13" ht="27.75" customHeight="1">
      <c r="B54" s="111" t="s">
        <v>47</v>
      </c>
      <c r="C54" s="112"/>
      <c r="D54" s="112"/>
      <c r="E54" s="113"/>
      <c r="F54" s="113"/>
      <c r="G54" s="113"/>
      <c r="H54" s="113"/>
      <c r="I54" s="114"/>
      <c r="J54" s="114"/>
      <c r="K54" s="114"/>
      <c r="L54" s="114"/>
      <c r="M54" s="114"/>
    </row>
    <row r="55" spans="2:13"/>
  </sheetData>
  <sheetProtection algorithmName="SHA-512" hashValue="9/HlcAcfIMceAHPxI8W301DAZblrul6Ul0IrQyTgKvqu71qA5hygclDHg3WZi6o54LsHCC+1m1tgDLDSMrJo+Q==" saltValue="yrcKE8pt6yanCbpn+hN6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BY36" sqref="BY36:CM3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560</v>
      </c>
      <c r="G54" s="119" t="s">
        <v>561</v>
      </c>
      <c r="H54" s="120" t="s">
        <v>562</v>
      </c>
    </row>
    <row r="55" spans="2:8" ht="52.5" customHeight="1">
      <c r="B55" s="121"/>
      <c r="C55" s="1211" t="s">
        <v>49</v>
      </c>
      <c r="D55" s="1211"/>
      <c r="E55" s="1212"/>
      <c r="F55" s="122">
        <v>552</v>
      </c>
      <c r="G55" s="122">
        <v>552</v>
      </c>
      <c r="H55" s="123">
        <v>552</v>
      </c>
    </row>
    <row r="56" spans="2:8" ht="52.5" customHeight="1">
      <c r="B56" s="124"/>
      <c r="C56" s="1213" t="s">
        <v>50</v>
      </c>
      <c r="D56" s="1213"/>
      <c r="E56" s="1214"/>
      <c r="F56" s="125">
        <v>235</v>
      </c>
      <c r="G56" s="125">
        <v>235</v>
      </c>
      <c r="H56" s="126">
        <v>235</v>
      </c>
    </row>
    <row r="57" spans="2:8" ht="53.25" customHeight="1">
      <c r="B57" s="124"/>
      <c r="C57" s="1215" t="s">
        <v>51</v>
      </c>
      <c r="D57" s="1215"/>
      <c r="E57" s="1216"/>
      <c r="F57" s="127">
        <v>1083</v>
      </c>
      <c r="G57" s="127">
        <v>1283</v>
      </c>
      <c r="H57" s="128">
        <v>1477</v>
      </c>
    </row>
    <row r="58" spans="2:8" ht="45.75" customHeight="1">
      <c r="B58" s="129"/>
      <c r="C58" s="1203" t="s">
        <v>596</v>
      </c>
      <c r="D58" s="1204"/>
      <c r="E58" s="1205"/>
      <c r="F58" s="130">
        <v>621</v>
      </c>
      <c r="G58" s="130">
        <v>658</v>
      </c>
      <c r="H58" s="131">
        <v>825</v>
      </c>
    </row>
    <row r="59" spans="2:8" ht="45.75" customHeight="1">
      <c r="B59" s="129"/>
      <c r="C59" s="1203" t="s">
        <v>597</v>
      </c>
      <c r="D59" s="1204"/>
      <c r="E59" s="1205"/>
      <c r="F59" s="130">
        <v>42</v>
      </c>
      <c r="G59" s="130">
        <v>206</v>
      </c>
      <c r="H59" s="131">
        <v>220</v>
      </c>
    </row>
    <row r="60" spans="2:8" ht="45.75" customHeight="1">
      <c r="B60" s="129"/>
      <c r="C60" s="1203" t="s">
        <v>598</v>
      </c>
      <c r="D60" s="1204"/>
      <c r="E60" s="1205"/>
      <c r="F60" s="130">
        <v>136</v>
      </c>
      <c r="G60" s="130">
        <v>136</v>
      </c>
      <c r="H60" s="131">
        <v>136</v>
      </c>
    </row>
    <row r="61" spans="2:8" ht="45.75" customHeight="1">
      <c r="B61" s="129"/>
      <c r="C61" s="1203" t="s">
        <v>599</v>
      </c>
      <c r="D61" s="1204"/>
      <c r="E61" s="1205"/>
      <c r="F61" s="130">
        <v>122</v>
      </c>
      <c r="G61" s="130">
        <v>122</v>
      </c>
      <c r="H61" s="131">
        <v>123</v>
      </c>
    </row>
    <row r="62" spans="2:8" ht="45.75" customHeight="1" thickBot="1">
      <c r="B62" s="132"/>
      <c r="C62" s="1206" t="s">
        <v>600</v>
      </c>
      <c r="D62" s="1207"/>
      <c r="E62" s="1208"/>
      <c r="F62" s="133">
        <v>58</v>
      </c>
      <c r="G62" s="133">
        <v>52</v>
      </c>
      <c r="H62" s="134">
        <v>66</v>
      </c>
    </row>
    <row r="63" spans="2:8" ht="52.5" customHeight="1" thickBot="1">
      <c r="B63" s="135"/>
      <c r="C63" s="1209" t="s">
        <v>52</v>
      </c>
      <c r="D63" s="1209"/>
      <c r="E63" s="1210"/>
      <c r="F63" s="136">
        <v>1869</v>
      </c>
      <c r="G63" s="136">
        <v>2070</v>
      </c>
      <c r="H63" s="137">
        <v>2264</v>
      </c>
    </row>
    <row r="64" spans="2:8"/>
  </sheetData>
  <sheetProtection algorithmName="SHA-512" hashValue="HqZtQLP+i4goS132EUtCkF9J3u0CUMwbyra0SnoDdG2C7s/oAfwBbEKGW/QN95mUrl4HXjc2RfG1Wd5MuUC1gQ==" saltValue="oz4C8f3FPhIf3d8EEcev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555</v>
      </c>
      <c r="G2" s="151"/>
      <c r="H2" s="152"/>
    </row>
    <row r="3" spans="1:8">
      <c r="A3" s="148" t="s">
        <v>548</v>
      </c>
      <c r="B3" s="153"/>
      <c r="C3" s="154"/>
      <c r="D3" s="155">
        <v>724083</v>
      </c>
      <c r="E3" s="156"/>
      <c r="F3" s="157">
        <v>289738</v>
      </c>
      <c r="G3" s="158"/>
      <c r="H3" s="159"/>
    </row>
    <row r="4" spans="1:8">
      <c r="A4" s="160"/>
      <c r="B4" s="161"/>
      <c r="C4" s="162"/>
      <c r="D4" s="163">
        <v>658054</v>
      </c>
      <c r="E4" s="164"/>
      <c r="F4" s="165">
        <v>156238</v>
      </c>
      <c r="G4" s="166"/>
      <c r="H4" s="167"/>
    </row>
    <row r="5" spans="1:8">
      <c r="A5" s="148" t="s">
        <v>550</v>
      </c>
      <c r="B5" s="153"/>
      <c r="C5" s="154"/>
      <c r="D5" s="155">
        <v>1013648</v>
      </c>
      <c r="E5" s="156"/>
      <c r="F5" s="157">
        <v>316937</v>
      </c>
      <c r="G5" s="158"/>
      <c r="H5" s="159"/>
    </row>
    <row r="6" spans="1:8">
      <c r="A6" s="160"/>
      <c r="B6" s="161"/>
      <c r="C6" s="162"/>
      <c r="D6" s="163">
        <v>898223</v>
      </c>
      <c r="E6" s="164"/>
      <c r="F6" s="165">
        <v>199150</v>
      </c>
      <c r="G6" s="166"/>
      <c r="H6" s="167"/>
    </row>
    <row r="7" spans="1:8">
      <c r="A7" s="148" t="s">
        <v>551</v>
      </c>
      <c r="B7" s="153"/>
      <c r="C7" s="154"/>
      <c r="D7" s="155">
        <v>734898</v>
      </c>
      <c r="E7" s="156"/>
      <c r="F7" s="157">
        <v>332350</v>
      </c>
      <c r="G7" s="158"/>
      <c r="H7" s="159"/>
    </row>
    <row r="8" spans="1:8">
      <c r="A8" s="160"/>
      <c r="B8" s="161"/>
      <c r="C8" s="162"/>
      <c r="D8" s="163">
        <v>541372</v>
      </c>
      <c r="E8" s="164"/>
      <c r="F8" s="165">
        <v>200453</v>
      </c>
      <c r="G8" s="166"/>
      <c r="H8" s="167"/>
    </row>
    <row r="9" spans="1:8">
      <c r="A9" s="148" t="s">
        <v>552</v>
      </c>
      <c r="B9" s="153"/>
      <c r="C9" s="154"/>
      <c r="D9" s="155">
        <v>1357196</v>
      </c>
      <c r="E9" s="156"/>
      <c r="F9" s="157">
        <v>330026</v>
      </c>
      <c r="G9" s="158"/>
      <c r="H9" s="159"/>
    </row>
    <row r="10" spans="1:8">
      <c r="A10" s="160"/>
      <c r="B10" s="161"/>
      <c r="C10" s="162"/>
      <c r="D10" s="163">
        <v>1159283</v>
      </c>
      <c r="E10" s="164"/>
      <c r="F10" s="165">
        <v>141075</v>
      </c>
      <c r="G10" s="166"/>
      <c r="H10" s="167"/>
    </row>
    <row r="11" spans="1:8">
      <c r="A11" s="148" t="s">
        <v>553</v>
      </c>
      <c r="B11" s="153"/>
      <c r="C11" s="154"/>
      <c r="D11" s="155">
        <v>1474439</v>
      </c>
      <c r="E11" s="156"/>
      <c r="F11" s="157">
        <v>278179</v>
      </c>
      <c r="G11" s="158"/>
      <c r="H11" s="159"/>
    </row>
    <row r="12" spans="1:8">
      <c r="A12" s="160"/>
      <c r="B12" s="161"/>
      <c r="C12" s="168"/>
      <c r="D12" s="163">
        <v>1323836</v>
      </c>
      <c r="E12" s="164"/>
      <c r="F12" s="165">
        <v>122182</v>
      </c>
      <c r="G12" s="166"/>
      <c r="H12" s="167"/>
    </row>
    <row r="13" spans="1:8">
      <c r="A13" s="148"/>
      <c r="B13" s="153"/>
      <c r="C13" s="169"/>
      <c r="D13" s="170">
        <v>1060853</v>
      </c>
      <c r="E13" s="171"/>
      <c r="F13" s="172">
        <v>309446</v>
      </c>
      <c r="G13" s="173"/>
      <c r="H13" s="159"/>
    </row>
    <row r="14" spans="1:8">
      <c r="A14" s="160"/>
      <c r="B14" s="161"/>
      <c r="C14" s="162"/>
      <c r="D14" s="163">
        <v>916154</v>
      </c>
      <c r="E14" s="164"/>
      <c r="F14" s="165">
        <v>163820</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14.51</v>
      </c>
      <c r="C19" s="174">
        <f>ROUND(VALUE(SUBSTITUTE(実質収支比率等に係る経年分析!G$48,"▲","-")),2)</f>
        <v>19.690000000000001</v>
      </c>
      <c r="D19" s="174">
        <f>ROUND(VALUE(SUBSTITUTE(実質収支比率等に係る経年分析!H$48,"▲","-")),2)</f>
        <v>18.239999999999998</v>
      </c>
      <c r="E19" s="174">
        <f>ROUND(VALUE(SUBSTITUTE(実質収支比率等に係る経年分析!I$48,"▲","-")),2)</f>
        <v>19.8</v>
      </c>
      <c r="F19" s="174">
        <f>ROUND(VALUE(SUBSTITUTE(実質収支比率等に係る経年分析!J$48,"▲","-")),2)</f>
        <v>22.41</v>
      </c>
    </row>
    <row r="20" spans="1:11">
      <c r="A20" s="174" t="s">
        <v>56</v>
      </c>
      <c r="B20" s="174">
        <f>ROUND(VALUE(SUBSTITUTE(実質収支比率等に係る経年分析!F$47,"▲","-")),2)</f>
        <v>38.53</v>
      </c>
      <c r="C20" s="174">
        <f>ROUND(VALUE(SUBSTITUTE(実質収支比率等に係る経年分析!G$47,"▲","-")),2)</f>
        <v>37.56</v>
      </c>
      <c r="D20" s="174">
        <f>ROUND(VALUE(SUBSTITUTE(実質収支比率等に係る経年分析!H$47,"▲","-")),2)</f>
        <v>35.840000000000003</v>
      </c>
      <c r="E20" s="174">
        <f>ROUND(VALUE(SUBSTITUTE(実質収支比率等に係る経年分析!I$47,"▲","-")),2)</f>
        <v>32.299999999999997</v>
      </c>
      <c r="F20" s="174">
        <f>ROUND(VALUE(SUBSTITUTE(実質収支比率等に係る経年分析!J$47,"▲","-")),2)</f>
        <v>33.5</v>
      </c>
    </row>
    <row r="21" spans="1:11">
      <c r="A21" s="174" t="s">
        <v>57</v>
      </c>
      <c r="B21" s="174">
        <f>IF(ISNUMBER(VALUE(SUBSTITUTE(実質収支比率等に係る経年分析!F$49,"▲","-"))),ROUND(VALUE(SUBSTITUTE(実質収支比率等に係る経年分析!F$49,"▲","-")),2),NA())</f>
        <v>-6.23</v>
      </c>
      <c r="C21" s="174">
        <f>IF(ISNUMBER(VALUE(SUBSTITUTE(実質収支比率等に係る経年分析!G$49,"▲","-"))),ROUND(VALUE(SUBSTITUTE(実質収支比率等に係る経年分析!G$49,"▲","-")),2),NA())</f>
        <v>5.56</v>
      </c>
      <c r="D21" s="174">
        <f>IF(ISNUMBER(VALUE(SUBSTITUTE(実質収支比率等に係る経年分析!H$49,"▲","-"))),ROUND(VALUE(SUBSTITUTE(実質収支比率等に係る経年分析!H$49,"▲","-")),2),NA())</f>
        <v>-0.53</v>
      </c>
      <c r="E21" s="174">
        <f>IF(ISNUMBER(VALUE(SUBSTITUTE(実質収支比率等に係る経年分析!I$49,"▲","-"))),ROUND(VALUE(SUBSTITUTE(実質収支比率等に係る経年分析!I$49,"▲","-")),2),NA())</f>
        <v>3.38</v>
      </c>
      <c r="F21" s="174">
        <f>IF(ISNUMBER(VALUE(SUBSTITUTE(実質収支比率等に係る経年分析!J$49,"▲","-"))),ROUND(VALUE(SUBSTITUTE(実質収支比率等に係る経年分析!J$49,"▲","-")),2),NA())</f>
        <v>1.88</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温泉事業特別会計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奨学金特別会計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c r="A33" s="175" t="str">
        <f>IF(連結実質赤字比率に係る赤字・黒字の構成分析!C$37="",NA(),連結実質赤字比率に係る赤字・黒字の構成分析!C$37)</f>
        <v>特定環境保全公共下水道特別会計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0.28000000000000003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0.38</v>
      </c>
    </row>
    <row r="35" spans="1:16">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2.02</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14.44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19.59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18.149999999999999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22.35</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213</v>
      </c>
      <c r="E42" s="176"/>
      <c r="F42" s="176"/>
      <c r="G42" s="176">
        <f>'実質公債費比率（分子）の構造'!L$52</f>
        <v>227</v>
      </c>
      <c r="H42" s="176"/>
      <c r="I42" s="176"/>
      <c r="J42" s="176">
        <f>'実質公債費比率（分子）の構造'!M$52</f>
        <v>235</v>
      </c>
      <c r="K42" s="176"/>
      <c r="L42" s="176"/>
      <c r="M42" s="176">
        <f>'実質公債費比率（分子）の構造'!N$52</f>
        <v>248</v>
      </c>
      <c r="N42" s="176"/>
      <c r="O42" s="176"/>
      <c r="P42" s="176">
        <f>'実質公債費比率（分子）の構造'!O$52</f>
        <v>223</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f>'実質公債費比率（分子）の構造'!K$49</f>
        <v>10</v>
      </c>
      <c r="C45" s="176"/>
      <c r="D45" s="176"/>
      <c r="E45" s="176">
        <f>'実質公債費比率（分子）の構造'!L$49</f>
        <v>10</v>
      </c>
      <c r="F45" s="176"/>
      <c r="G45" s="176"/>
      <c r="H45" s="176">
        <f>'実質公債費比率（分子）の構造'!M$49</f>
        <v>11</v>
      </c>
      <c r="I45" s="176"/>
      <c r="J45" s="176"/>
      <c r="K45" s="176">
        <f>'実質公債費比率（分子）の構造'!N$49</f>
        <v>10</v>
      </c>
      <c r="L45" s="176"/>
      <c r="M45" s="176"/>
      <c r="N45" s="176">
        <f>'実質公債費比率（分子）の構造'!O$49</f>
        <v>11</v>
      </c>
      <c r="O45" s="176"/>
      <c r="P45" s="176"/>
    </row>
    <row r="46" spans="1:16">
      <c r="A46" s="176" t="s">
        <v>68</v>
      </c>
      <c r="B46" s="176">
        <f>'実質公債費比率（分子）の構造'!K$48</f>
        <v>30</v>
      </c>
      <c r="C46" s="176"/>
      <c r="D46" s="176"/>
      <c r="E46" s="176">
        <f>'実質公債費比率（分子）の構造'!L$48</f>
        <v>30</v>
      </c>
      <c r="F46" s="176"/>
      <c r="G46" s="176"/>
      <c r="H46" s="176">
        <f>'実質公債費比率（分子）の構造'!M$48</f>
        <v>25</v>
      </c>
      <c r="I46" s="176"/>
      <c r="J46" s="176"/>
      <c r="K46" s="176">
        <f>'実質公債費比率（分子）の構造'!N$48</f>
        <v>26</v>
      </c>
      <c r="L46" s="176"/>
      <c r="M46" s="176"/>
      <c r="N46" s="176">
        <f>'実質公債費比率（分子）の構造'!O$48</f>
        <v>0</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201</v>
      </c>
      <c r="C49" s="176"/>
      <c r="D49" s="176"/>
      <c r="E49" s="176">
        <f>'実質公債費比率（分子）の構造'!L$45</f>
        <v>219</v>
      </c>
      <c r="F49" s="176"/>
      <c r="G49" s="176"/>
      <c r="H49" s="176">
        <f>'実質公債費比率（分子）の構造'!M$45</f>
        <v>226</v>
      </c>
      <c r="I49" s="176"/>
      <c r="J49" s="176"/>
      <c r="K49" s="176">
        <f>'実質公債費比率（分子）の構造'!N$45</f>
        <v>253</v>
      </c>
      <c r="L49" s="176"/>
      <c r="M49" s="176"/>
      <c r="N49" s="176">
        <f>'実質公債費比率（分子）の構造'!O$45</f>
        <v>263</v>
      </c>
      <c r="O49" s="176"/>
      <c r="P49" s="176"/>
    </row>
    <row r="50" spans="1:16">
      <c r="A50" s="176" t="s">
        <v>72</v>
      </c>
      <c r="B50" s="176" t="e">
        <f>NA()</f>
        <v>#N/A</v>
      </c>
      <c r="C50" s="176">
        <f>IF(ISNUMBER('実質公債費比率（分子）の構造'!K$53),'実質公債費比率（分子）の構造'!K$53,NA())</f>
        <v>28</v>
      </c>
      <c r="D50" s="176" t="e">
        <f>NA()</f>
        <v>#N/A</v>
      </c>
      <c r="E50" s="176" t="e">
        <f>NA()</f>
        <v>#N/A</v>
      </c>
      <c r="F50" s="176">
        <f>IF(ISNUMBER('実質公債費比率（分子）の構造'!L$53),'実質公債費比率（分子）の構造'!L$53,NA())</f>
        <v>32</v>
      </c>
      <c r="G50" s="176" t="e">
        <f>NA()</f>
        <v>#N/A</v>
      </c>
      <c r="H50" s="176" t="e">
        <f>NA()</f>
        <v>#N/A</v>
      </c>
      <c r="I50" s="176">
        <f>IF(ISNUMBER('実質公債費比率（分子）の構造'!M$53),'実質公債費比率（分子）の構造'!M$53,NA())</f>
        <v>27</v>
      </c>
      <c r="J50" s="176" t="e">
        <f>NA()</f>
        <v>#N/A</v>
      </c>
      <c r="K50" s="176" t="e">
        <f>NA()</f>
        <v>#N/A</v>
      </c>
      <c r="L50" s="176">
        <f>IF(ISNUMBER('実質公債費比率（分子）の構造'!N$53),'実質公債費比率（分子）の構造'!N$53,NA())</f>
        <v>41</v>
      </c>
      <c r="M50" s="176" t="e">
        <f>NA()</f>
        <v>#N/A</v>
      </c>
      <c r="N50" s="176" t="e">
        <f>NA()</f>
        <v>#N/A</v>
      </c>
      <c r="O50" s="176">
        <f>IF(ISNUMBER('実質公債費比率（分子）の構造'!O$53),'実質公債費比率（分子）の構造'!O$53,NA())</f>
        <v>51</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2219</v>
      </c>
      <c r="E56" s="175"/>
      <c r="F56" s="175"/>
      <c r="G56" s="175">
        <f>'将来負担比率（分子）の構造'!J$52</f>
        <v>2371</v>
      </c>
      <c r="H56" s="175"/>
      <c r="I56" s="175"/>
      <c r="J56" s="175">
        <f>'将来負担比率（分子）の構造'!K$52</f>
        <v>2318</v>
      </c>
      <c r="K56" s="175"/>
      <c r="L56" s="175"/>
      <c r="M56" s="175">
        <f>'将来負担比率（分子）の構造'!L$52</f>
        <v>2215</v>
      </c>
      <c r="N56" s="175"/>
      <c r="O56" s="175"/>
      <c r="P56" s="175">
        <f>'将来負担比率（分子）の構造'!M$52</f>
        <v>2143</v>
      </c>
    </row>
    <row r="57" spans="1:16">
      <c r="A57" s="175" t="s">
        <v>43</v>
      </c>
      <c r="B57" s="175"/>
      <c r="C57" s="175"/>
      <c r="D57" s="175">
        <f>'将来負担比率（分子）の構造'!I$51</f>
        <v>111</v>
      </c>
      <c r="E57" s="175"/>
      <c r="F57" s="175"/>
      <c r="G57" s="175">
        <f>'将来負担比率（分子）の構造'!J$51</f>
        <v>106</v>
      </c>
      <c r="H57" s="175"/>
      <c r="I57" s="175"/>
      <c r="J57" s="175">
        <f>'将来負担比率（分子）の構造'!K$51</f>
        <v>102</v>
      </c>
      <c r="K57" s="175"/>
      <c r="L57" s="175"/>
      <c r="M57" s="175">
        <f>'将来負担比率（分子）の構造'!L$51</f>
        <v>65</v>
      </c>
      <c r="N57" s="175"/>
      <c r="O57" s="175"/>
      <c r="P57" s="175">
        <f>'将来負担比率（分子）の構造'!M$51</f>
        <v>30</v>
      </c>
    </row>
    <row r="58" spans="1:16">
      <c r="A58" s="175" t="s">
        <v>42</v>
      </c>
      <c r="B58" s="175"/>
      <c r="C58" s="175"/>
      <c r="D58" s="175">
        <f>'将来負担比率（分子）の構造'!I$50</f>
        <v>1829</v>
      </c>
      <c r="E58" s="175"/>
      <c r="F58" s="175"/>
      <c r="G58" s="175">
        <f>'将来負担比率（分子）の構造'!J$50</f>
        <v>1849</v>
      </c>
      <c r="H58" s="175"/>
      <c r="I58" s="175"/>
      <c r="J58" s="175">
        <f>'将来負担比率（分子）の構造'!K$50</f>
        <v>1971</v>
      </c>
      <c r="K58" s="175"/>
      <c r="L58" s="175"/>
      <c r="M58" s="175">
        <f>'将来負担比率（分子）の構造'!L$50</f>
        <v>2167</v>
      </c>
      <c r="N58" s="175"/>
      <c r="O58" s="175"/>
      <c r="P58" s="175">
        <f>'将来負担比率（分子）の構造'!M$50</f>
        <v>2362</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758</v>
      </c>
      <c r="C62" s="175"/>
      <c r="D62" s="175"/>
      <c r="E62" s="175">
        <f>'将来負担比率（分子）の構造'!J$45</f>
        <v>770</v>
      </c>
      <c r="F62" s="175"/>
      <c r="G62" s="175"/>
      <c r="H62" s="175">
        <f>'将来負担比率（分子）の構造'!K$45</f>
        <v>753</v>
      </c>
      <c r="I62" s="175"/>
      <c r="J62" s="175"/>
      <c r="K62" s="175">
        <f>'将来負担比率（分子）の構造'!L$45</f>
        <v>748</v>
      </c>
      <c r="L62" s="175"/>
      <c r="M62" s="175"/>
      <c r="N62" s="175">
        <f>'将来負担比率（分子）の構造'!M$45</f>
        <v>757</v>
      </c>
      <c r="O62" s="175"/>
      <c r="P62" s="175"/>
    </row>
    <row r="63" spans="1:16">
      <c r="A63" s="175" t="s">
        <v>35</v>
      </c>
      <c r="B63" s="175">
        <f>'将来負担比率（分子）の構造'!I$44</f>
        <v>146</v>
      </c>
      <c r="C63" s="175"/>
      <c r="D63" s="175"/>
      <c r="E63" s="175">
        <f>'将来負担比率（分子）の構造'!J$44</f>
        <v>129</v>
      </c>
      <c r="F63" s="175"/>
      <c r="G63" s="175"/>
      <c r="H63" s="175">
        <f>'将来負担比率（分子）の構造'!K$44</f>
        <v>114</v>
      </c>
      <c r="I63" s="175"/>
      <c r="J63" s="175"/>
      <c r="K63" s="175">
        <f>'将来負担比率（分子）の構造'!L$44</f>
        <v>95</v>
      </c>
      <c r="L63" s="175"/>
      <c r="M63" s="175"/>
      <c r="N63" s="175">
        <f>'将来負担比率（分子）の構造'!M$44</f>
        <v>105</v>
      </c>
      <c r="O63" s="175"/>
      <c r="P63" s="175"/>
    </row>
    <row r="64" spans="1:16">
      <c r="A64" s="175" t="s">
        <v>34</v>
      </c>
      <c r="B64" s="175">
        <f>'将来負担比率（分子）の構造'!I$43</f>
        <v>273</v>
      </c>
      <c r="C64" s="175"/>
      <c r="D64" s="175"/>
      <c r="E64" s="175">
        <f>'将来負担比率（分子）の構造'!J$43</f>
        <v>250</v>
      </c>
      <c r="F64" s="175"/>
      <c r="G64" s="175"/>
      <c r="H64" s="175">
        <f>'将来負担比率（分子）の構造'!K$43</f>
        <v>228</v>
      </c>
      <c r="I64" s="175"/>
      <c r="J64" s="175"/>
      <c r="K64" s="175">
        <f>'将来負担比率（分子）の構造'!L$43</f>
        <v>200</v>
      </c>
      <c r="L64" s="175"/>
      <c r="M64" s="175"/>
      <c r="N64" s="175" t="str">
        <f>'将来負担比率（分子）の構造'!M$43</f>
        <v>-</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2162</v>
      </c>
      <c r="C66" s="175"/>
      <c r="D66" s="175"/>
      <c r="E66" s="175">
        <f>'将来負担比率（分子）の構造'!J$41</f>
        <v>2400</v>
      </c>
      <c r="F66" s="175"/>
      <c r="G66" s="175"/>
      <c r="H66" s="175">
        <f>'将来負担比率（分子）の構造'!K$41</f>
        <v>2300</v>
      </c>
      <c r="I66" s="175"/>
      <c r="J66" s="175"/>
      <c r="K66" s="175">
        <f>'将来負担比率（分子）の構造'!L$41</f>
        <v>2260</v>
      </c>
      <c r="L66" s="175"/>
      <c r="M66" s="175"/>
      <c r="N66" s="175">
        <f>'将来負担比率（分子）の構造'!M$41</f>
        <v>2333</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552</v>
      </c>
      <c r="C72" s="179">
        <f>基金残高に係る経年分析!G55</f>
        <v>552</v>
      </c>
      <c r="D72" s="179">
        <f>基金残高に係る経年分析!H55</f>
        <v>552</v>
      </c>
    </row>
    <row r="73" spans="1:16">
      <c r="A73" s="178" t="s">
        <v>79</v>
      </c>
      <c r="B73" s="179">
        <f>基金残高に係る経年分析!F56</f>
        <v>235</v>
      </c>
      <c r="C73" s="179">
        <f>基金残高に係る経年分析!G56</f>
        <v>235</v>
      </c>
      <c r="D73" s="179">
        <f>基金残高に係る経年分析!H56</f>
        <v>235</v>
      </c>
    </row>
    <row r="74" spans="1:16">
      <c r="A74" s="178" t="s">
        <v>80</v>
      </c>
      <c r="B74" s="179">
        <f>基金残高に係る経年分析!F57</f>
        <v>1083</v>
      </c>
      <c r="C74" s="179">
        <f>基金残高に係る経年分析!G57</f>
        <v>1283</v>
      </c>
      <c r="D74" s="179">
        <f>基金残高に係る経年分析!H57</f>
        <v>1477</v>
      </c>
    </row>
  </sheetData>
  <sheetProtection algorithmName="SHA-512" hashValue="oqFvDD07iasNPyAB3+P+DGYuWAyUtM9WIN2MBye7Je5+ezumwt7Hg5mM2SC7JE7+NsDsYiJl4pBEOi2J32TWgA==" saltValue="Hqd3bV0EXFuCSdQ1JGe5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227</v>
      </c>
      <c r="C5" s="610"/>
      <c r="D5" s="610"/>
      <c r="E5" s="610"/>
      <c r="F5" s="610"/>
      <c r="G5" s="610"/>
      <c r="H5" s="610"/>
      <c r="I5" s="610"/>
      <c r="J5" s="610"/>
      <c r="K5" s="610"/>
      <c r="L5" s="610"/>
      <c r="M5" s="610"/>
      <c r="N5" s="610"/>
      <c r="O5" s="610"/>
      <c r="P5" s="610"/>
      <c r="Q5" s="611"/>
      <c r="R5" s="612">
        <v>472226</v>
      </c>
      <c r="S5" s="613"/>
      <c r="T5" s="613"/>
      <c r="U5" s="613"/>
      <c r="V5" s="613"/>
      <c r="W5" s="613"/>
      <c r="X5" s="613"/>
      <c r="Y5" s="614"/>
      <c r="Z5" s="615">
        <v>12.1</v>
      </c>
      <c r="AA5" s="615"/>
      <c r="AB5" s="615"/>
      <c r="AC5" s="615"/>
      <c r="AD5" s="616">
        <v>472226</v>
      </c>
      <c r="AE5" s="616"/>
      <c r="AF5" s="616"/>
      <c r="AG5" s="616"/>
      <c r="AH5" s="616"/>
      <c r="AI5" s="616"/>
      <c r="AJ5" s="616"/>
      <c r="AK5" s="616"/>
      <c r="AL5" s="617">
        <v>27.7</v>
      </c>
      <c r="AM5" s="618"/>
      <c r="AN5" s="618"/>
      <c r="AO5" s="619"/>
      <c r="AP5" s="609" t="s">
        <v>228</v>
      </c>
      <c r="AQ5" s="610"/>
      <c r="AR5" s="610"/>
      <c r="AS5" s="610"/>
      <c r="AT5" s="610"/>
      <c r="AU5" s="610"/>
      <c r="AV5" s="610"/>
      <c r="AW5" s="610"/>
      <c r="AX5" s="610"/>
      <c r="AY5" s="610"/>
      <c r="AZ5" s="610"/>
      <c r="BA5" s="610"/>
      <c r="BB5" s="610"/>
      <c r="BC5" s="610"/>
      <c r="BD5" s="610"/>
      <c r="BE5" s="610"/>
      <c r="BF5" s="611"/>
      <c r="BG5" s="623">
        <v>468830</v>
      </c>
      <c r="BH5" s="624"/>
      <c r="BI5" s="624"/>
      <c r="BJ5" s="624"/>
      <c r="BK5" s="624"/>
      <c r="BL5" s="624"/>
      <c r="BM5" s="624"/>
      <c r="BN5" s="625"/>
      <c r="BO5" s="626">
        <v>99.3</v>
      </c>
      <c r="BP5" s="626"/>
      <c r="BQ5" s="626"/>
      <c r="BR5" s="626"/>
      <c r="BS5" s="627">
        <v>42849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c r="B6" s="620" t="s">
        <v>232</v>
      </c>
      <c r="C6" s="621"/>
      <c r="D6" s="621"/>
      <c r="E6" s="621"/>
      <c r="F6" s="621"/>
      <c r="G6" s="621"/>
      <c r="H6" s="621"/>
      <c r="I6" s="621"/>
      <c r="J6" s="621"/>
      <c r="K6" s="621"/>
      <c r="L6" s="621"/>
      <c r="M6" s="621"/>
      <c r="N6" s="621"/>
      <c r="O6" s="621"/>
      <c r="P6" s="621"/>
      <c r="Q6" s="622"/>
      <c r="R6" s="623">
        <v>44559</v>
      </c>
      <c r="S6" s="624"/>
      <c r="T6" s="624"/>
      <c r="U6" s="624"/>
      <c r="V6" s="624"/>
      <c r="W6" s="624"/>
      <c r="X6" s="624"/>
      <c r="Y6" s="625"/>
      <c r="Z6" s="626">
        <v>1.1000000000000001</v>
      </c>
      <c r="AA6" s="626"/>
      <c r="AB6" s="626"/>
      <c r="AC6" s="626"/>
      <c r="AD6" s="627">
        <v>44559</v>
      </c>
      <c r="AE6" s="627"/>
      <c r="AF6" s="627"/>
      <c r="AG6" s="627"/>
      <c r="AH6" s="627"/>
      <c r="AI6" s="627"/>
      <c r="AJ6" s="627"/>
      <c r="AK6" s="627"/>
      <c r="AL6" s="628">
        <v>2.6</v>
      </c>
      <c r="AM6" s="629"/>
      <c r="AN6" s="629"/>
      <c r="AO6" s="630"/>
      <c r="AP6" s="620" t="s">
        <v>233</v>
      </c>
      <c r="AQ6" s="621"/>
      <c r="AR6" s="621"/>
      <c r="AS6" s="621"/>
      <c r="AT6" s="621"/>
      <c r="AU6" s="621"/>
      <c r="AV6" s="621"/>
      <c r="AW6" s="621"/>
      <c r="AX6" s="621"/>
      <c r="AY6" s="621"/>
      <c r="AZ6" s="621"/>
      <c r="BA6" s="621"/>
      <c r="BB6" s="621"/>
      <c r="BC6" s="621"/>
      <c r="BD6" s="621"/>
      <c r="BE6" s="621"/>
      <c r="BF6" s="622"/>
      <c r="BG6" s="623">
        <v>468830</v>
      </c>
      <c r="BH6" s="624"/>
      <c r="BI6" s="624"/>
      <c r="BJ6" s="624"/>
      <c r="BK6" s="624"/>
      <c r="BL6" s="624"/>
      <c r="BM6" s="624"/>
      <c r="BN6" s="625"/>
      <c r="BO6" s="626">
        <v>99.3</v>
      </c>
      <c r="BP6" s="626"/>
      <c r="BQ6" s="626"/>
      <c r="BR6" s="626"/>
      <c r="BS6" s="627">
        <v>42849</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36712</v>
      </c>
      <c r="CS6" s="624"/>
      <c r="CT6" s="624"/>
      <c r="CU6" s="624"/>
      <c r="CV6" s="624"/>
      <c r="CW6" s="624"/>
      <c r="CX6" s="624"/>
      <c r="CY6" s="625"/>
      <c r="CZ6" s="617">
        <v>1</v>
      </c>
      <c r="DA6" s="618"/>
      <c r="DB6" s="618"/>
      <c r="DC6" s="634"/>
      <c r="DD6" s="632" t="s">
        <v>146</v>
      </c>
      <c r="DE6" s="624"/>
      <c r="DF6" s="624"/>
      <c r="DG6" s="624"/>
      <c r="DH6" s="624"/>
      <c r="DI6" s="624"/>
      <c r="DJ6" s="624"/>
      <c r="DK6" s="624"/>
      <c r="DL6" s="624"/>
      <c r="DM6" s="624"/>
      <c r="DN6" s="624"/>
      <c r="DO6" s="624"/>
      <c r="DP6" s="625"/>
      <c r="DQ6" s="632">
        <v>36712</v>
      </c>
      <c r="DR6" s="624"/>
      <c r="DS6" s="624"/>
      <c r="DT6" s="624"/>
      <c r="DU6" s="624"/>
      <c r="DV6" s="624"/>
      <c r="DW6" s="624"/>
      <c r="DX6" s="624"/>
      <c r="DY6" s="624"/>
      <c r="DZ6" s="624"/>
      <c r="EA6" s="624"/>
      <c r="EB6" s="624"/>
      <c r="EC6" s="633"/>
    </row>
    <row r="7" spans="2:143" ht="11.25" customHeight="1">
      <c r="B7" s="620" t="s">
        <v>235</v>
      </c>
      <c r="C7" s="621"/>
      <c r="D7" s="621"/>
      <c r="E7" s="621"/>
      <c r="F7" s="621"/>
      <c r="G7" s="621"/>
      <c r="H7" s="621"/>
      <c r="I7" s="621"/>
      <c r="J7" s="621"/>
      <c r="K7" s="621"/>
      <c r="L7" s="621"/>
      <c r="M7" s="621"/>
      <c r="N7" s="621"/>
      <c r="O7" s="621"/>
      <c r="P7" s="621"/>
      <c r="Q7" s="622"/>
      <c r="R7" s="623">
        <v>42</v>
      </c>
      <c r="S7" s="624"/>
      <c r="T7" s="624"/>
      <c r="U7" s="624"/>
      <c r="V7" s="624"/>
      <c r="W7" s="624"/>
      <c r="X7" s="624"/>
      <c r="Y7" s="625"/>
      <c r="Z7" s="626">
        <v>0</v>
      </c>
      <c r="AA7" s="626"/>
      <c r="AB7" s="626"/>
      <c r="AC7" s="626"/>
      <c r="AD7" s="627">
        <v>42</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64426</v>
      </c>
      <c r="BH7" s="624"/>
      <c r="BI7" s="624"/>
      <c r="BJ7" s="624"/>
      <c r="BK7" s="624"/>
      <c r="BL7" s="624"/>
      <c r="BM7" s="624"/>
      <c r="BN7" s="625"/>
      <c r="BO7" s="626">
        <v>13.6</v>
      </c>
      <c r="BP7" s="626"/>
      <c r="BQ7" s="626"/>
      <c r="BR7" s="626"/>
      <c r="BS7" s="627" t="s">
        <v>146</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766615</v>
      </c>
      <c r="CS7" s="624"/>
      <c r="CT7" s="624"/>
      <c r="CU7" s="624"/>
      <c r="CV7" s="624"/>
      <c r="CW7" s="624"/>
      <c r="CX7" s="624"/>
      <c r="CY7" s="625"/>
      <c r="CZ7" s="626">
        <v>21.8</v>
      </c>
      <c r="DA7" s="626"/>
      <c r="DB7" s="626"/>
      <c r="DC7" s="626"/>
      <c r="DD7" s="632">
        <v>38346</v>
      </c>
      <c r="DE7" s="624"/>
      <c r="DF7" s="624"/>
      <c r="DG7" s="624"/>
      <c r="DH7" s="624"/>
      <c r="DI7" s="624"/>
      <c r="DJ7" s="624"/>
      <c r="DK7" s="624"/>
      <c r="DL7" s="624"/>
      <c r="DM7" s="624"/>
      <c r="DN7" s="624"/>
      <c r="DO7" s="624"/>
      <c r="DP7" s="625"/>
      <c r="DQ7" s="632">
        <v>661935</v>
      </c>
      <c r="DR7" s="624"/>
      <c r="DS7" s="624"/>
      <c r="DT7" s="624"/>
      <c r="DU7" s="624"/>
      <c r="DV7" s="624"/>
      <c r="DW7" s="624"/>
      <c r="DX7" s="624"/>
      <c r="DY7" s="624"/>
      <c r="DZ7" s="624"/>
      <c r="EA7" s="624"/>
      <c r="EB7" s="624"/>
      <c r="EC7" s="633"/>
    </row>
    <row r="8" spans="2:143" ht="11.25" customHeight="1">
      <c r="B8" s="620" t="s">
        <v>238</v>
      </c>
      <c r="C8" s="621"/>
      <c r="D8" s="621"/>
      <c r="E8" s="621"/>
      <c r="F8" s="621"/>
      <c r="G8" s="621"/>
      <c r="H8" s="621"/>
      <c r="I8" s="621"/>
      <c r="J8" s="621"/>
      <c r="K8" s="621"/>
      <c r="L8" s="621"/>
      <c r="M8" s="621"/>
      <c r="N8" s="621"/>
      <c r="O8" s="621"/>
      <c r="P8" s="621"/>
      <c r="Q8" s="622"/>
      <c r="R8" s="623">
        <v>544</v>
      </c>
      <c r="S8" s="624"/>
      <c r="T8" s="624"/>
      <c r="U8" s="624"/>
      <c r="V8" s="624"/>
      <c r="W8" s="624"/>
      <c r="X8" s="624"/>
      <c r="Y8" s="625"/>
      <c r="Z8" s="626">
        <v>0</v>
      </c>
      <c r="AA8" s="626"/>
      <c r="AB8" s="626"/>
      <c r="AC8" s="626"/>
      <c r="AD8" s="627">
        <v>544</v>
      </c>
      <c r="AE8" s="627"/>
      <c r="AF8" s="627"/>
      <c r="AG8" s="627"/>
      <c r="AH8" s="627"/>
      <c r="AI8" s="627"/>
      <c r="AJ8" s="627"/>
      <c r="AK8" s="627"/>
      <c r="AL8" s="628">
        <v>0</v>
      </c>
      <c r="AM8" s="629"/>
      <c r="AN8" s="629"/>
      <c r="AO8" s="630"/>
      <c r="AP8" s="620" t="s">
        <v>239</v>
      </c>
      <c r="AQ8" s="621"/>
      <c r="AR8" s="621"/>
      <c r="AS8" s="621"/>
      <c r="AT8" s="621"/>
      <c r="AU8" s="621"/>
      <c r="AV8" s="621"/>
      <c r="AW8" s="621"/>
      <c r="AX8" s="621"/>
      <c r="AY8" s="621"/>
      <c r="AZ8" s="621"/>
      <c r="BA8" s="621"/>
      <c r="BB8" s="621"/>
      <c r="BC8" s="621"/>
      <c r="BD8" s="621"/>
      <c r="BE8" s="621"/>
      <c r="BF8" s="622"/>
      <c r="BG8" s="623">
        <v>1792</v>
      </c>
      <c r="BH8" s="624"/>
      <c r="BI8" s="624"/>
      <c r="BJ8" s="624"/>
      <c r="BK8" s="624"/>
      <c r="BL8" s="624"/>
      <c r="BM8" s="624"/>
      <c r="BN8" s="625"/>
      <c r="BO8" s="626">
        <v>0.4</v>
      </c>
      <c r="BP8" s="626"/>
      <c r="BQ8" s="626"/>
      <c r="BR8" s="626"/>
      <c r="BS8" s="627" t="s">
        <v>146</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329572</v>
      </c>
      <c r="CS8" s="624"/>
      <c r="CT8" s="624"/>
      <c r="CU8" s="624"/>
      <c r="CV8" s="624"/>
      <c r="CW8" s="624"/>
      <c r="CX8" s="624"/>
      <c r="CY8" s="625"/>
      <c r="CZ8" s="626">
        <v>9.4</v>
      </c>
      <c r="DA8" s="626"/>
      <c r="DB8" s="626"/>
      <c r="DC8" s="626"/>
      <c r="DD8" s="632">
        <v>1300</v>
      </c>
      <c r="DE8" s="624"/>
      <c r="DF8" s="624"/>
      <c r="DG8" s="624"/>
      <c r="DH8" s="624"/>
      <c r="DI8" s="624"/>
      <c r="DJ8" s="624"/>
      <c r="DK8" s="624"/>
      <c r="DL8" s="624"/>
      <c r="DM8" s="624"/>
      <c r="DN8" s="624"/>
      <c r="DO8" s="624"/>
      <c r="DP8" s="625"/>
      <c r="DQ8" s="632">
        <v>236902</v>
      </c>
      <c r="DR8" s="624"/>
      <c r="DS8" s="624"/>
      <c r="DT8" s="624"/>
      <c r="DU8" s="624"/>
      <c r="DV8" s="624"/>
      <c r="DW8" s="624"/>
      <c r="DX8" s="624"/>
      <c r="DY8" s="624"/>
      <c r="DZ8" s="624"/>
      <c r="EA8" s="624"/>
      <c r="EB8" s="624"/>
      <c r="EC8" s="633"/>
    </row>
    <row r="9" spans="2:143" ht="11.25" customHeight="1">
      <c r="B9" s="620" t="s">
        <v>241</v>
      </c>
      <c r="C9" s="621"/>
      <c r="D9" s="621"/>
      <c r="E9" s="621"/>
      <c r="F9" s="621"/>
      <c r="G9" s="621"/>
      <c r="H9" s="621"/>
      <c r="I9" s="621"/>
      <c r="J9" s="621"/>
      <c r="K9" s="621"/>
      <c r="L9" s="621"/>
      <c r="M9" s="621"/>
      <c r="N9" s="621"/>
      <c r="O9" s="621"/>
      <c r="P9" s="621"/>
      <c r="Q9" s="622"/>
      <c r="R9" s="623">
        <v>479</v>
      </c>
      <c r="S9" s="624"/>
      <c r="T9" s="624"/>
      <c r="U9" s="624"/>
      <c r="V9" s="624"/>
      <c r="W9" s="624"/>
      <c r="X9" s="624"/>
      <c r="Y9" s="625"/>
      <c r="Z9" s="626">
        <v>0</v>
      </c>
      <c r="AA9" s="626"/>
      <c r="AB9" s="626"/>
      <c r="AC9" s="626"/>
      <c r="AD9" s="627">
        <v>479</v>
      </c>
      <c r="AE9" s="627"/>
      <c r="AF9" s="627"/>
      <c r="AG9" s="627"/>
      <c r="AH9" s="627"/>
      <c r="AI9" s="627"/>
      <c r="AJ9" s="627"/>
      <c r="AK9" s="627"/>
      <c r="AL9" s="628">
        <v>0</v>
      </c>
      <c r="AM9" s="629"/>
      <c r="AN9" s="629"/>
      <c r="AO9" s="630"/>
      <c r="AP9" s="620" t="s">
        <v>242</v>
      </c>
      <c r="AQ9" s="621"/>
      <c r="AR9" s="621"/>
      <c r="AS9" s="621"/>
      <c r="AT9" s="621"/>
      <c r="AU9" s="621"/>
      <c r="AV9" s="621"/>
      <c r="AW9" s="621"/>
      <c r="AX9" s="621"/>
      <c r="AY9" s="621"/>
      <c r="AZ9" s="621"/>
      <c r="BA9" s="621"/>
      <c r="BB9" s="621"/>
      <c r="BC9" s="621"/>
      <c r="BD9" s="621"/>
      <c r="BE9" s="621"/>
      <c r="BF9" s="622"/>
      <c r="BG9" s="623">
        <v>41371</v>
      </c>
      <c r="BH9" s="624"/>
      <c r="BI9" s="624"/>
      <c r="BJ9" s="624"/>
      <c r="BK9" s="624"/>
      <c r="BL9" s="624"/>
      <c r="BM9" s="624"/>
      <c r="BN9" s="625"/>
      <c r="BO9" s="626">
        <v>8.8000000000000007</v>
      </c>
      <c r="BP9" s="626"/>
      <c r="BQ9" s="626"/>
      <c r="BR9" s="626"/>
      <c r="BS9" s="627" t="s">
        <v>146</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262253</v>
      </c>
      <c r="CS9" s="624"/>
      <c r="CT9" s="624"/>
      <c r="CU9" s="624"/>
      <c r="CV9" s="624"/>
      <c r="CW9" s="624"/>
      <c r="CX9" s="624"/>
      <c r="CY9" s="625"/>
      <c r="CZ9" s="626">
        <v>7.5</v>
      </c>
      <c r="DA9" s="626"/>
      <c r="DB9" s="626"/>
      <c r="DC9" s="626"/>
      <c r="DD9" s="632">
        <v>71417</v>
      </c>
      <c r="DE9" s="624"/>
      <c r="DF9" s="624"/>
      <c r="DG9" s="624"/>
      <c r="DH9" s="624"/>
      <c r="DI9" s="624"/>
      <c r="DJ9" s="624"/>
      <c r="DK9" s="624"/>
      <c r="DL9" s="624"/>
      <c r="DM9" s="624"/>
      <c r="DN9" s="624"/>
      <c r="DO9" s="624"/>
      <c r="DP9" s="625"/>
      <c r="DQ9" s="632">
        <v>197255</v>
      </c>
      <c r="DR9" s="624"/>
      <c r="DS9" s="624"/>
      <c r="DT9" s="624"/>
      <c r="DU9" s="624"/>
      <c r="DV9" s="624"/>
      <c r="DW9" s="624"/>
      <c r="DX9" s="624"/>
      <c r="DY9" s="624"/>
      <c r="DZ9" s="624"/>
      <c r="EA9" s="624"/>
      <c r="EB9" s="624"/>
      <c r="EC9" s="633"/>
    </row>
    <row r="10" spans="2:143" ht="11.25" customHeight="1">
      <c r="B10" s="620" t="s">
        <v>244</v>
      </c>
      <c r="C10" s="621"/>
      <c r="D10" s="621"/>
      <c r="E10" s="621"/>
      <c r="F10" s="621"/>
      <c r="G10" s="621"/>
      <c r="H10" s="621"/>
      <c r="I10" s="621"/>
      <c r="J10" s="621"/>
      <c r="K10" s="621"/>
      <c r="L10" s="621"/>
      <c r="M10" s="621"/>
      <c r="N10" s="621"/>
      <c r="O10" s="621"/>
      <c r="P10" s="621"/>
      <c r="Q10" s="622"/>
      <c r="R10" s="623" t="s">
        <v>146</v>
      </c>
      <c r="S10" s="624"/>
      <c r="T10" s="624"/>
      <c r="U10" s="624"/>
      <c r="V10" s="624"/>
      <c r="W10" s="624"/>
      <c r="X10" s="624"/>
      <c r="Y10" s="625"/>
      <c r="Z10" s="626" t="s">
        <v>146</v>
      </c>
      <c r="AA10" s="626"/>
      <c r="AB10" s="626"/>
      <c r="AC10" s="626"/>
      <c r="AD10" s="627" t="s">
        <v>146</v>
      </c>
      <c r="AE10" s="627"/>
      <c r="AF10" s="627"/>
      <c r="AG10" s="627"/>
      <c r="AH10" s="627"/>
      <c r="AI10" s="627"/>
      <c r="AJ10" s="627"/>
      <c r="AK10" s="627"/>
      <c r="AL10" s="628" t="s">
        <v>146</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9718</v>
      </c>
      <c r="BH10" s="624"/>
      <c r="BI10" s="624"/>
      <c r="BJ10" s="624"/>
      <c r="BK10" s="624"/>
      <c r="BL10" s="624"/>
      <c r="BM10" s="624"/>
      <c r="BN10" s="625"/>
      <c r="BO10" s="626">
        <v>2.1</v>
      </c>
      <c r="BP10" s="626"/>
      <c r="BQ10" s="626"/>
      <c r="BR10" s="626"/>
      <c r="BS10" s="627" t="s">
        <v>146</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1722</v>
      </c>
      <c r="CS10" s="624"/>
      <c r="CT10" s="624"/>
      <c r="CU10" s="624"/>
      <c r="CV10" s="624"/>
      <c r="CW10" s="624"/>
      <c r="CX10" s="624"/>
      <c r="CY10" s="625"/>
      <c r="CZ10" s="626">
        <v>0</v>
      </c>
      <c r="DA10" s="626"/>
      <c r="DB10" s="626"/>
      <c r="DC10" s="626"/>
      <c r="DD10" s="632" t="s">
        <v>146</v>
      </c>
      <c r="DE10" s="624"/>
      <c r="DF10" s="624"/>
      <c r="DG10" s="624"/>
      <c r="DH10" s="624"/>
      <c r="DI10" s="624"/>
      <c r="DJ10" s="624"/>
      <c r="DK10" s="624"/>
      <c r="DL10" s="624"/>
      <c r="DM10" s="624"/>
      <c r="DN10" s="624"/>
      <c r="DO10" s="624"/>
      <c r="DP10" s="625"/>
      <c r="DQ10" s="632">
        <v>1529</v>
      </c>
      <c r="DR10" s="624"/>
      <c r="DS10" s="624"/>
      <c r="DT10" s="624"/>
      <c r="DU10" s="624"/>
      <c r="DV10" s="624"/>
      <c r="DW10" s="624"/>
      <c r="DX10" s="624"/>
      <c r="DY10" s="624"/>
      <c r="DZ10" s="624"/>
      <c r="EA10" s="624"/>
      <c r="EB10" s="624"/>
      <c r="EC10" s="633"/>
    </row>
    <row r="11" spans="2:143" ht="11.25" customHeight="1">
      <c r="B11" s="620" t="s">
        <v>247</v>
      </c>
      <c r="C11" s="621"/>
      <c r="D11" s="621"/>
      <c r="E11" s="621"/>
      <c r="F11" s="621"/>
      <c r="G11" s="621"/>
      <c r="H11" s="621"/>
      <c r="I11" s="621"/>
      <c r="J11" s="621"/>
      <c r="K11" s="621"/>
      <c r="L11" s="621"/>
      <c r="M11" s="621"/>
      <c r="N11" s="621"/>
      <c r="O11" s="621"/>
      <c r="P11" s="621"/>
      <c r="Q11" s="622"/>
      <c r="R11" s="623">
        <v>30884</v>
      </c>
      <c r="S11" s="624"/>
      <c r="T11" s="624"/>
      <c r="U11" s="624"/>
      <c r="V11" s="624"/>
      <c r="W11" s="624"/>
      <c r="X11" s="624"/>
      <c r="Y11" s="625"/>
      <c r="Z11" s="628">
        <v>0.8</v>
      </c>
      <c r="AA11" s="629"/>
      <c r="AB11" s="629"/>
      <c r="AC11" s="635"/>
      <c r="AD11" s="632">
        <v>30884</v>
      </c>
      <c r="AE11" s="624"/>
      <c r="AF11" s="624"/>
      <c r="AG11" s="624"/>
      <c r="AH11" s="624"/>
      <c r="AI11" s="624"/>
      <c r="AJ11" s="624"/>
      <c r="AK11" s="625"/>
      <c r="AL11" s="628">
        <v>1.8</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11545</v>
      </c>
      <c r="BH11" s="624"/>
      <c r="BI11" s="624"/>
      <c r="BJ11" s="624"/>
      <c r="BK11" s="624"/>
      <c r="BL11" s="624"/>
      <c r="BM11" s="624"/>
      <c r="BN11" s="625"/>
      <c r="BO11" s="626">
        <v>2.4</v>
      </c>
      <c r="BP11" s="626"/>
      <c r="BQ11" s="626"/>
      <c r="BR11" s="626"/>
      <c r="BS11" s="627" t="s">
        <v>146</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170420</v>
      </c>
      <c r="CS11" s="624"/>
      <c r="CT11" s="624"/>
      <c r="CU11" s="624"/>
      <c r="CV11" s="624"/>
      <c r="CW11" s="624"/>
      <c r="CX11" s="624"/>
      <c r="CY11" s="625"/>
      <c r="CZ11" s="626">
        <v>4.9000000000000004</v>
      </c>
      <c r="DA11" s="626"/>
      <c r="DB11" s="626"/>
      <c r="DC11" s="626"/>
      <c r="DD11" s="632">
        <v>57713</v>
      </c>
      <c r="DE11" s="624"/>
      <c r="DF11" s="624"/>
      <c r="DG11" s="624"/>
      <c r="DH11" s="624"/>
      <c r="DI11" s="624"/>
      <c r="DJ11" s="624"/>
      <c r="DK11" s="624"/>
      <c r="DL11" s="624"/>
      <c r="DM11" s="624"/>
      <c r="DN11" s="624"/>
      <c r="DO11" s="624"/>
      <c r="DP11" s="625"/>
      <c r="DQ11" s="632">
        <v>109441</v>
      </c>
      <c r="DR11" s="624"/>
      <c r="DS11" s="624"/>
      <c r="DT11" s="624"/>
      <c r="DU11" s="624"/>
      <c r="DV11" s="624"/>
      <c r="DW11" s="624"/>
      <c r="DX11" s="624"/>
      <c r="DY11" s="624"/>
      <c r="DZ11" s="624"/>
      <c r="EA11" s="624"/>
      <c r="EB11" s="624"/>
      <c r="EC11" s="633"/>
    </row>
    <row r="12" spans="2:143" ht="11.25" customHeight="1">
      <c r="B12" s="620" t="s">
        <v>250</v>
      </c>
      <c r="C12" s="621"/>
      <c r="D12" s="621"/>
      <c r="E12" s="621"/>
      <c r="F12" s="621"/>
      <c r="G12" s="621"/>
      <c r="H12" s="621"/>
      <c r="I12" s="621"/>
      <c r="J12" s="621"/>
      <c r="K12" s="621"/>
      <c r="L12" s="621"/>
      <c r="M12" s="621"/>
      <c r="N12" s="621"/>
      <c r="O12" s="621"/>
      <c r="P12" s="621"/>
      <c r="Q12" s="622"/>
      <c r="R12" s="623" t="s">
        <v>146</v>
      </c>
      <c r="S12" s="624"/>
      <c r="T12" s="624"/>
      <c r="U12" s="624"/>
      <c r="V12" s="624"/>
      <c r="W12" s="624"/>
      <c r="X12" s="624"/>
      <c r="Y12" s="625"/>
      <c r="Z12" s="626" t="s">
        <v>146</v>
      </c>
      <c r="AA12" s="626"/>
      <c r="AB12" s="626"/>
      <c r="AC12" s="626"/>
      <c r="AD12" s="627" t="s">
        <v>146</v>
      </c>
      <c r="AE12" s="627"/>
      <c r="AF12" s="627"/>
      <c r="AG12" s="627"/>
      <c r="AH12" s="627"/>
      <c r="AI12" s="627"/>
      <c r="AJ12" s="627"/>
      <c r="AK12" s="627"/>
      <c r="AL12" s="628" t="s">
        <v>146</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398263</v>
      </c>
      <c r="BH12" s="624"/>
      <c r="BI12" s="624"/>
      <c r="BJ12" s="624"/>
      <c r="BK12" s="624"/>
      <c r="BL12" s="624"/>
      <c r="BM12" s="624"/>
      <c r="BN12" s="625"/>
      <c r="BO12" s="626">
        <v>84.3</v>
      </c>
      <c r="BP12" s="626"/>
      <c r="BQ12" s="626"/>
      <c r="BR12" s="626"/>
      <c r="BS12" s="627">
        <v>42849</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122371</v>
      </c>
      <c r="CS12" s="624"/>
      <c r="CT12" s="624"/>
      <c r="CU12" s="624"/>
      <c r="CV12" s="624"/>
      <c r="CW12" s="624"/>
      <c r="CX12" s="624"/>
      <c r="CY12" s="625"/>
      <c r="CZ12" s="626">
        <v>3.5</v>
      </c>
      <c r="DA12" s="626"/>
      <c r="DB12" s="626"/>
      <c r="DC12" s="626"/>
      <c r="DD12" s="632">
        <v>33660</v>
      </c>
      <c r="DE12" s="624"/>
      <c r="DF12" s="624"/>
      <c r="DG12" s="624"/>
      <c r="DH12" s="624"/>
      <c r="DI12" s="624"/>
      <c r="DJ12" s="624"/>
      <c r="DK12" s="624"/>
      <c r="DL12" s="624"/>
      <c r="DM12" s="624"/>
      <c r="DN12" s="624"/>
      <c r="DO12" s="624"/>
      <c r="DP12" s="625"/>
      <c r="DQ12" s="632">
        <v>83870</v>
      </c>
      <c r="DR12" s="624"/>
      <c r="DS12" s="624"/>
      <c r="DT12" s="624"/>
      <c r="DU12" s="624"/>
      <c r="DV12" s="624"/>
      <c r="DW12" s="624"/>
      <c r="DX12" s="624"/>
      <c r="DY12" s="624"/>
      <c r="DZ12" s="624"/>
      <c r="EA12" s="624"/>
      <c r="EB12" s="624"/>
      <c r="EC12" s="633"/>
    </row>
    <row r="13" spans="2:143" ht="11.25" customHeight="1">
      <c r="B13" s="620" t="s">
        <v>253</v>
      </c>
      <c r="C13" s="621"/>
      <c r="D13" s="621"/>
      <c r="E13" s="621"/>
      <c r="F13" s="621"/>
      <c r="G13" s="621"/>
      <c r="H13" s="621"/>
      <c r="I13" s="621"/>
      <c r="J13" s="621"/>
      <c r="K13" s="621"/>
      <c r="L13" s="621"/>
      <c r="M13" s="621"/>
      <c r="N13" s="621"/>
      <c r="O13" s="621"/>
      <c r="P13" s="621"/>
      <c r="Q13" s="622"/>
      <c r="R13" s="623" t="s">
        <v>146</v>
      </c>
      <c r="S13" s="624"/>
      <c r="T13" s="624"/>
      <c r="U13" s="624"/>
      <c r="V13" s="624"/>
      <c r="W13" s="624"/>
      <c r="X13" s="624"/>
      <c r="Y13" s="625"/>
      <c r="Z13" s="626" t="s">
        <v>146</v>
      </c>
      <c r="AA13" s="626"/>
      <c r="AB13" s="626"/>
      <c r="AC13" s="626"/>
      <c r="AD13" s="627" t="s">
        <v>146</v>
      </c>
      <c r="AE13" s="627"/>
      <c r="AF13" s="627"/>
      <c r="AG13" s="627"/>
      <c r="AH13" s="627"/>
      <c r="AI13" s="627"/>
      <c r="AJ13" s="627"/>
      <c r="AK13" s="627"/>
      <c r="AL13" s="628" t="s">
        <v>146</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342858</v>
      </c>
      <c r="BH13" s="624"/>
      <c r="BI13" s="624"/>
      <c r="BJ13" s="624"/>
      <c r="BK13" s="624"/>
      <c r="BL13" s="624"/>
      <c r="BM13" s="624"/>
      <c r="BN13" s="625"/>
      <c r="BO13" s="626">
        <v>72.599999999999994</v>
      </c>
      <c r="BP13" s="626"/>
      <c r="BQ13" s="626"/>
      <c r="BR13" s="626"/>
      <c r="BS13" s="627">
        <v>42849</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1001294</v>
      </c>
      <c r="CS13" s="624"/>
      <c r="CT13" s="624"/>
      <c r="CU13" s="624"/>
      <c r="CV13" s="624"/>
      <c r="CW13" s="624"/>
      <c r="CX13" s="624"/>
      <c r="CY13" s="625"/>
      <c r="CZ13" s="626">
        <v>28.5</v>
      </c>
      <c r="DA13" s="626"/>
      <c r="DB13" s="626"/>
      <c r="DC13" s="626"/>
      <c r="DD13" s="632">
        <v>891377</v>
      </c>
      <c r="DE13" s="624"/>
      <c r="DF13" s="624"/>
      <c r="DG13" s="624"/>
      <c r="DH13" s="624"/>
      <c r="DI13" s="624"/>
      <c r="DJ13" s="624"/>
      <c r="DK13" s="624"/>
      <c r="DL13" s="624"/>
      <c r="DM13" s="624"/>
      <c r="DN13" s="624"/>
      <c r="DO13" s="624"/>
      <c r="DP13" s="625"/>
      <c r="DQ13" s="632">
        <v>131750</v>
      </c>
      <c r="DR13" s="624"/>
      <c r="DS13" s="624"/>
      <c r="DT13" s="624"/>
      <c r="DU13" s="624"/>
      <c r="DV13" s="624"/>
      <c r="DW13" s="624"/>
      <c r="DX13" s="624"/>
      <c r="DY13" s="624"/>
      <c r="DZ13" s="624"/>
      <c r="EA13" s="624"/>
      <c r="EB13" s="624"/>
      <c r="EC13" s="633"/>
    </row>
    <row r="14" spans="2:143" ht="11.25" customHeight="1">
      <c r="B14" s="620" t="s">
        <v>256</v>
      </c>
      <c r="C14" s="621"/>
      <c r="D14" s="621"/>
      <c r="E14" s="621"/>
      <c r="F14" s="621"/>
      <c r="G14" s="621"/>
      <c r="H14" s="621"/>
      <c r="I14" s="621"/>
      <c r="J14" s="621"/>
      <c r="K14" s="621"/>
      <c r="L14" s="621"/>
      <c r="M14" s="621"/>
      <c r="N14" s="621"/>
      <c r="O14" s="621"/>
      <c r="P14" s="621"/>
      <c r="Q14" s="622"/>
      <c r="R14" s="623">
        <v>60</v>
      </c>
      <c r="S14" s="624"/>
      <c r="T14" s="624"/>
      <c r="U14" s="624"/>
      <c r="V14" s="624"/>
      <c r="W14" s="624"/>
      <c r="X14" s="624"/>
      <c r="Y14" s="625"/>
      <c r="Z14" s="626">
        <v>0</v>
      </c>
      <c r="AA14" s="626"/>
      <c r="AB14" s="626"/>
      <c r="AC14" s="626"/>
      <c r="AD14" s="627">
        <v>60</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4679</v>
      </c>
      <c r="BH14" s="624"/>
      <c r="BI14" s="624"/>
      <c r="BJ14" s="624"/>
      <c r="BK14" s="624"/>
      <c r="BL14" s="624"/>
      <c r="BM14" s="624"/>
      <c r="BN14" s="625"/>
      <c r="BO14" s="626">
        <v>1</v>
      </c>
      <c r="BP14" s="626"/>
      <c r="BQ14" s="626"/>
      <c r="BR14" s="626"/>
      <c r="BS14" s="627" t="s">
        <v>146</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341159</v>
      </c>
      <c r="CS14" s="624"/>
      <c r="CT14" s="624"/>
      <c r="CU14" s="624"/>
      <c r="CV14" s="624"/>
      <c r="CW14" s="624"/>
      <c r="CX14" s="624"/>
      <c r="CY14" s="625"/>
      <c r="CZ14" s="626">
        <v>9.6999999999999993</v>
      </c>
      <c r="DA14" s="626"/>
      <c r="DB14" s="626"/>
      <c r="DC14" s="626"/>
      <c r="DD14" s="632">
        <v>249697</v>
      </c>
      <c r="DE14" s="624"/>
      <c r="DF14" s="624"/>
      <c r="DG14" s="624"/>
      <c r="DH14" s="624"/>
      <c r="DI14" s="624"/>
      <c r="DJ14" s="624"/>
      <c r="DK14" s="624"/>
      <c r="DL14" s="624"/>
      <c r="DM14" s="624"/>
      <c r="DN14" s="624"/>
      <c r="DO14" s="624"/>
      <c r="DP14" s="625"/>
      <c r="DQ14" s="632">
        <v>91459</v>
      </c>
      <c r="DR14" s="624"/>
      <c r="DS14" s="624"/>
      <c r="DT14" s="624"/>
      <c r="DU14" s="624"/>
      <c r="DV14" s="624"/>
      <c r="DW14" s="624"/>
      <c r="DX14" s="624"/>
      <c r="DY14" s="624"/>
      <c r="DZ14" s="624"/>
      <c r="EA14" s="624"/>
      <c r="EB14" s="624"/>
      <c r="EC14" s="633"/>
    </row>
    <row r="15" spans="2:143" ht="11.25" customHeight="1">
      <c r="B15" s="620" t="s">
        <v>259</v>
      </c>
      <c r="C15" s="621"/>
      <c r="D15" s="621"/>
      <c r="E15" s="621"/>
      <c r="F15" s="621"/>
      <c r="G15" s="621"/>
      <c r="H15" s="621"/>
      <c r="I15" s="621"/>
      <c r="J15" s="621"/>
      <c r="K15" s="621"/>
      <c r="L15" s="621"/>
      <c r="M15" s="621"/>
      <c r="N15" s="621"/>
      <c r="O15" s="621"/>
      <c r="P15" s="621"/>
      <c r="Q15" s="622"/>
      <c r="R15" s="623" t="s">
        <v>146</v>
      </c>
      <c r="S15" s="624"/>
      <c r="T15" s="624"/>
      <c r="U15" s="624"/>
      <c r="V15" s="624"/>
      <c r="W15" s="624"/>
      <c r="X15" s="624"/>
      <c r="Y15" s="625"/>
      <c r="Z15" s="626" t="s">
        <v>146</v>
      </c>
      <c r="AA15" s="626"/>
      <c r="AB15" s="626"/>
      <c r="AC15" s="626"/>
      <c r="AD15" s="627" t="s">
        <v>146</v>
      </c>
      <c r="AE15" s="627"/>
      <c r="AF15" s="627"/>
      <c r="AG15" s="627"/>
      <c r="AH15" s="627"/>
      <c r="AI15" s="627"/>
      <c r="AJ15" s="627"/>
      <c r="AK15" s="627"/>
      <c r="AL15" s="628" t="s">
        <v>146</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1462</v>
      </c>
      <c r="BH15" s="624"/>
      <c r="BI15" s="624"/>
      <c r="BJ15" s="624"/>
      <c r="BK15" s="624"/>
      <c r="BL15" s="624"/>
      <c r="BM15" s="624"/>
      <c r="BN15" s="625"/>
      <c r="BO15" s="626">
        <v>0.3</v>
      </c>
      <c r="BP15" s="626"/>
      <c r="BQ15" s="626"/>
      <c r="BR15" s="626"/>
      <c r="BS15" s="627" t="s">
        <v>146</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241036</v>
      </c>
      <c r="CS15" s="624"/>
      <c r="CT15" s="624"/>
      <c r="CU15" s="624"/>
      <c r="CV15" s="624"/>
      <c r="CW15" s="624"/>
      <c r="CX15" s="624"/>
      <c r="CY15" s="625"/>
      <c r="CZ15" s="626">
        <v>6.9</v>
      </c>
      <c r="DA15" s="626"/>
      <c r="DB15" s="626"/>
      <c r="DC15" s="626"/>
      <c r="DD15" s="632">
        <v>26244</v>
      </c>
      <c r="DE15" s="624"/>
      <c r="DF15" s="624"/>
      <c r="DG15" s="624"/>
      <c r="DH15" s="624"/>
      <c r="DI15" s="624"/>
      <c r="DJ15" s="624"/>
      <c r="DK15" s="624"/>
      <c r="DL15" s="624"/>
      <c r="DM15" s="624"/>
      <c r="DN15" s="624"/>
      <c r="DO15" s="624"/>
      <c r="DP15" s="625"/>
      <c r="DQ15" s="632">
        <v>219804</v>
      </c>
      <c r="DR15" s="624"/>
      <c r="DS15" s="624"/>
      <c r="DT15" s="624"/>
      <c r="DU15" s="624"/>
      <c r="DV15" s="624"/>
      <c r="DW15" s="624"/>
      <c r="DX15" s="624"/>
      <c r="DY15" s="624"/>
      <c r="DZ15" s="624"/>
      <c r="EA15" s="624"/>
      <c r="EB15" s="624"/>
      <c r="EC15" s="633"/>
    </row>
    <row r="16" spans="2:143" ht="11.25" customHeight="1">
      <c r="B16" s="620" t="s">
        <v>262</v>
      </c>
      <c r="C16" s="621"/>
      <c r="D16" s="621"/>
      <c r="E16" s="621"/>
      <c r="F16" s="621"/>
      <c r="G16" s="621"/>
      <c r="H16" s="621"/>
      <c r="I16" s="621"/>
      <c r="J16" s="621"/>
      <c r="K16" s="621"/>
      <c r="L16" s="621"/>
      <c r="M16" s="621"/>
      <c r="N16" s="621"/>
      <c r="O16" s="621"/>
      <c r="P16" s="621"/>
      <c r="Q16" s="622"/>
      <c r="R16" s="623">
        <v>3273</v>
      </c>
      <c r="S16" s="624"/>
      <c r="T16" s="624"/>
      <c r="U16" s="624"/>
      <c r="V16" s="624"/>
      <c r="W16" s="624"/>
      <c r="X16" s="624"/>
      <c r="Y16" s="625"/>
      <c r="Z16" s="626">
        <v>0.1</v>
      </c>
      <c r="AA16" s="626"/>
      <c r="AB16" s="626"/>
      <c r="AC16" s="626"/>
      <c r="AD16" s="627">
        <v>3273</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146</v>
      </c>
      <c r="BH16" s="624"/>
      <c r="BI16" s="624"/>
      <c r="BJ16" s="624"/>
      <c r="BK16" s="624"/>
      <c r="BL16" s="624"/>
      <c r="BM16" s="624"/>
      <c r="BN16" s="625"/>
      <c r="BO16" s="626" t="s">
        <v>146</v>
      </c>
      <c r="BP16" s="626"/>
      <c r="BQ16" s="626"/>
      <c r="BR16" s="626"/>
      <c r="BS16" s="627" t="s">
        <v>146</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146</v>
      </c>
      <c r="CS16" s="624"/>
      <c r="CT16" s="624"/>
      <c r="CU16" s="624"/>
      <c r="CV16" s="624"/>
      <c r="CW16" s="624"/>
      <c r="CX16" s="624"/>
      <c r="CY16" s="625"/>
      <c r="CZ16" s="626" t="s">
        <v>146</v>
      </c>
      <c r="DA16" s="626"/>
      <c r="DB16" s="626"/>
      <c r="DC16" s="626"/>
      <c r="DD16" s="632" t="s">
        <v>146</v>
      </c>
      <c r="DE16" s="624"/>
      <c r="DF16" s="624"/>
      <c r="DG16" s="624"/>
      <c r="DH16" s="624"/>
      <c r="DI16" s="624"/>
      <c r="DJ16" s="624"/>
      <c r="DK16" s="624"/>
      <c r="DL16" s="624"/>
      <c r="DM16" s="624"/>
      <c r="DN16" s="624"/>
      <c r="DO16" s="624"/>
      <c r="DP16" s="625"/>
      <c r="DQ16" s="632" t="s">
        <v>146</v>
      </c>
      <c r="DR16" s="624"/>
      <c r="DS16" s="624"/>
      <c r="DT16" s="624"/>
      <c r="DU16" s="624"/>
      <c r="DV16" s="624"/>
      <c r="DW16" s="624"/>
      <c r="DX16" s="624"/>
      <c r="DY16" s="624"/>
      <c r="DZ16" s="624"/>
      <c r="EA16" s="624"/>
      <c r="EB16" s="624"/>
      <c r="EC16" s="633"/>
    </row>
    <row r="17" spans="2:133" ht="11.25" customHeight="1">
      <c r="B17" s="620" t="s">
        <v>265</v>
      </c>
      <c r="C17" s="621"/>
      <c r="D17" s="621"/>
      <c r="E17" s="621"/>
      <c r="F17" s="621"/>
      <c r="G17" s="621"/>
      <c r="H17" s="621"/>
      <c r="I17" s="621"/>
      <c r="J17" s="621"/>
      <c r="K17" s="621"/>
      <c r="L17" s="621"/>
      <c r="M17" s="621"/>
      <c r="N17" s="621"/>
      <c r="O17" s="621"/>
      <c r="P17" s="621"/>
      <c r="Q17" s="622"/>
      <c r="R17" s="623">
        <v>4395</v>
      </c>
      <c r="S17" s="624"/>
      <c r="T17" s="624"/>
      <c r="U17" s="624"/>
      <c r="V17" s="624"/>
      <c r="W17" s="624"/>
      <c r="X17" s="624"/>
      <c r="Y17" s="625"/>
      <c r="Z17" s="626">
        <v>0.1</v>
      </c>
      <c r="AA17" s="626"/>
      <c r="AB17" s="626"/>
      <c r="AC17" s="626"/>
      <c r="AD17" s="627">
        <v>4395</v>
      </c>
      <c r="AE17" s="627"/>
      <c r="AF17" s="627"/>
      <c r="AG17" s="627"/>
      <c r="AH17" s="627"/>
      <c r="AI17" s="627"/>
      <c r="AJ17" s="627"/>
      <c r="AK17" s="627"/>
      <c r="AL17" s="628">
        <v>0.3</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146</v>
      </c>
      <c r="BH17" s="624"/>
      <c r="BI17" s="624"/>
      <c r="BJ17" s="624"/>
      <c r="BK17" s="624"/>
      <c r="BL17" s="624"/>
      <c r="BM17" s="624"/>
      <c r="BN17" s="625"/>
      <c r="BO17" s="626" t="s">
        <v>146</v>
      </c>
      <c r="BP17" s="626"/>
      <c r="BQ17" s="626"/>
      <c r="BR17" s="626"/>
      <c r="BS17" s="627" t="s">
        <v>146</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239236</v>
      </c>
      <c r="CS17" s="624"/>
      <c r="CT17" s="624"/>
      <c r="CU17" s="624"/>
      <c r="CV17" s="624"/>
      <c r="CW17" s="624"/>
      <c r="CX17" s="624"/>
      <c r="CY17" s="625"/>
      <c r="CZ17" s="626">
        <v>6.8</v>
      </c>
      <c r="DA17" s="626"/>
      <c r="DB17" s="626"/>
      <c r="DC17" s="626"/>
      <c r="DD17" s="632" t="s">
        <v>146</v>
      </c>
      <c r="DE17" s="624"/>
      <c r="DF17" s="624"/>
      <c r="DG17" s="624"/>
      <c r="DH17" s="624"/>
      <c r="DI17" s="624"/>
      <c r="DJ17" s="624"/>
      <c r="DK17" s="624"/>
      <c r="DL17" s="624"/>
      <c r="DM17" s="624"/>
      <c r="DN17" s="624"/>
      <c r="DO17" s="624"/>
      <c r="DP17" s="625"/>
      <c r="DQ17" s="632">
        <v>239236</v>
      </c>
      <c r="DR17" s="624"/>
      <c r="DS17" s="624"/>
      <c r="DT17" s="624"/>
      <c r="DU17" s="624"/>
      <c r="DV17" s="624"/>
      <c r="DW17" s="624"/>
      <c r="DX17" s="624"/>
      <c r="DY17" s="624"/>
      <c r="DZ17" s="624"/>
      <c r="EA17" s="624"/>
      <c r="EB17" s="624"/>
      <c r="EC17" s="633"/>
    </row>
    <row r="18" spans="2:133" ht="11.25" customHeight="1">
      <c r="B18" s="620" t="s">
        <v>268</v>
      </c>
      <c r="C18" s="621"/>
      <c r="D18" s="621"/>
      <c r="E18" s="621"/>
      <c r="F18" s="621"/>
      <c r="G18" s="621"/>
      <c r="H18" s="621"/>
      <c r="I18" s="621"/>
      <c r="J18" s="621"/>
      <c r="K18" s="621"/>
      <c r="L18" s="621"/>
      <c r="M18" s="621"/>
      <c r="N18" s="621"/>
      <c r="O18" s="621"/>
      <c r="P18" s="621"/>
      <c r="Q18" s="622"/>
      <c r="R18" s="623">
        <v>47</v>
      </c>
      <c r="S18" s="624"/>
      <c r="T18" s="624"/>
      <c r="U18" s="624"/>
      <c r="V18" s="624"/>
      <c r="W18" s="624"/>
      <c r="X18" s="624"/>
      <c r="Y18" s="625"/>
      <c r="Z18" s="626">
        <v>0</v>
      </c>
      <c r="AA18" s="626"/>
      <c r="AB18" s="626"/>
      <c r="AC18" s="626"/>
      <c r="AD18" s="627">
        <v>47</v>
      </c>
      <c r="AE18" s="627"/>
      <c r="AF18" s="627"/>
      <c r="AG18" s="627"/>
      <c r="AH18" s="627"/>
      <c r="AI18" s="627"/>
      <c r="AJ18" s="627"/>
      <c r="AK18" s="627"/>
      <c r="AL18" s="628">
        <v>0</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146</v>
      </c>
      <c r="BH18" s="624"/>
      <c r="BI18" s="624"/>
      <c r="BJ18" s="624"/>
      <c r="BK18" s="624"/>
      <c r="BL18" s="624"/>
      <c r="BM18" s="624"/>
      <c r="BN18" s="625"/>
      <c r="BO18" s="626" t="s">
        <v>146</v>
      </c>
      <c r="BP18" s="626"/>
      <c r="BQ18" s="626"/>
      <c r="BR18" s="626"/>
      <c r="BS18" s="627" t="s">
        <v>146</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146</v>
      </c>
      <c r="CS18" s="624"/>
      <c r="CT18" s="624"/>
      <c r="CU18" s="624"/>
      <c r="CV18" s="624"/>
      <c r="CW18" s="624"/>
      <c r="CX18" s="624"/>
      <c r="CY18" s="625"/>
      <c r="CZ18" s="626" t="s">
        <v>146</v>
      </c>
      <c r="DA18" s="626"/>
      <c r="DB18" s="626"/>
      <c r="DC18" s="626"/>
      <c r="DD18" s="632" t="s">
        <v>146</v>
      </c>
      <c r="DE18" s="624"/>
      <c r="DF18" s="624"/>
      <c r="DG18" s="624"/>
      <c r="DH18" s="624"/>
      <c r="DI18" s="624"/>
      <c r="DJ18" s="624"/>
      <c r="DK18" s="624"/>
      <c r="DL18" s="624"/>
      <c r="DM18" s="624"/>
      <c r="DN18" s="624"/>
      <c r="DO18" s="624"/>
      <c r="DP18" s="625"/>
      <c r="DQ18" s="632" t="s">
        <v>146</v>
      </c>
      <c r="DR18" s="624"/>
      <c r="DS18" s="624"/>
      <c r="DT18" s="624"/>
      <c r="DU18" s="624"/>
      <c r="DV18" s="624"/>
      <c r="DW18" s="624"/>
      <c r="DX18" s="624"/>
      <c r="DY18" s="624"/>
      <c r="DZ18" s="624"/>
      <c r="EA18" s="624"/>
      <c r="EB18" s="624"/>
      <c r="EC18" s="633"/>
    </row>
    <row r="19" spans="2:133" ht="11.25" customHeight="1">
      <c r="B19" s="620" t="s">
        <v>271</v>
      </c>
      <c r="C19" s="621"/>
      <c r="D19" s="621"/>
      <c r="E19" s="621"/>
      <c r="F19" s="621"/>
      <c r="G19" s="621"/>
      <c r="H19" s="621"/>
      <c r="I19" s="621"/>
      <c r="J19" s="621"/>
      <c r="K19" s="621"/>
      <c r="L19" s="621"/>
      <c r="M19" s="621"/>
      <c r="N19" s="621"/>
      <c r="O19" s="621"/>
      <c r="P19" s="621"/>
      <c r="Q19" s="622"/>
      <c r="R19" s="623">
        <v>47</v>
      </c>
      <c r="S19" s="624"/>
      <c r="T19" s="624"/>
      <c r="U19" s="624"/>
      <c r="V19" s="624"/>
      <c r="W19" s="624"/>
      <c r="X19" s="624"/>
      <c r="Y19" s="625"/>
      <c r="Z19" s="626">
        <v>0</v>
      </c>
      <c r="AA19" s="626"/>
      <c r="AB19" s="626"/>
      <c r="AC19" s="626"/>
      <c r="AD19" s="627">
        <v>47</v>
      </c>
      <c r="AE19" s="627"/>
      <c r="AF19" s="627"/>
      <c r="AG19" s="627"/>
      <c r="AH19" s="627"/>
      <c r="AI19" s="627"/>
      <c r="AJ19" s="627"/>
      <c r="AK19" s="627"/>
      <c r="AL19" s="628">
        <v>0</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3396</v>
      </c>
      <c r="BH19" s="624"/>
      <c r="BI19" s="624"/>
      <c r="BJ19" s="624"/>
      <c r="BK19" s="624"/>
      <c r="BL19" s="624"/>
      <c r="BM19" s="624"/>
      <c r="BN19" s="625"/>
      <c r="BO19" s="626">
        <v>0.7</v>
      </c>
      <c r="BP19" s="626"/>
      <c r="BQ19" s="626"/>
      <c r="BR19" s="626"/>
      <c r="BS19" s="627" t="s">
        <v>146</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146</v>
      </c>
      <c r="CS19" s="624"/>
      <c r="CT19" s="624"/>
      <c r="CU19" s="624"/>
      <c r="CV19" s="624"/>
      <c r="CW19" s="624"/>
      <c r="CX19" s="624"/>
      <c r="CY19" s="625"/>
      <c r="CZ19" s="626" t="s">
        <v>146</v>
      </c>
      <c r="DA19" s="626"/>
      <c r="DB19" s="626"/>
      <c r="DC19" s="626"/>
      <c r="DD19" s="632" t="s">
        <v>146</v>
      </c>
      <c r="DE19" s="624"/>
      <c r="DF19" s="624"/>
      <c r="DG19" s="624"/>
      <c r="DH19" s="624"/>
      <c r="DI19" s="624"/>
      <c r="DJ19" s="624"/>
      <c r="DK19" s="624"/>
      <c r="DL19" s="624"/>
      <c r="DM19" s="624"/>
      <c r="DN19" s="624"/>
      <c r="DO19" s="624"/>
      <c r="DP19" s="625"/>
      <c r="DQ19" s="632" t="s">
        <v>146</v>
      </c>
      <c r="DR19" s="624"/>
      <c r="DS19" s="624"/>
      <c r="DT19" s="624"/>
      <c r="DU19" s="624"/>
      <c r="DV19" s="624"/>
      <c r="DW19" s="624"/>
      <c r="DX19" s="624"/>
      <c r="DY19" s="624"/>
      <c r="DZ19" s="624"/>
      <c r="EA19" s="624"/>
      <c r="EB19" s="624"/>
      <c r="EC19" s="633"/>
    </row>
    <row r="20" spans="2:133" ht="11.25" customHeight="1">
      <c r="B20" s="636" t="s">
        <v>274</v>
      </c>
      <c r="C20" s="637"/>
      <c r="D20" s="637"/>
      <c r="E20" s="637"/>
      <c r="F20" s="637"/>
      <c r="G20" s="637"/>
      <c r="H20" s="637"/>
      <c r="I20" s="637"/>
      <c r="J20" s="637"/>
      <c r="K20" s="637"/>
      <c r="L20" s="637"/>
      <c r="M20" s="637"/>
      <c r="N20" s="637"/>
      <c r="O20" s="637"/>
      <c r="P20" s="637"/>
      <c r="Q20" s="638"/>
      <c r="R20" s="623" t="s">
        <v>146</v>
      </c>
      <c r="S20" s="624"/>
      <c r="T20" s="624"/>
      <c r="U20" s="624"/>
      <c r="V20" s="624"/>
      <c r="W20" s="624"/>
      <c r="X20" s="624"/>
      <c r="Y20" s="625"/>
      <c r="Z20" s="626" t="s">
        <v>146</v>
      </c>
      <c r="AA20" s="626"/>
      <c r="AB20" s="626"/>
      <c r="AC20" s="626"/>
      <c r="AD20" s="627" t="s">
        <v>146</v>
      </c>
      <c r="AE20" s="627"/>
      <c r="AF20" s="627"/>
      <c r="AG20" s="627"/>
      <c r="AH20" s="627"/>
      <c r="AI20" s="627"/>
      <c r="AJ20" s="627"/>
      <c r="AK20" s="627"/>
      <c r="AL20" s="628" t="s">
        <v>146</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3396</v>
      </c>
      <c r="BH20" s="624"/>
      <c r="BI20" s="624"/>
      <c r="BJ20" s="624"/>
      <c r="BK20" s="624"/>
      <c r="BL20" s="624"/>
      <c r="BM20" s="624"/>
      <c r="BN20" s="625"/>
      <c r="BO20" s="626">
        <v>0.7</v>
      </c>
      <c r="BP20" s="626"/>
      <c r="BQ20" s="626"/>
      <c r="BR20" s="626"/>
      <c r="BS20" s="627" t="s">
        <v>146</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3512390</v>
      </c>
      <c r="CS20" s="624"/>
      <c r="CT20" s="624"/>
      <c r="CU20" s="624"/>
      <c r="CV20" s="624"/>
      <c r="CW20" s="624"/>
      <c r="CX20" s="624"/>
      <c r="CY20" s="625"/>
      <c r="CZ20" s="626">
        <v>100</v>
      </c>
      <c r="DA20" s="626"/>
      <c r="DB20" s="626"/>
      <c r="DC20" s="626"/>
      <c r="DD20" s="632">
        <v>1369754</v>
      </c>
      <c r="DE20" s="624"/>
      <c r="DF20" s="624"/>
      <c r="DG20" s="624"/>
      <c r="DH20" s="624"/>
      <c r="DI20" s="624"/>
      <c r="DJ20" s="624"/>
      <c r="DK20" s="624"/>
      <c r="DL20" s="624"/>
      <c r="DM20" s="624"/>
      <c r="DN20" s="624"/>
      <c r="DO20" s="624"/>
      <c r="DP20" s="625"/>
      <c r="DQ20" s="632">
        <v>2009893</v>
      </c>
      <c r="DR20" s="624"/>
      <c r="DS20" s="624"/>
      <c r="DT20" s="624"/>
      <c r="DU20" s="624"/>
      <c r="DV20" s="624"/>
      <c r="DW20" s="624"/>
      <c r="DX20" s="624"/>
      <c r="DY20" s="624"/>
      <c r="DZ20" s="624"/>
      <c r="EA20" s="624"/>
      <c r="EB20" s="624"/>
      <c r="EC20" s="633"/>
    </row>
    <row r="21" spans="2:133" ht="11.25" customHeight="1">
      <c r="B21" s="620" t="s">
        <v>277</v>
      </c>
      <c r="C21" s="621"/>
      <c r="D21" s="621"/>
      <c r="E21" s="621"/>
      <c r="F21" s="621"/>
      <c r="G21" s="621"/>
      <c r="H21" s="621"/>
      <c r="I21" s="621"/>
      <c r="J21" s="621"/>
      <c r="K21" s="621"/>
      <c r="L21" s="621"/>
      <c r="M21" s="621"/>
      <c r="N21" s="621"/>
      <c r="O21" s="621"/>
      <c r="P21" s="621"/>
      <c r="Q21" s="622"/>
      <c r="R21" s="623">
        <v>1278324</v>
      </c>
      <c r="S21" s="624"/>
      <c r="T21" s="624"/>
      <c r="U21" s="624"/>
      <c r="V21" s="624"/>
      <c r="W21" s="624"/>
      <c r="X21" s="624"/>
      <c r="Y21" s="625"/>
      <c r="Z21" s="626">
        <v>32.700000000000003</v>
      </c>
      <c r="AA21" s="626"/>
      <c r="AB21" s="626"/>
      <c r="AC21" s="626"/>
      <c r="AD21" s="627">
        <v>1109900</v>
      </c>
      <c r="AE21" s="627"/>
      <c r="AF21" s="627"/>
      <c r="AG21" s="627"/>
      <c r="AH21" s="627"/>
      <c r="AI21" s="627"/>
      <c r="AJ21" s="627"/>
      <c r="AK21" s="627"/>
      <c r="AL21" s="628">
        <v>65.2</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3396</v>
      </c>
      <c r="BH21" s="624"/>
      <c r="BI21" s="624"/>
      <c r="BJ21" s="624"/>
      <c r="BK21" s="624"/>
      <c r="BL21" s="624"/>
      <c r="BM21" s="624"/>
      <c r="BN21" s="625"/>
      <c r="BO21" s="626">
        <v>0.7</v>
      </c>
      <c r="BP21" s="626"/>
      <c r="BQ21" s="626"/>
      <c r="BR21" s="626"/>
      <c r="BS21" s="627" t="s">
        <v>146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279</v>
      </c>
      <c r="C22" s="621"/>
      <c r="D22" s="621"/>
      <c r="E22" s="621"/>
      <c r="F22" s="621"/>
      <c r="G22" s="621"/>
      <c r="H22" s="621"/>
      <c r="I22" s="621"/>
      <c r="J22" s="621"/>
      <c r="K22" s="621"/>
      <c r="L22" s="621"/>
      <c r="M22" s="621"/>
      <c r="N22" s="621"/>
      <c r="O22" s="621"/>
      <c r="P22" s="621"/>
      <c r="Q22" s="622"/>
      <c r="R22" s="623">
        <v>1109900</v>
      </c>
      <c r="S22" s="624"/>
      <c r="T22" s="624"/>
      <c r="U22" s="624"/>
      <c r="V22" s="624"/>
      <c r="W22" s="624"/>
      <c r="X22" s="624"/>
      <c r="Y22" s="625"/>
      <c r="Z22" s="626">
        <v>28.4</v>
      </c>
      <c r="AA22" s="626"/>
      <c r="AB22" s="626"/>
      <c r="AC22" s="626"/>
      <c r="AD22" s="627">
        <v>1109900</v>
      </c>
      <c r="AE22" s="627"/>
      <c r="AF22" s="627"/>
      <c r="AG22" s="627"/>
      <c r="AH22" s="627"/>
      <c r="AI22" s="627"/>
      <c r="AJ22" s="627"/>
      <c r="AK22" s="627"/>
      <c r="AL22" s="628">
        <v>65.2</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146</v>
      </c>
      <c r="BH22" s="624"/>
      <c r="BI22" s="624"/>
      <c r="BJ22" s="624"/>
      <c r="BK22" s="624"/>
      <c r="BL22" s="624"/>
      <c r="BM22" s="624"/>
      <c r="BN22" s="625"/>
      <c r="BO22" s="626" t="s">
        <v>146</v>
      </c>
      <c r="BP22" s="626"/>
      <c r="BQ22" s="626"/>
      <c r="BR22" s="626"/>
      <c r="BS22" s="627" t="s">
        <v>146</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282</v>
      </c>
      <c r="C23" s="621"/>
      <c r="D23" s="621"/>
      <c r="E23" s="621"/>
      <c r="F23" s="621"/>
      <c r="G23" s="621"/>
      <c r="H23" s="621"/>
      <c r="I23" s="621"/>
      <c r="J23" s="621"/>
      <c r="K23" s="621"/>
      <c r="L23" s="621"/>
      <c r="M23" s="621"/>
      <c r="N23" s="621"/>
      <c r="O23" s="621"/>
      <c r="P23" s="621"/>
      <c r="Q23" s="622"/>
      <c r="R23" s="623">
        <v>168424</v>
      </c>
      <c r="S23" s="624"/>
      <c r="T23" s="624"/>
      <c r="U23" s="624"/>
      <c r="V23" s="624"/>
      <c r="W23" s="624"/>
      <c r="X23" s="624"/>
      <c r="Y23" s="625"/>
      <c r="Z23" s="626">
        <v>4.3</v>
      </c>
      <c r="AA23" s="626"/>
      <c r="AB23" s="626"/>
      <c r="AC23" s="626"/>
      <c r="AD23" s="627" t="s">
        <v>146</v>
      </c>
      <c r="AE23" s="627"/>
      <c r="AF23" s="627"/>
      <c r="AG23" s="627"/>
      <c r="AH23" s="627"/>
      <c r="AI23" s="627"/>
      <c r="AJ23" s="627"/>
      <c r="AK23" s="627"/>
      <c r="AL23" s="628" t="s">
        <v>146</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146</v>
      </c>
      <c r="BH23" s="624"/>
      <c r="BI23" s="624"/>
      <c r="BJ23" s="624"/>
      <c r="BK23" s="624"/>
      <c r="BL23" s="624"/>
      <c r="BM23" s="624"/>
      <c r="BN23" s="625"/>
      <c r="BO23" s="626" t="s">
        <v>146</v>
      </c>
      <c r="BP23" s="626"/>
      <c r="BQ23" s="626"/>
      <c r="BR23" s="626"/>
      <c r="BS23" s="627" t="s">
        <v>146</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c r="B24" s="620" t="s">
        <v>289</v>
      </c>
      <c r="C24" s="621"/>
      <c r="D24" s="621"/>
      <c r="E24" s="621"/>
      <c r="F24" s="621"/>
      <c r="G24" s="621"/>
      <c r="H24" s="621"/>
      <c r="I24" s="621"/>
      <c r="J24" s="621"/>
      <c r="K24" s="621"/>
      <c r="L24" s="621"/>
      <c r="M24" s="621"/>
      <c r="N24" s="621"/>
      <c r="O24" s="621"/>
      <c r="P24" s="621"/>
      <c r="Q24" s="622"/>
      <c r="R24" s="623" t="s">
        <v>146</v>
      </c>
      <c r="S24" s="624"/>
      <c r="T24" s="624"/>
      <c r="U24" s="624"/>
      <c r="V24" s="624"/>
      <c r="W24" s="624"/>
      <c r="X24" s="624"/>
      <c r="Y24" s="625"/>
      <c r="Z24" s="626" t="s">
        <v>146</v>
      </c>
      <c r="AA24" s="626"/>
      <c r="AB24" s="626"/>
      <c r="AC24" s="626"/>
      <c r="AD24" s="627" t="s">
        <v>146</v>
      </c>
      <c r="AE24" s="627"/>
      <c r="AF24" s="627"/>
      <c r="AG24" s="627"/>
      <c r="AH24" s="627"/>
      <c r="AI24" s="627"/>
      <c r="AJ24" s="627"/>
      <c r="AK24" s="627"/>
      <c r="AL24" s="628" t="s">
        <v>146</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146</v>
      </c>
      <c r="BH24" s="624"/>
      <c r="BI24" s="624"/>
      <c r="BJ24" s="624"/>
      <c r="BK24" s="624"/>
      <c r="BL24" s="624"/>
      <c r="BM24" s="624"/>
      <c r="BN24" s="625"/>
      <c r="BO24" s="626" t="s">
        <v>146</v>
      </c>
      <c r="BP24" s="626"/>
      <c r="BQ24" s="626"/>
      <c r="BR24" s="626"/>
      <c r="BS24" s="627" t="s">
        <v>146</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848157</v>
      </c>
      <c r="CS24" s="613"/>
      <c r="CT24" s="613"/>
      <c r="CU24" s="613"/>
      <c r="CV24" s="613"/>
      <c r="CW24" s="613"/>
      <c r="CX24" s="613"/>
      <c r="CY24" s="614"/>
      <c r="CZ24" s="617">
        <v>24.1</v>
      </c>
      <c r="DA24" s="618"/>
      <c r="DB24" s="618"/>
      <c r="DC24" s="634"/>
      <c r="DD24" s="657">
        <v>760122</v>
      </c>
      <c r="DE24" s="613"/>
      <c r="DF24" s="613"/>
      <c r="DG24" s="613"/>
      <c r="DH24" s="613"/>
      <c r="DI24" s="613"/>
      <c r="DJ24" s="613"/>
      <c r="DK24" s="614"/>
      <c r="DL24" s="657">
        <v>740789</v>
      </c>
      <c r="DM24" s="613"/>
      <c r="DN24" s="613"/>
      <c r="DO24" s="613"/>
      <c r="DP24" s="613"/>
      <c r="DQ24" s="613"/>
      <c r="DR24" s="613"/>
      <c r="DS24" s="613"/>
      <c r="DT24" s="613"/>
      <c r="DU24" s="613"/>
      <c r="DV24" s="614"/>
      <c r="DW24" s="617">
        <v>43.5</v>
      </c>
      <c r="DX24" s="618"/>
      <c r="DY24" s="618"/>
      <c r="DZ24" s="618"/>
      <c r="EA24" s="618"/>
      <c r="EB24" s="618"/>
      <c r="EC24" s="619"/>
    </row>
    <row r="25" spans="2:133" ht="11.25" customHeight="1">
      <c r="B25" s="620" t="s">
        <v>292</v>
      </c>
      <c r="C25" s="621"/>
      <c r="D25" s="621"/>
      <c r="E25" s="621"/>
      <c r="F25" s="621"/>
      <c r="G25" s="621"/>
      <c r="H25" s="621"/>
      <c r="I25" s="621"/>
      <c r="J25" s="621"/>
      <c r="K25" s="621"/>
      <c r="L25" s="621"/>
      <c r="M25" s="621"/>
      <c r="N25" s="621"/>
      <c r="O25" s="621"/>
      <c r="P25" s="621"/>
      <c r="Q25" s="622"/>
      <c r="R25" s="623">
        <v>1834833</v>
      </c>
      <c r="S25" s="624"/>
      <c r="T25" s="624"/>
      <c r="U25" s="624"/>
      <c r="V25" s="624"/>
      <c r="W25" s="624"/>
      <c r="X25" s="624"/>
      <c r="Y25" s="625"/>
      <c r="Z25" s="626">
        <v>46.9</v>
      </c>
      <c r="AA25" s="626"/>
      <c r="AB25" s="626"/>
      <c r="AC25" s="626"/>
      <c r="AD25" s="627">
        <v>1666409</v>
      </c>
      <c r="AE25" s="627"/>
      <c r="AF25" s="627"/>
      <c r="AG25" s="627"/>
      <c r="AH25" s="627"/>
      <c r="AI25" s="627"/>
      <c r="AJ25" s="627"/>
      <c r="AK25" s="627"/>
      <c r="AL25" s="628">
        <v>97.8</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146</v>
      </c>
      <c r="BH25" s="624"/>
      <c r="BI25" s="624"/>
      <c r="BJ25" s="624"/>
      <c r="BK25" s="624"/>
      <c r="BL25" s="624"/>
      <c r="BM25" s="624"/>
      <c r="BN25" s="625"/>
      <c r="BO25" s="626" t="s">
        <v>146</v>
      </c>
      <c r="BP25" s="626"/>
      <c r="BQ25" s="626"/>
      <c r="BR25" s="626"/>
      <c r="BS25" s="627" t="s">
        <v>146</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482284</v>
      </c>
      <c r="CS25" s="653"/>
      <c r="CT25" s="653"/>
      <c r="CU25" s="653"/>
      <c r="CV25" s="653"/>
      <c r="CW25" s="653"/>
      <c r="CX25" s="653"/>
      <c r="CY25" s="654"/>
      <c r="CZ25" s="628">
        <v>13.7</v>
      </c>
      <c r="DA25" s="655"/>
      <c r="DB25" s="655"/>
      <c r="DC25" s="658"/>
      <c r="DD25" s="632">
        <v>466417</v>
      </c>
      <c r="DE25" s="653"/>
      <c r="DF25" s="653"/>
      <c r="DG25" s="653"/>
      <c r="DH25" s="653"/>
      <c r="DI25" s="653"/>
      <c r="DJ25" s="653"/>
      <c r="DK25" s="654"/>
      <c r="DL25" s="632">
        <v>466109</v>
      </c>
      <c r="DM25" s="653"/>
      <c r="DN25" s="653"/>
      <c r="DO25" s="653"/>
      <c r="DP25" s="653"/>
      <c r="DQ25" s="653"/>
      <c r="DR25" s="653"/>
      <c r="DS25" s="653"/>
      <c r="DT25" s="653"/>
      <c r="DU25" s="653"/>
      <c r="DV25" s="654"/>
      <c r="DW25" s="628">
        <v>27.4</v>
      </c>
      <c r="DX25" s="655"/>
      <c r="DY25" s="655"/>
      <c r="DZ25" s="655"/>
      <c r="EA25" s="655"/>
      <c r="EB25" s="655"/>
      <c r="EC25" s="656"/>
    </row>
    <row r="26" spans="2:133" ht="11.25" customHeight="1">
      <c r="B26" s="620" t="s">
        <v>295</v>
      </c>
      <c r="C26" s="621"/>
      <c r="D26" s="621"/>
      <c r="E26" s="621"/>
      <c r="F26" s="621"/>
      <c r="G26" s="621"/>
      <c r="H26" s="621"/>
      <c r="I26" s="621"/>
      <c r="J26" s="621"/>
      <c r="K26" s="621"/>
      <c r="L26" s="621"/>
      <c r="M26" s="621"/>
      <c r="N26" s="621"/>
      <c r="O26" s="621"/>
      <c r="P26" s="621"/>
      <c r="Q26" s="622"/>
      <c r="R26" s="623" t="s">
        <v>146</v>
      </c>
      <c r="S26" s="624"/>
      <c r="T26" s="624"/>
      <c r="U26" s="624"/>
      <c r="V26" s="624"/>
      <c r="W26" s="624"/>
      <c r="X26" s="624"/>
      <c r="Y26" s="625"/>
      <c r="Z26" s="626" t="s">
        <v>146</v>
      </c>
      <c r="AA26" s="626"/>
      <c r="AB26" s="626"/>
      <c r="AC26" s="626"/>
      <c r="AD26" s="627" t="s">
        <v>146</v>
      </c>
      <c r="AE26" s="627"/>
      <c r="AF26" s="627"/>
      <c r="AG26" s="627"/>
      <c r="AH26" s="627"/>
      <c r="AI26" s="627"/>
      <c r="AJ26" s="627"/>
      <c r="AK26" s="627"/>
      <c r="AL26" s="628" t="s">
        <v>146</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146</v>
      </c>
      <c r="BH26" s="624"/>
      <c r="BI26" s="624"/>
      <c r="BJ26" s="624"/>
      <c r="BK26" s="624"/>
      <c r="BL26" s="624"/>
      <c r="BM26" s="624"/>
      <c r="BN26" s="625"/>
      <c r="BO26" s="626" t="s">
        <v>146</v>
      </c>
      <c r="BP26" s="626"/>
      <c r="BQ26" s="626"/>
      <c r="BR26" s="626"/>
      <c r="BS26" s="627" t="s">
        <v>146</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289586</v>
      </c>
      <c r="CS26" s="624"/>
      <c r="CT26" s="624"/>
      <c r="CU26" s="624"/>
      <c r="CV26" s="624"/>
      <c r="CW26" s="624"/>
      <c r="CX26" s="624"/>
      <c r="CY26" s="625"/>
      <c r="CZ26" s="628">
        <v>8.1999999999999993</v>
      </c>
      <c r="DA26" s="655"/>
      <c r="DB26" s="655"/>
      <c r="DC26" s="658"/>
      <c r="DD26" s="632">
        <v>278124</v>
      </c>
      <c r="DE26" s="624"/>
      <c r="DF26" s="624"/>
      <c r="DG26" s="624"/>
      <c r="DH26" s="624"/>
      <c r="DI26" s="624"/>
      <c r="DJ26" s="624"/>
      <c r="DK26" s="625"/>
      <c r="DL26" s="632" t="s">
        <v>146</v>
      </c>
      <c r="DM26" s="624"/>
      <c r="DN26" s="624"/>
      <c r="DO26" s="624"/>
      <c r="DP26" s="624"/>
      <c r="DQ26" s="624"/>
      <c r="DR26" s="624"/>
      <c r="DS26" s="624"/>
      <c r="DT26" s="624"/>
      <c r="DU26" s="624"/>
      <c r="DV26" s="625"/>
      <c r="DW26" s="628" t="s">
        <v>146</v>
      </c>
      <c r="DX26" s="655"/>
      <c r="DY26" s="655"/>
      <c r="DZ26" s="655"/>
      <c r="EA26" s="655"/>
      <c r="EB26" s="655"/>
      <c r="EC26" s="656"/>
    </row>
    <row r="27" spans="2:133" ht="11.25" customHeight="1">
      <c r="B27" s="620" t="s">
        <v>298</v>
      </c>
      <c r="C27" s="621"/>
      <c r="D27" s="621"/>
      <c r="E27" s="621"/>
      <c r="F27" s="621"/>
      <c r="G27" s="621"/>
      <c r="H27" s="621"/>
      <c r="I27" s="621"/>
      <c r="J27" s="621"/>
      <c r="K27" s="621"/>
      <c r="L27" s="621"/>
      <c r="M27" s="621"/>
      <c r="N27" s="621"/>
      <c r="O27" s="621"/>
      <c r="P27" s="621"/>
      <c r="Q27" s="622"/>
      <c r="R27" s="623">
        <v>34166</v>
      </c>
      <c r="S27" s="624"/>
      <c r="T27" s="624"/>
      <c r="U27" s="624"/>
      <c r="V27" s="624"/>
      <c r="W27" s="624"/>
      <c r="X27" s="624"/>
      <c r="Y27" s="625"/>
      <c r="Z27" s="626">
        <v>0.9</v>
      </c>
      <c r="AA27" s="626"/>
      <c r="AB27" s="626"/>
      <c r="AC27" s="626"/>
      <c r="AD27" s="627">
        <v>23363</v>
      </c>
      <c r="AE27" s="627"/>
      <c r="AF27" s="627"/>
      <c r="AG27" s="627"/>
      <c r="AH27" s="627"/>
      <c r="AI27" s="627"/>
      <c r="AJ27" s="627"/>
      <c r="AK27" s="627"/>
      <c r="AL27" s="628">
        <v>1.4</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472226</v>
      </c>
      <c r="BH27" s="624"/>
      <c r="BI27" s="624"/>
      <c r="BJ27" s="624"/>
      <c r="BK27" s="624"/>
      <c r="BL27" s="624"/>
      <c r="BM27" s="624"/>
      <c r="BN27" s="625"/>
      <c r="BO27" s="626">
        <v>100</v>
      </c>
      <c r="BP27" s="626"/>
      <c r="BQ27" s="626"/>
      <c r="BR27" s="626"/>
      <c r="BS27" s="627">
        <v>42849</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126637</v>
      </c>
      <c r="CS27" s="653"/>
      <c r="CT27" s="653"/>
      <c r="CU27" s="653"/>
      <c r="CV27" s="653"/>
      <c r="CW27" s="653"/>
      <c r="CX27" s="653"/>
      <c r="CY27" s="654"/>
      <c r="CZ27" s="628">
        <v>3.6</v>
      </c>
      <c r="DA27" s="655"/>
      <c r="DB27" s="655"/>
      <c r="DC27" s="658"/>
      <c r="DD27" s="632">
        <v>54469</v>
      </c>
      <c r="DE27" s="653"/>
      <c r="DF27" s="653"/>
      <c r="DG27" s="653"/>
      <c r="DH27" s="653"/>
      <c r="DI27" s="653"/>
      <c r="DJ27" s="653"/>
      <c r="DK27" s="654"/>
      <c r="DL27" s="632">
        <v>35444</v>
      </c>
      <c r="DM27" s="653"/>
      <c r="DN27" s="653"/>
      <c r="DO27" s="653"/>
      <c r="DP27" s="653"/>
      <c r="DQ27" s="653"/>
      <c r="DR27" s="653"/>
      <c r="DS27" s="653"/>
      <c r="DT27" s="653"/>
      <c r="DU27" s="653"/>
      <c r="DV27" s="654"/>
      <c r="DW27" s="628">
        <v>2.1</v>
      </c>
      <c r="DX27" s="655"/>
      <c r="DY27" s="655"/>
      <c r="DZ27" s="655"/>
      <c r="EA27" s="655"/>
      <c r="EB27" s="655"/>
      <c r="EC27" s="656"/>
    </row>
    <row r="28" spans="2:133" ht="11.25" customHeight="1">
      <c r="B28" s="620" t="s">
        <v>301</v>
      </c>
      <c r="C28" s="621"/>
      <c r="D28" s="621"/>
      <c r="E28" s="621"/>
      <c r="F28" s="621"/>
      <c r="G28" s="621"/>
      <c r="H28" s="621"/>
      <c r="I28" s="621"/>
      <c r="J28" s="621"/>
      <c r="K28" s="621"/>
      <c r="L28" s="621"/>
      <c r="M28" s="621"/>
      <c r="N28" s="621"/>
      <c r="O28" s="621"/>
      <c r="P28" s="621"/>
      <c r="Q28" s="622"/>
      <c r="R28" s="623">
        <v>19512</v>
      </c>
      <c r="S28" s="624"/>
      <c r="T28" s="624"/>
      <c r="U28" s="624"/>
      <c r="V28" s="624"/>
      <c r="W28" s="624"/>
      <c r="X28" s="624"/>
      <c r="Y28" s="625"/>
      <c r="Z28" s="626">
        <v>0.5</v>
      </c>
      <c r="AA28" s="626"/>
      <c r="AB28" s="626"/>
      <c r="AC28" s="626"/>
      <c r="AD28" s="627">
        <v>9854</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239236</v>
      </c>
      <c r="CS28" s="624"/>
      <c r="CT28" s="624"/>
      <c r="CU28" s="624"/>
      <c r="CV28" s="624"/>
      <c r="CW28" s="624"/>
      <c r="CX28" s="624"/>
      <c r="CY28" s="625"/>
      <c r="CZ28" s="628">
        <v>6.8</v>
      </c>
      <c r="DA28" s="655"/>
      <c r="DB28" s="655"/>
      <c r="DC28" s="658"/>
      <c r="DD28" s="632">
        <v>239236</v>
      </c>
      <c r="DE28" s="624"/>
      <c r="DF28" s="624"/>
      <c r="DG28" s="624"/>
      <c r="DH28" s="624"/>
      <c r="DI28" s="624"/>
      <c r="DJ28" s="624"/>
      <c r="DK28" s="625"/>
      <c r="DL28" s="632">
        <v>239236</v>
      </c>
      <c r="DM28" s="624"/>
      <c r="DN28" s="624"/>
      <c r="DO28" s="624"/>
      <c r="DP28" s="624"/>
      <c r="DQ28" s="624"/>
      <c r="DR28" s="624"/>
      <c r="DS28" s="624"/>
      <c r="DT28" s="624"/>
      <c r="DU28" s="624"/>
      <c r="DV28" s="625"/>
      <c r="DW28" s="628">
        <v>14</v>
      </c>
      <c r="DX28" s="655"/>
      <c r="DY28" s="655"/>
      <c r="DZ28" s="655"/>
      <c r="EA28" s="655"/>
      <c r="EB28" s="655"/>
      <c r="EC28" s="656"/>
    </row>
    <row r="29" spans="2:133" ht="11.25" customHeight="1">
      <c r="B29" s="620" t="s">
        <v>303</v>
      </c>
      <c r="C29" s="621"/>
      <c r="D29" s="621"/>
      <c r="E29" s="621"/>
      <c r="F29" s="621"/>
      <c r="G29" s="621"/>
      <c r="H29" s="621"/>
      <c r="I29" s="621"/>
      <c r="J29" s="621"/>
      <c r="K29" s="621"/>
      <c r="L29" s="621"/>
      <c r="M29" s="621"/>
      <c r="N29" s="621"/>
      <c r="O29" s="621"/>
      <c r="P29" s="621"/>
      <c r="Q29" s="622"/>
      <c r="R29" s="623">
        <v>1502</v>
      </c>
      <c r="S29" s="624"/>
      <c r="T29" s="624"/>
      <c r="U29" s="624"/>
      <c r="V29" s="624"/>
      <c r="W29" s="624"/>
      <c r="X29" s="624"/>
      <c r="Y29" s="625"/>
      <c r="Z29" s="626">
        <v>0</v>
      </c>
      <c r="AA29" s="626"/>
      <c r="AB29" s="626"/>
      <c r="AC29" s="626"/>
      <c r="AD29" s="627" t="s">
        <v>146</v>
      </c>
      <c r="AE29" s="627"/>
      <c r="AF29" s="627"/>
      <c r="AG29" s="627"/>
      <c r="AH29" s="627"/>
      <c r="AI29" s="627"/>
      <c r="AJ29" s="627"/>
      <c r="AK29" s="627"/>
      <c r="AL29" s="628" t="s">
        <v>146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305</v>
      </c>
      <c r="CG29" s="621"/>
      <c r="CH29" s="621"/>
      <c r="CI29" s="621"/>
      <c r="CJ29" s="621"/>
      <c r="CK29" s="621"/>
      <c r="CL29" s="621"/>
      <c r="CM29" s="621"/>
      <c r="CN29" s="621"/>
      <c r="CO29" s="621"/>
      <c r="CP29" s="621"/>
      <c r="CQ29" s="622"/>
      <c r="CR29" s="623">
        <v>239236</v>
      </c>
      <c r="CS29" s="653"/>
      <c r="CT29" s="653"/>
      <c r="CU29" s="653"/>
      <c r="CV29" s="653"/>
      <c r="CW29" s="653"/>
      <c r="CX29" s="653"/>
      <c r="CY29" s="654"/>
      <c r="CZ29" s="628">
        <v>6.8</v>
      </c>
      <c r="DA29" s="655"/>
      <c r="DB29" s="655"/>
      <c r="DC29" s="658"/>
      <c r="DD29" s="632">
        <v>239236</v>
      </c>
      <c r="DE29" s="653"/>
      <c r="DF29" s="653"/>
      <c r="DG29" s="653"/>
      <c r="DH29" s="653"/>
      <c r="DI29" s="653"/>
      <c r="DJ29" s="653"/>
      <c r="DK29" s="654"/>
      <c r="DL29" s="632">
        <v>239236</v>
      </c>
      <c r="DM29" s="653"/>
      <c r="DN29" s="653"/>
      <c r="DO29" s="653"/>
      <c r="DP29" s="653"/>
      <c r="DQ29" s="653"/>
      <c r="DR29" s="653"/>
      <c r="DS29" s="653"/>
      <c r="DT29" s="653"/>
      <c r="DU29" s="653"/>
      <c r="DV29" s="654"/>
      <c r="DW29" s="628">
        <v>14</v>
      </c>
      <c r="DX29" s="655"/>
      <c r="DY29" s="655"/>
      <c r="DZ29" s="655"/>
      <c r="EA29" s="655"/>
      <c r="EB29" s="655"/>
      <c r="EC29" s="656"/>
    </row>
    <row r="30" spans="2:133" ht="11.25" customHeight="1">
      <c r="B30" s="620" t="s">
        <v>306</v>
      </c>
      <c r="C30" s="621"/>
      <c r="D30" s="621"/>
      <c r="E30" s="621"/>
      <c r="F30" s="621"/>
      <c r="G30" s="621"/>
      <c r="H30" s="621"/>
      <c r="I30" s="621"/>
      <c r="J30" s="621"/>
      <c r="K30" s="621"/>
      <c r="L30" s="621"/>
      <c r="M30" s="621"/>
      <c r="N30" s="621"/>
      <c r="O30" s="621"/>
      <c r="P30" s="621"/>
      <c r="Q30" s="622"/>
      <c r="R30" s="623">
        <v>200600</v>
      </c>
      <c r="S30" s="624"/>
      <c r="T30" s="624"/>
      <c r="U30" s="624"/>
      <c r="V30" s="624"/>
      <c r="W30" s="624"/>
      <c r="X30" s="624"/>
      <c r="Y30" s="625"/>
      <c r="Z30" s="626">
        <v>5.0999999999999996</v>
      </c>
      <c r="AA30" s="626"/>
      <c r="AB30" s="626"/>
      <c r="AC30" s="626"/>
      <c r="AD30" s="627" t="s">
        <v>146</v>
      </c>
      <c r="AE30" s="627"/>
      <c r="AF30" s="627"/>
      <c r="AG30" s="627"/>
      <c r="AH30" s="627"/>
      <c r="AI30" s="627"/>
      <c r="AJ30" s="627"/>
      <c r="AK30" s="627"/>
      <c r="AL30" s="628" t="s">
        <v>146</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234298</v>
      </c>
      <c r="CS30" s="624"/>
      <c r="CT30" s="624"/>
      <c r="CU30" s="624"/>
      <c r="CV30" s="624"/>
      <c r="CW30" s="624"/>
      <c r="CX30" s="624"/>
      <c r="CY30" s="625"/>
      <c r="CZ30" s="628">
        <v>6.7</v>
      </c>
      <c r="DA30" s="655"/>
      <c r="DB30" s="655"/>
      <c r="DC30" s="658"/>
      <c r="DD30" s="632">
        <v>234298</v>
      </c>
      <c r="DE30" s="624"/>
      <c r="DF30" s="624"/>
      <c r="DG30" s="624"/>
      <c r="DH30" s="624"/>
      <c r="DI30" s="624"/>
      <c r="DJ30" s="624"/>
      <c r="DK30" s="625"/>
      <c r="DL30" s="632">
        <v>234298</v>
      </c>
      <c r="DM30" s="624"/>
      <c r="DN30" s="624"/>
      <c r="DO30" s="624"/>
      <c r="DP30" s="624"/>
      <c r="DQ30" s="624"/>
      <c r="DR30" s="624"/>
      <c r="DS30" s="624"/>
      <c r="DT30" s="624"/>
      <c r="DU30" s="624"/>
      <c r="DV30" s="625"/>
      <c r="DW30" s="628">
        <v>13.8</v>
      </c>
      <c r="DX30" s="655"/>
      <c r="DY30" s="655"/>
      <c r="DZ30" s="655"/>
      <c r="EA30" s="655"/>
      <c r="EB30" s="655"/>
      <c r="EC30" s="656"/>
    </row>
    <row r="31" spans="2:133" ht="11.25" customHeight="1">
      <c r="B31" s="636" t="s">
        <v>310</v>
      </c>
      <c r="C31" s="637"/>
      <c r="D31" s="637"/>
      <c r="E31" s="637"/>
      <c r="F31" s="637"/>
      <c r="G31" s="637"/>
      <c r="H31" s="637"/>
      <c r="I31" s="637"/>
      <c r="J31" s="637"/>
      <c r="K31" s="637"/>
      <c r="L31" s="637"/>
      <c r="M31" s="637"/>
      <c r="N31" s="637"/>
      <c r="O31" s="637"/>
      <c r="P31" s="637"/>
      <c r="Q31" s="638"/>
      <c r="R31" s="623" t="s">
        <v>146</v>
      </c>
      <c r="S31" s="624"/>
      <c r="T31" s="624"/>
      <c r="U31" s="624"/>
      <c r="V31" s="624"/>
      <c r="W31" s="624"/>
      <c r="X31" s="624"/>
      <c r="Y31" s="625"/>
      <c r="Z31" s="626" t="s">
        <v>146</v>
      </c>
      <c r="AA31" s="626"/>
      <c r="AB31" s="626"/>
      <c r="AC31" s="626"/>
      <c r="AD31" s="627" t="s">
        <v>146</v>
      </c>
      <c r="AE31" s="627"/>
      <c r="AF31" s="627"/>
      <c r="AG31" s="627"/>
      <c r="AH31" s="627"/>
      <c r="AI31" s="627"/>
      <c r="AJ31" s="627"/>
      <c r="AK31" s="627"/>
      <c r="AL31" s="628" t="s">
        <v>146</v>
      </c>
      <c r="AM31" s="629"/>
      <c r="AN31" s="629"/>
      <c r="AO31" s="630"/>
      <c r="AP31" s="671" t="s">
        <v>311</v>
      </c>
      <c r="AQ31" s="672"/>
      <c r="AR31" s="672"/>
      <c r="AS31" s="672"/>
      <c r="AT31" s="677" t="s">
        <v>312</v>
      </c>
      <c r="AU31" s="218"/>
      <c r="AV31" s="218"/>
      <c r="AW31" s="218"/>
      <c r="AX31" s="609" t="s">
        <v>188</v>
      </c>
      <c r="AY31" s="610"/>
      <c r="AZ31" s="610"/>
      <c r="BA31" s="610"/>
      <c r="BB31" s="610"/>
      <c r="BC31" s="610"/>
      <c r="BD31" s="610"/>
      <c r="BE31" s="610"/>
      <c r="BF31" s="611"/>
      <c r="BG31" s="670">
        <v>99.6</v>
      </c>
      <c r="BH31" s="667"/>
      <c r="BI31" s="667"/>
      <c r="BJ31" s="667"/>
      <c r="BK31" s="667"/>
      <c r="BL31" s="667"/>
      <c r="BM31" s="618">
        <v>98.7</v>
      </c>
      <c r="BN31" s="667"/>
      <c r="BO31" s="667"/>
      <c r="BP31" s="667"/>
      <c r="BQ31" s="668"/>
      <c r="BR31" s="670">
        <v>99.6</v>
      </c>
      <c r="BS31" s="667"/>
      <c r="BT31" s="667"/>
      <c r="BU31" s="667"/>
      <c r="BV31" s="667"/>
      <c r="BW31" s="667"/>
      <c r="BX31" s="618">
        <v>98.8</v>
      </c>
      <c r="BY31" s="667"/>
      <c r="BZ31" s="667"/>
      <c r="CA31" s="667"/>
      <c r="CB31" s="668"/>
      <c r="CD31" s="663"/>
      <c r="CE31" s="664"/>
      <c r="CF31" s="620" t="s">
        <v>313</v>
      </c>
      <c r="CG31" s="621"/>
      <c r="CH31" s="621"/>
      <c r="CI31" s="621"/>
      <c r="CJ31" s="621"/>
      <c r="CK31" s="621"/>
      <c r="CL31" s="621"/>
      <c r="CM31" s="621"/>
      <c r="CN31" s="621"/>
      <c r="CO31" s="621"/>
      <c r="CP31" s="621"/>
      <c r="CQ31" s="622"/>
      <c r="CR31" s="623">
        <v>4938</v>
      </c>
      <c r="CS31" s="653"/>
      <c r="CT31" s="653"/>
      <c r="CU31" s="653"/>
      <c r="CV31" s="653"/>
      <c r="CW31" s="653"/>
      <c r="CX31" s="653"/>
      <c r="CY31" s="654"/>
      <c r="CZ31" s="628">
        <v>0.1</v>
      </c>
      <c r="DA31" s="655"/>
      <c r="DB31" s="655"/>
      <c r="DC31" s="658"/>
      <c r="DD31" s="632">
        <v>4938</v>
      </c>
      <c r="DE31" s="653"/>
      <c r="DF31" s="653"/>
      <c r="DG31" s="653"/>
      <c r="DH31" s="653"/>
      <c r="DI31" s="653"/>
      <c r="DJ31" s="653"/>
      <c r="DK31" s="654"/>
      <c r="DL31" s="632">
        <v>4938</v>
      </c>
      <c r="DM31" s="653"/>
      <c r="DN31" s="653"/>
      <c r="DO31" s="653"/>
      <c r="DP31" s="653"/>
      <c r="DQ31" s="653"/>
      <c r="DR31" s="653"/>
      <c r="DS31" s="653"/>
      <c r="DT31" s="653"/>
      <c r="DU31" s="653"/>
      <c r="DV31" s="654"/>
      <c r="DW31" s="628">
        <v>0.3</v>
      </c>
      <c r="DX31" s="655"/>
      <c r="DY31" s="655"/>
      <c r="DZ31" s="655"/>
      <c r="EA31" s="655"/>
      <c r="EB31" s="655"/>
      <c r="EC31" s="656"/>
    </row>
    <row r="32" spans="2:133" ht="11.25" customHeight="1">
      <c r="B32" s="620" t="s">
        <v>314</v>
      </c>
      <c r="C32" s="621"/>
      <c r="D32" s="621"/>
      <c r="E32" s="621"/>
      <c r="F32" s="621"/>
      <c r="G32" s="621"/>
      <c r="H32" s="621"/>
      <c r="I32" s="621"/>
      <c r="J32" s="621"/>
      <c r="K32" s="621"/>
      <c r="L32" s="621"/>
      <c r="M32" s="621"/>
      <c r="N32" s="621"/>
      <c r="O32" s="621"/>
      <c r="P32" s="621"/>
      <c r="Q32" s="622"/>
      <c r="R32" s="623">
        <v>117339</v>
      </c>
      <c r="S32" s="624"/>
      <c r="T32" s="624"/>
      <c r="U32" s="624"/>
      <c r="V32" s="624"/>
      <c r="W32" s="624"/>
      <c r="X32" s="624"/>
      <c r="Y32" s="625"/>
      <c r="Z32" s="626">
        <v>3</v>
      </c>
      <c r="AA32" s="626"/>
      <c r="AB32" s="626"/>
      <c r="AC32" s="626"/>
      <c r="AD32" s="627" t="s">
        <v>146</v>
      </c>
      <c r="AE32" s="627"/>
      <c r="AF32" s="627"/>
      <c r="AG32" s="627"/>
      <c r="AH32" s="627"/>
      <c r="AI32" s="627"/>
      <c r="AJ32" s="627"/>
      <c r="AK32" s="627"/>
      <c r="AL32" s="628" t="s">
        <v>146</v>
      </c>
      <c r="AM32" s="629"/>
      <c r="AN32" s="629"/>
      <c r="AO32" s="630"/>
      <c r="AP32" s="673"/>
      <c r="AQ32" s="674"/>
      <c r="AR32" s="674"/>
      <c r="AS32" s="674"/>
      <c r="AT32" s="678"/>
      <c r="AU32" s="214" t="s">
        <v>315</v>
      </c>
      <c r="AX32" s="620" t="s">
        <v>316</v>
      </c>
      <c r="AY32" s="621"/>
      <c r="AZ32" s="621"/>
      <c r="BA32" s="621"/>
      <c r="BB32" s="621"/>
      <c r="BC32" s="621"/>
      <c r="BD32" s="621"/>
      <c r="BE32" s="621"/>
      <c r="BF32" s="622"/>
      <c r="BG32" s="680">
        <v>99.4</v>
      </c>
      <c r="BH32" s="653"/>
      <c r="BI32" s="653"/>
      <c r="BJ32" s="653"/>
      <c r="BK32" s="653"/>
      <c r="BL32" s="653"/>
      <c r="BM32" s="629">
        <v>99.1</v>
      </c>
      <c r="BN32" s="653"/>
      <c r="BO32" s="653"/>
      <c r="BP32" s="653"/>
      <c r="BQ32" s="669"/>
      <c r="BR32" s="680">
        <v>99</v>
      </c>
      <c r="BS32" s="653"/>
      <c r="BT32" s="653"/>
      <c r="BU32" s="653"/>
      <c r="BV32" s="653"/>
      <c r="BW32" s="653"/>
      <c r="BX32" s="629">
        <v>98.8</v>
      </c>
      <c r="BY32" s="653"/>
      <c r="BZ32" s="653"/>
      <c r="CA32" s="653"/>
      <c r="CB32" s="669"/>
      <c r="CD32" s="665"/>
      <c r="CE32" s="666"/>
      <c r="CF32" s="620" t="s">
        <v>317</v>
      </c>
      <c r="CG32" s="621"/>
      <c r="CH32" s="621"/>
      <c r="CI32" s="621"/>
      <c r="CJ32" s="621"/>
      <c r="CK32" s="621"/>
      <c r="CL32" s="621"/>
      <c r="CM32" s="621"/>
      <c r="CN32" s="621"/>
      <c r="CO32" s="621"/>
      <c r="CP32" s="621"/>
      <c r="CQ32" s="622"/>
      <c r="CR32" s="623" t="s">
        <v>146</v>
      </c>
      <c r="CS32" s="624"/>
      <c r="CT32" s="624"/>
      <c r="CU32" s="624"/>
      <c r="CV32" s="624"/>
      <c r="CW32" s="624"/>
      <c r="CX32" s="624"/>
      <c r="CY32" s="625"/>
      <c r="CZ32" s="628" t="s">
        <v>146</v>
      </c>
      <c r="DA32" s="655"/>
      <c r="DB32" s="655"/>
      <c r="DC32" s="658"/>
      <c r="DD32" s="632" t="s">
        <v>146</v>
      </c>
      <c r="DE32" s="624"/>
      <c r="DF32" s="624"/>
      <c r="DG32" s="624"/>
      <c r="DH32" s="624"/>
      <c r="DI32" s="624"/>
      <c r="DJ32" s="624"/>
      <c r="DK32" s="625"/>
      <c r="DL32" s="632" t="s">
        <v>146</v>
      </c>
      <c r="DM32" s="624"/>
      <c r="DN32" s="624"/>
      <c r="DO32" s="624"/>
      <c r="DP32" s="624"/>
      <c r="DQ32" s="624"/>
      <c r="DR32" s="624"/>
      <c r="DS32" s="624"/>
      <c r="DT32" s="624"/>
      <c r="DU32" s="624"/>
      <c r="DV32" s="625"/>
      <c r="DW32" s="628" t="s">
        <v>146</v>
      </c>
      <c r="DX32" s="655"/>
      <c r="DY32" s="655"/>
      <c r="DZ32" s="655"/>
      <c r="EA32" s="655"/>
      <c r="EB32" s="655"/>
      <c r="EC32" s="656"/>
    </row>
    <row r="33" spans="2:133" ht="11.25" customHeight="1">
      <c r="B33" s="620" t="s">
        <v>318</v>
      </c>
      <c r="C33" s="621"/>
      <c r="D33" s="621"/>
      <c r="E33" s="621"/>
      <c r="F33" s="621"/>
      <c r="G33" s="621"/>
      <c r="H33" s="621"/>
      <c r="I33" s="621"/>
      <c r="J33" s="621"/>
      <c r="K33" s="621"/>
      <c r="L33" s="621"/>
      <c r="M33" s="621"/>
      <c r="N33" s="621"/>
      <c r="O33" s="621"/>
      <c r="P33" s="621"/>
      <c r="Q33" s="622"/>
      <c r="R33" s="623">
        <v>8576</v>
      </c>
      <c r="S33" s="624"/>
      <c r="T33" s="624"/>
      <c r="U33" s="624"/>
      <c r="V33" s="624"/>
      <c r="W33" s="624"/>
      <c r="X33" s="624"/>
      <c r="Y33" s="625"/>
      <c r="Z33" s="626">
        <v>0.2</v>
      </c>
      <c r="AA33" s="626"/>
      <c r="AB33" s="626"/>
      <c r="AC33" s="626"/>
      <c r="AD33" s="627">
        <v>3578</v>
      </c>
      <c r="AE33" s="627"/>
      <c r="AF33" s="627"/>
      <c r="AG33" s="627"/>
      <c r="AH33" s="627"/>
      <c r="AI33" s="627"/>
      <c r="AJ33" s="627"/>
      <c r="AK33" s="627"/>
      <c r="AL33" s="628">
        <v>0.2</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99.6</v>
      </c>
      <c r="BH33" s="682"/>
      <c r="BI33" s="682"/>
      <c r="BJ33" s="682"/>
      <c r="BK33" s="682"/>
      <c r="BL33" s="682"/>
      <c r="BM33" s="683">
        <v>98.4</v>
      </c>
      <c r="BN33" s="682"/>
      <c r="BO33" s="682"/>
      <c r="BP33" s="682"/>
      <c r="BQ33" s="684"/>
      <c r="BR33" s="681">
        <v>99.7</v>
      </c>
      <c r="BS33" s="682"/>
      <c r="BT33" s="682"/>
      <c r="BU33" s="682"/>
      <c r="BV33" s="682"/>
      <c r="BW33" s="682"/>
      <c r="BX33" s="683">
        <v>98.5</v>
      </c>
      <c r="BY33" s="682"/>
      <c r="BZ33" s="682"/>
      <c r="CA33" s="682"/>
      <c r="CB33" s="684"/>
      <c r="CD33" s="620" t="s">
        <v>320</v>
      </c>
      <c r="CE33" s="621"/>
      <c r="CF33" s="621"/>
      <c r="CG33" s="621"/>
      <c r="CH33" s="621"/>
      <c r="CI33" s="621"/>
      <c r="CJ33" s="621"/>
      <c r="CK33" s="621"/>
      <c r="CL33" s="621"/>
      <c r="CM33" s="621"/>
      <c r="CN33" s="621"/>
      <c r="CO33" s="621"/>
      <c r="CP33" s="621"/>
      <c r="CQ33" s="622"/>
      <c r="CR33" s="623">
        <v>1294479</v>
      </c>
      <c r="CS33" s="653"/>
      <c r="CT33" s="653"/>
      <c r="CU33" s="653"/>
      <c r="CV33" s="653"/>
      <c r="CW33" s="653"/>
      <c r="CX33" s="653"/>
      <c r="CY33" s="654"/>
      <c r="CZ33" s="628">
        <v>36.9</v>
      </c>
      <c r="DA33" s="655"/>
      <c r="DB33" s="655"/>
      <c r="DC33" s="658"/>
      <c r="DD33" s="632">
        <v>1076253</v>
      </c>
      <c r="DE33" s="653"/>
      <c r="DF33" s="653"/>
      <c r="DG33" s="653"/>
      <c r="DH33" s="653"/>
      <c r="DI33" s="653"/>
      <c r="DJ33" s="653"/>
      <c r="DK33" s="654"/>
      <c r="DL33" s="632">
        <v>575958</v>
      </c>
      <c r="DM33" s="653"/>
      <c r="DN33" s="653"/>
      <c r="DO33" s="653"/>
      <c r="DP33" s="653"/>
      <c r="DQ33" s="653"/>
      <c r="DR33" s="653"/>
      <c r="DS33" s="653"/>
      <c r="DT33" s="653"/>
      <c r="DU33" s="653"/>
      <c r="DV33" s="654"/>
      <c r="DW33" s="628">
        <v>33.799999999999997</v>
      </c>
      <c r="DX33" s="655"/>
      <c r="DY33" s="655"/>
      <c r="DZ33" s="655"/>
      <c r="EA33" s="655"/>
      <c r="EB33" s="655"/>
      <c r="EC33" s="656"/>
    </row>
    <row r="34" spans="2:133" ht="11.25" customHeight="1">
      <c r="B34" s="620" t="s">
        <v>321</v>
      </c>
      <c r="C34" s="621"/>
      <c r="D34" s="621"/>
      <c r="E34" s="621"/>
      <c r="F34" s="621"/>
      <c r="G34" s="621"/>
      <c r="H34" s="621"/>
      <c r="I34" s="621"/>
      <c r="J34" s="621"/>
      <c r="K34" s="621"/>
      <c r="L34" s="621"/>
      <c r="M34" s="621"/>
      <c r="N34" s="621"/>
      <c r="O34" s="621"/>
      <c r="P34" s="621"/>
      <c r="Q34" s="622"/>
      <c r="R34" s="623">
        <v>31698</v>
      </c>
      <c r="S34" s="624"/>
      <c r="T34" s="624"/>
      <c r="U34" s="624"/>
      <c r="V34" s="624"/>
      <c r="W34" s="624"/>
      <c r="X34" s="624"/>
      <c r="Y34" s="625"/>
      <c r="Z34" s="626">
        <v>0.8</v>
      </c>
      <c r="AA34" s="626"/>
      <c r="AB34" s="626"/>
      <c r="AC34" s="626"/>
      <c r="AD34" s="627" t="s">
        <v>146</v>
      </c>
      <c r="AE34" s="627"/>
      <c r="AF34" s="627"/>
      <c r="AG34" s="627"/>
      <c r="AH34" s="627"/>
      <c r="AI34" s="627"/>
      <c r="AJ34" s="627"/>
      <c r="AK34" s="627"/>
      <c r="AL34" s="628" t="s">
        <v>146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591788</v>
      </c>
      <c r="CS34" s="624"/>
      <c r="CT34" s="624"/>
      <c r="CU34" s="624"/>
      <c r="CV34" s="624"/>
      <c r="CW34" s="624"/>
      <c r="CX34" s="624"/>
      <c r="CY34" s="625"/>
      <c r="CZ34" s="628">
        <v>16.8</v>
      </c>
      <c r="DA34" s="655"/>
      <c r="DB34" s="655"/>
      <c r="DC34" s="658"/>
      <c r="DD34" s="632">
        <v>477425</v>
      </c>
      <c r="DE34" s="624"/>
      <c r="DF34" s="624"/>
      <c r="DG34" s="624"/>
      <c r="DH34" s="624"/>
      <c r="DI34" s="624"/>
      <c r="DJ34" s="624"/>
      <c r="DK34" s="625"/>
      <c r="DL34" s="632">
        <v>285595</v>
      </c>
      <c r="DM34" s="624"/>
      <c r="DN34" s="624"/>
      <c r="DO34" s="624"/>
      <c r="DP34" s="624"/>
      <c r="DQ34" s="624"/>
      <c r="DR34" s="624"/>
      <c r="DS34" s="624"/>
      <c r="DT34" s="624"/>
      <c r="DU34" s="624"/>
      <c r="DV34" s="625"/>
      <c r="DW34" s="628">
        <v>16.8</v>
      </c>
      <c r="DX34" s="655"/>
      <c r="DY34" s="655"/>
      <c r="DZ34" s="655"/>
      <c r="EA34" s="655"/>
      <c r="EB34" s="655"/>
      <c r="EC34" s="656"/>
    </row>
    <row r="35" spans="2:133" ht="11.25" customHeight="1">
      <c r="B35" s="620" t="s">
        <v>323</v>
      </c>
      <c r="C35" s="621"/>
      <c r="D35" s="621"/>
      <c r="E35" s="621"/>
      <c r="F35" s="621"/>
      <c r="G35" s="621"/>
      <c r="H35" s="621"/>
      <c r="I35" s="621"/>
      <c r="J35" s="621"/>
      <c r="K35" s="621"/>
      <c r="L35" s="621"/>
      <c r="M35" s="621"/>
      <c r="N35" s="621"/>
      <c r="O35" s="621"/>
      <c r="P35" s="621"/>
      <c r="Q35" s="622"/>
      <c r="R35" s="623">
        <v>9663</v>
      </c>
      <c r="S35" s="624"/>
      <c r="T35" s="624"/>
      <c r="U35" s="624"/>
      <c r="V35" s="624"/>
      <c r="W35" s="624"/>
      <c r="X35" s="624"/>
      <c r="Y35" s="625"/>
      <c r="Z35" s="626">
        <v>0.2</v>
      </c>
      <c r="AA35" s="626"/>
      <c r="AB35" s="626"/>
      <c r="AC35" s="626"/>
      <c r="AD35" s="627" t="s">
        <v>146</v>
      </c>
      <c r="AE35" s="627"/>
      <c r="AF35" s="627"/>
      <c r="AG35" s="627"/>
      <c r="AH35" s="627"/>
      <c r="AI35" s="627"/>
      <c r="AJ35" s="627"/>
      <c r="AK35" s="627"/>
      <c r="AL35" s="628" t="s">
        <v>146</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23273</v>
      </c>
      <c r="CS35" s="653"/>
      <c r="CT35" s="653"/>
      <c r="CU35" s="653"/>
      <c r="CV35" s="653"/>
      <c r="CW35" s="653"/>
      <c r="CX35" s="653"/>
      <c r="CY35" s="654"/>
      <c r="CZ35" s="628">
        <v>0.7</v>
      </c>
      <c r="DA35" s="655"/>
      <c r="DB35" s="655"/>
      <c r="DC35" s="658"/>
      <c r="DD35" s="632">
        <v>18786</v>
      </c>
      <c r="DE35" s="653"/>
      <c r="DF35" s="653"/>
      <c r="DG35" s="653"/>
      <c r="DH35" s="653"/>
      <c r="DI35" s="653"/>
      <c r="DJ35" s="653"/>
      <c r="DK35" s="654"/>
      <c r="DL35" s="632">
        <v>16850</v>
      </c>
      <c r="DM35" s="653"/>
      <c r="DN35" s="653"/>
      <c r="DO35" s="653"/>
      <c r="DP35" s="653"/>
      <c r="DQ35" s="653"/>
      <c r="DR35" s="653"/>
      <c r="DS35" s="653"/>
      <c r="DT35" s="653"/>
      <c r="DU35" s="653"/>
      <c r="DV35" s="654"/>
      <c r="DW35" s="628">
        <v>1</v>
      </c>
      <c r="DX35" s="655"/>
      <c r="DY35" s="655"/>
      <c r="DZ35" s="655"/>
      <c r="EA35" s="655"/>
      <c r="EB35" s="655"/>
      <c r="EC35" s="656"/>
    </row>
    <row r="36" spans="2:133" ht="11.25" customHeight="1">
      <c r="B36" s="620" t="s">
        <v>327</v>
      </c>
      <c r="C36" s="621"/>
      <c r="D36" s="621"/>
      <c r="E36" s="621"/>
      <c r="F36" s="621"/>
      <c r="G36" s="621"/>
      <c r="H36" s="621"/>
      <c r="I36" s="621"/>
      <c r="J36" s="621"/>
      <c r="K36" s="621"/>
      <c r="L36" s="621"/>
      <c r="M36" s="621"/>
      <c r="N36" s="621"/>
      <c r="O36" s="621"/>
      <c r="P36" s="621"/>
      <c r="Q36" s="622"/>
      <c r="R36" s="623">
        <v>356744</v>
      </c>
      <c r="S36" s="624"/>
      <c r="T36" s="624"/>
      <c r="U36" s="624"/>
      <c r="V36" s="624"/>
      <c r="W36" s="624"/>
      <c r="X36" s="624"/>
      <c r="Y36" s="625"/>
      <c r="Z36" s="626">
        <v>9.1</v>
      </c>
      <c r="AA36" s="626"/>
      <c r="AB36" s="626"/>
      <c r="AC36" s="626"/>
      <c r="AD36" s="627" t="s">
        <v>146</v>
      </c>
      <c r="AE36" s="627"/>
      <c r="AF36" s="627"/>
      <c r="AG36" s="627"/>
      <c r="AH36" s="627"/>
      <c r="AI36" s="627"/>
      <c r="AJ36" s="627"/>
      <c r="AK36" s="627"/>
      <c r="AL36" s="628" t="s">
        <v>146</v>
      </c>
      <c r="AM36" s="629"/>
      <c r="AN36" s="629"/>
      <c r="AO36" s="630"/>
      <c r="AP36" s="222"/>
      <c r="AQ36" s="685" t="s">
        <v>328</v>
      </c>
      <c r="AR36" s="686"/>
      <c r="AS36" s="686"/>
      <c r="AT36" s="686"/>
      <c r="AU36" s="686"/>
      <c r="AV36" s="686"/>
      <c r="AW36" s="686"/>
      <c r="AX36" s="686"/>
      <c r="AY36" s="687"/>
      <c r="AZ36" s="612">
        <v>141317</v>
      </c>
      <c r="BA36" s="613"/>
      <c r="BB36" s="613"/>
      <c r="BC36" s="613"/>
      <c r="BD36" s="613"/>
      <c r="BE36" s="613"/>
      <c r="BF36" s="688"/>
      <c r="BG36" s="609" t="s">
        <v>329</v>
      </c>
      <c r="BH36" s="610"/>
      <c r="BI36" s="610"/>
      <c r="BJ36" s="610"/>
      <c r="BK36" s="610"/>
      <c r="BL36" s="610"/>
      <c r="BM36" s="610"/>
      <c r="BN36" s="610"/>
      <c r="BO36" s="610"/>
      <c r="BP36" s="610"/>
      <c r="BQ36" s="610"/>
      <c r="BR36" s="610"/>
      <c r="BS36" s="610"/>
      <c r="BT36" s="610"/>
      <c r="BU36" s="611"/>
      <c r="BV36" s="612">
        <v>6400</v>
      </c>
      <c r="BW36" s="613"/>
      <c r="BX36" s="613"/>
      <c r="BY36" s="613"/>
      <c r="BZ36" s="613"/>
      <c r="CA36" s="613"/>
      <c r="CB36" s="688"/>
      <c r="CD36" s="620" t="s">
        <v>330</v>
      </c>
      <c r="CE36" s="621"/>
      <c r="CF36" s="621"/>
      <c r="CG36" s="621"/>
      <c r="CH36" s="621"/>
      <c r="CI36" s="621"/>
      <c r="CJ36" s="621"/>
      <c r="CK36" s="621"/>
      <c r="CL36" s="621"/>
      <c r="CM36" s="621"/>
      <c r="CN36" s="621"/>
      <c r="CO36" s="621"/>
      <c r="CP36" s="621"/>
      <c r="CQ36" s="622"/>
      <c r="CR36" s="623">
        <v>366969</v>
      </c>
      <c r="CS36" s="624"/>
      <c r="CT36" s="624"/>
      <c r="CU36" s="624"/>
      <c r="CV36" s="624"/>
      <c r="CW36" s="624"/>
      <c r="CX36" s="624"/>
      <c r="CY36" s="625"/>
      <c r="CZ36" s="628">
        <v>10.4</v>
      </c>
      <c r="DA36" s="655"/>
      <c r="DB36" s="655"/>
      <c r="DC36" s="658"/>
      <c r="DD36" s="632">
        <v>346008</v>
      </c>
      <c r="DE36" s="624"/>
      <c r="DF36" s="624"/>
      <c r="DG36" s="624"/>
      <c r="DH36" s="624"/>
      <c r="DI36" s="624"/>
      <c r="DJ36" s="624"/>
      <c r="DK36" s="625"/>
      <c r="DL36" s="632">
        <v>183127</v>
      </c>
      <c r="DM36" s="624"/>
      <c r="DN36" s="624"/>
      <c r="DO36" s="624"/>
      <c r="DP36" s="624"/>
      <c r="DQ36" s="624"/>
      <c r="DR36" s="624"/>
      <c r="DS36" s="624"/>
      <c r="DT36" s="624"/>
      <c r="DU36" s="624"/>
      <c r="DV36" s="625"/>
      <c r="DW36" s="628">
        <v>10.8</v>
      </c>
      <c r="DX36" s="655"/>
      <c r="DY36" s="655"/>
      <c r="DZ36" s="655"/>
      <c r="EA36" s="655"/>
      <c r="EB36" s="655"/>
      <c r="EC36" s="656"/>
    </row>
    <row r="37" spans="2:133" ht="11.25" customHeight="1">
      <c r="B37" s="620" t="s">
        <v>331</v>
      </c>
      <c r="C37" s="621"/>
      <c r="D37" s="621"/>
      <c r="E37" s="621"/>
      <c r="F37" s="621"/>
      <c r="G37" s="621"/>
      <c r="H37" s="621"/>
      <c r="I37" s="621"/>
      <c r="J37" s="621"/>
      <c r="K37" s="621"/>
      <c r="L37" s="621"/>
      <c r="M37" s="621"/>
      <c r="N37" s="621"/>
      <c r="O37" s="621"/>
      <c r="P37" s="621"/>
      <c r="Q37" s="622"/>
      <c r="R37" s="623">
        <v>1175121</v>
      </c>
      <c r="S37" s="624"/>
      <c r="T37" s="624"/>
      <c r="U37" s="624"/>
      <c r="V37" s="624"/>
      <c r="W37" s="624"/>
      <c r="X37" s="624"/>
      <c r="Y37" s="625"/>
      <c r="Z37" s="626">
        <v>30</v>
      </c>
      <c r="AA37" s="626"/>
      <c r="AB37" s="626"/>
      <c r="AC37" s="626"/>
      <c r="AD37" s="627">
        <v>10</v>
      </c>
      <c r="AE37" s="627"/>
      <c r="AF37" s="627"/>
      <c r="AG37" s="627"/>
      <c r="AH37" s="627"/>
      <c r="AI37" s="627"/>
      <c r="AJ37" s="627"/>
      <c r="AK37" s="627"/>
      <c r="AL37" s="628">
        <v>0</v>
      </c>
      <c r="AM37" s="629"/>
      <c r="AN37" s="629"/>
      <c r="AO37" s="630"/>
      <c r="AQ37" s="689" t="s">
        <v>332</v>
      </c>
      <c r="AR37" s="690"/>
      <c r="AS37" s="690"/>
      <c r="AT37" s="690"/>
      <c r="AU37" s="690"/>
      <c r="AV37" s="690"/>
      <c r="AW37" s="690"/>
      <c r="AX37" s="690"/>
      <c r="AY37" s="691"/>
      <c r="AZ37" s="623">
        <v>32576</v>
      </c>
      <c r="BA37" s="624"/>
      <c r="BB37" s="624"/>
      <c r="BC37" s="624"/>
      <c r="BD37" s="653"/>
      <c r="BE37" s="653"/>
      <c r="BF37" s="669"/>
      <c r="BG37" s="620" t="s">
        <v>333</v>
      </c>
      <c r="BH37" s="621"/>
      <c r="BI37" s="621"/>
      <c r="BJ37" s="621"/>
      <c r="BK37" s="621"/>
      <c r="BL37" s="621"/>
      <c r="BM37" s="621"/>
      <c r="BN37" s="621"/>
      <c r="BO37" s="621"/>
      <c r="BP37" s="621"/>
      <c r="BQ37" s="621"/>
      <c r="BR37" s="621"/>
      <c r="BS37" s="621"/>
      <c r="BT37" s="621"/>
      <c r="BU37" s="622"/>
      <c r="BV37" s="623">
        <v>6400</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159211</v>
      </c>
      <c r="CS37" s="653"/>
      <c r="CT37" s="653"/>
      <c r="CU37" s="653"/>
      <c r="CV37" s="653"/>
      <c r="CW37" s="653"/>
      <c r="CX37" s="653"/>
      <c r="CY37" s="654"/>
      <c r="CZ37" s="628">
        <v>4.5</v>
      </c>
      <c r="DA37" s="655"/>
      <c r="DB37" s="655"/>
      <c r="DC37" s="658"/>
      <c r="DD37" s="632">
        <v>155989</v>
      </c>
      <c r="DE37" s="653"/>
      <c r="DF37" s="653"/>
      <c r="DG37" s="653"/>
      <c r="DH37" s="653"/>
      <c r="DI37" s="653"/>
      <c r="DJ37" s="653"/>
      <c r="DK37" s="654"/>
      <c r="DL37" s="632">
        <v>121629</v>
      </c>
      <c r="DM37" s="653"/>
      <c r="DN37" s="653"/>
      <c r="DO37" s="653"/>
      <c r="DP37" s="653"/>
      <c r="DQ37" s="653"/>
      <c r="DR37" s="653"/>
      <c r="DS37" s="653"/>
      <c r="DT37" s="653"/>
      <c r="DU37" s="653"/>
      <c r="DV37" s="654"/>
      <c r="DW37" s="628">
        <v>7.1</v>
      </c>
      <c r="DX37" s="655"/>
      <c r="DY37" s="655"/>
      <c r="DZ37" s="655"/>
      <c r="EA37" s="655"/>
      <c r="EB37" s="655"/>
      <c r="EC37" s="656"/>
    </row>
    <row r="38" spans="2:133" ht="11.25" customHeight="1">
      <c r="B38" s="620" t="s">
        <v>335</v>
      </c>
      <c r="C38" s="621"/>
      <c r="D38" s="621"/>
      <c r="E38" s="621"/>
      <c r="F38" s="621"/>
      <c r="G38" s="621"/>
      <c r="H38" s="621"/>
      <c r="I38" s="621"/>
      <c r="J38" s="621"/>
      <c r="K38" s="621"/>
      <c r="L38" s="621"/>
      <c r="M38" s="621"/>
      <c r="N38" s="621"/>
      <c r="O38" s="621"/>
      <c r="P38" s="621"/>
      <c r="Q38" s="622"/>
      <c r="R38" s="623">
        <v>121700</v>
      </c>
      <c r="S38" s="624"/>
      <c r="T38" s="624"/>
      <c r="U38" s="624"/>
      <c r="V38" s="624"/>
      <c r="W38" s="624"/>
      <c r="X38" s="624"/>
      <c r="Y38" s="625"/>
      <c r="Z38" s="626">
        <v>3.1</v>
      </c>
      <c r="AA38" s="626"/>
      <c r="AB38" s="626"/>
      <c r="AC38" s="626"/>
      <c r="AD38" s="627" t="s">
        <v>146</v>
      </c>
      <c r="AE38" s="627"/>
      <c r="AF38" s="627"/>
      <c r="AG38" s="627"/>
      <c r="AH38" s="627"/>
      <c r="AI38" s="627"/>
      <c r="AJ38" s="627"/>
      <c r="AK38" s="627"/>
      <c r="AL38" s="628" t="s">
        <v>146</v>
      </c>
      <c r="AM38" s="629"/>
      <c r="AN38" s="629"/>
      <c r="AO38" s="630"/>
      <c r="AQ38" s="689" t="s">
        <v>336</v>
      </c>
      <c r="AR38" s="690"/>
      <c r="AS38" s="690"/>
      <c r="AT38" s="690"/>
      <c r="AU38" s="690"/>
      <c r="AV38" s="690"/>
      <c r="AW38" s="690"/>
      <c r="AX38" s="690"/>
      <c r="AY38" s="691"/>
      <c r="AZ38" s="623">
        <v>23867</v>
      </c>
      <c r="BA38" s="624"/>
      <c r="BB38" s="624"/>
      <c r="BC38" s="624"/>
      <c r="BD38" s="653"/>
      <c r="BE38" s="653"/>
      <c r="BF38" s="669"/>
      <c r="BG38" s="620" t="s">
        <v>337</v>
      </c>
      <c r="BH38" s="621"/>
      <c r="BI38" s="621"/>
      <c r="BJ38" s="621"/>
      <c r="BK38" s="621"/>
      <c r="BL38" s="621"/>
      <c r="BM38" s="621"/>
      <c r="BN38" s="621"/>
      <c r="BO38" s="621"/>
      <c r="BP38" s="621"/>
      <c r="BQ38" s="621"/>
      <c r="BR38" s="621"/>
      <c r="BS38" s="621"/>
      <c r="BT38" s="621"/>
      <c r="BU38" s="622"/>
      <c r="BV38" s="623">
        <v>152</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108741</v>
      </c>
      <c r="CS38" s="624"/>
      <c r="CT38" s="624"/>
      <c r="CU38" s="624"/>
      <c r="CV38" s="624"/>
      <c r="CW38" s="624"/>
      <c r="CX38" s="624"/>
      <c r="CY38" s="625"/>
      <c r="CZ38" s="628">
        <v>3.1</v>
      </c>
      <c r="DA38" s="655"/>
      <c r="DB38" s="655"/>
      <c r="DC38" s="658"/>
      <c r="DD38" s="632">
        <v>97951</v>
      </c>
      <c r="DE38" s="624"/>
      <c r="DF38" s="624"/>
      <c r="DG38" s="624"/>
      <c r="DH38" s="624"/>
      <c r="DI38" s="624"/>
      <c r="DJ38" s="624"/>
      <c r="DK38" s="625"/>
      <c r="DL38" s="632">
        <v>90386</v>
      </c>
      <c r="DM38" s="624"/>
      <c r="DN38" s="624"/>
      <c r="DO38" s="624"/>
      <c r="DP38" s="624"/>
      <c r="DQ38" s="624"/>
      <c r="DR38" s="624"/>
      <c r="DS38" s="624"/>
      <c r="DT38" s="624"/>
      <c r="DU38" s="624"/>
      <c r="DV38" s="625"/>
      <c r="DW38" s="628">
        <v>5.3</v>
      </c>
      <c r="DX38" s="655"/>
      <c r="DY38" s="655"/>
      <c r="DZ38" s="655"/>
      <c r="EA38" s="655"/>
      <c r="EB38" s="655"/>
      <c r="EC38" s="656"/>
    </row>
    <row r="39" spans="2:133" ht="11.25" customHeight="1">
      <c r="B39" s="620" t="s">
        <v>339</v>
      </c>
      <c r="C39" s="621"/>
      <c r="D39" s="621"/>
      <c r="E39" s="621"/>
      <c r="F39" s="621"/>
      <c r="G39" s="621"/>
      <c r="H39" s="621"/>
      <c r="I39" s="621"/>
      <c r="J39" s="621"/>
      <c r="K39" s="621"/>
      <c r="L39" s="621"/>
      <c r="M39" s="621"/>
      <c r="N39" s="621"/>
      <c r="O39" s="621"/>
      <c r="P39" s="621"/>
      <c r="Q39" s="622"/>
      <c r="R39" s="623" t="s">
        <v>146</v>
      </c>
      <c r="S39" s="624"/>
      <c r="T39" s="624"/>
      <c r="U39" s="624"/>
      <c r="V39" s="624"/>
      <c r="W39" s="624"/>
      <c r="X39" s="624"/>
      <c r="Y39" s="625"/>
      <c r="Z39" s="626" t="s">
        <v>146</v>
      </c>
      <c r="AA39" s="626"/>
      <c r="AB39" s="626"/>
      <c r="AC39" s="626"/>
      <c r="AD39" s="627" t="s">
        <v>146</v>
      </c>
      <c r="AE39" s="627"/>
      <c r="AF39" s="627"/>
      <c r="AG39" s="627"/>
      <c r="AH39" s="627"/>
      <c r="AI39" s="627"/>
      <c r="AJ39" s="627"/>
      <c r="AK39" s="627"/>
      <c r="AL39" s="628" t="s">
        <v>146</v>
      </c>
      <c r="AM39" s="629"/>
      <c r="AN39" s="629"/>
      <c r="AO39" s="630"/>
      <c r="AQ39" s="689" t="s">
        <v>340</v>
      </c>
      <c r="AR39" s="690"/>
      <c r="AS39" s="690"/>
      <c r="AT39" s="690"/>
      <c r="AU39" s="690"/>
      <c r="AV39" s="690"/>
      <c r="AW39" s="690"/>
      <c r="AX39" s="690"/>
      <c r="AY39" s="691"/>
      <c r="AZ39" s="623">
        <v>7758</v>
      </c>
      <c r="BA39" s="624"/>
      <c r="BB39" s="624"/>
      <c r="BC39" s="624"/>
      <c r="BD39" s="653"/>
      <c r="BE39" s="653"/>
      <c r="BF39" s="669"/>
      <c r="BG39" s="620" t="s">
        <v>341</v>
      </c>
      <c r="BH39" s="621"/>
      <c r="BI39" s="621"/>
      <c r="BJ39" s="621"/>
      <c r="BK39" s="621"/>
      <c r="BL39" s="621"/>
      <c r="BM39" s="621"/>
      <c r="BN39" s="621"/>
      <c r="BO39" s="621"/>
      <c r="BP39" s="621"/>
      <c r="BQ39" s="621"/>
      <c r="BR39" s="621"/>
      <c r="BS39" s="621"/>
      <c r="BT39" s="621"/>
      <c r="BU39" s="622"/>
      <c r="BV39" s="623">
        <v>214</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203708</v>
      </c>
      <c r="CS39" s="653"/>
      <c r="CT39" s="653"/>
      <c r="CU39" s="653"/>
      <c r="CV39" s="653"/>
      <c r="CW39" s="653"/>
      <c r="CX39" s="653"/>
      <c r="CY39" s="654"/>
      <c r="CZ39" s="628">
        <v>5.8</v>
      </c>
      <c r="DA39" s="655"/>
      <c r="DB39" s="655"/>
      <c r="DC39" s="658"/>
      <c r="DD39" s="632">
        <v>136083</v>
      </c>
      <c r="DE39" s="653"/>
      <c r="DF39" s="653"/>
      <c r="DG39" s="653"/>
      <c r="DH39" s="653"/>
      <c r="DI39" s="653"/>
      <c r="DJ39" s="653"/>
      <c r="DK39" s="654"/>
      <c r="DL39" s="632" t="s">
        <v>146</v>
      </c>
      <c r="DM39" s="653"/>
      <c r="DN39" s="653"/>
      <c r="DO39" s="653"/>
      <c r="DP39" s="653"/>
      <c r="DQ39" s="653"/>
      <c r="DR39" s="653"/>
      <c r="DS39" s="653"/>
      <c r="DT39" s="653"/>
      <c r="DU39" s="653"/>
      <c r="DV39" s="654"/>
      <c r="DW39" s="628" t="s">
        <v>146</v>
      </c>
      <c r="DX39" s="655"/>
      <c r="DY39" s="655"/>
      <c r="DZ39" s="655"/>
      <c r="EA39" s="655"/>
      <c r="EB39" s="655"/>
      <c r="EC39" s="656"/>
    </row>
    <row r="40" spans="2:133" ht="11.25" customHeight="1">
      <c r="B40" s="620" t="s">
        <v>343</v>
      </c>
      <c r="C40" s="621"/>
      <c r="D40" s="621"/>
      <c r="E40" s="621"/>
      <c r="F40" s="621"/>
      <c r="G40" s="621"/>
      <c r="H40" s="621"/>
      <c r="I40" s="621"/>
      <c r="J40" s="621"/>
      <c r="K40" s="621"/>
      <c r="L40" s="621"/>
      <c r="M40" s="621"/>
      <c r="N40" s="621"/>
      <c r="O40" s="621"/>
      <c r="P40" s="621"/>
      <c r="Q40" s="622"/>
      <c r="R40" s="623" t="s">
        <v>146</v>
      </c>
      <c r="S40" s="624"/>
      <c r="T40" s="624"/>
      <c r="U40" s="624"/>
      <c r="V40" s="624"/>
      <c r="W40" s="624"/>
      <c r="X40" s="624"/>
      <c r="Y40" s="625"/>
      <c r="Z40" s="626" t="s">
        <v>146</v>
      </c>
      <c r="AA40" s="626"/>
      <c r="AB40" s="626"/>
      <c r="AC40" s="626"/>
      <c r="AD40" s="627" t="s">
        <v>146</v>
      </c>
      <c r="AE40" s="627"/>
      <c r="AF40" s="627"/>
      <c r="AG40" s="627"/>
      <c r="AH40" s="627"/>
      <c r="AI40" s="627"/>
      <c r="AJ40" s="627"/>
      <c r="AK40" s="627"/>
      <c r="AL40" s="628" t="s">
        <v>146</v>
      </c>
      <c r="AM40" s="629"/>
      <c r="AN40" s="629"/>
      <c r="AO40" s="630"/>
      <c r="AQ40" s="689" t="s">
        <v>344</v>
      </c>
      <c r="AR40" s="690"/>
      <c r="AS40" s="690"/>
      <c r="AT40" s="690"/>
      <c r="AU40" s="690"/>
      <c r="AV40" s="690"/>
      <c r="AW40" s="690"/>
      <c r="AX40" s="690"/>
      <c r="AY40" s="691"/>
      <c r="AZ40" s="623">
        <v>580</v>
      </c>
      <c r="BA40" s="624"/>
      <c r="BB40" s="624"/>
      <c r="BC40" s="624"/>
      <c r="BD40" s="653"/>
      <c r="BE40" s="653"/>
      <c r="BF40" s="669"/>
      <c r="BG40" s="673" t="s">
        <v>345</v>
      </c>
      <c r="BH40" s="674"/>
      <c r="BI40" s="674"/>
      <c r="BJ40" s="674"/>
      <c r="BK40" s="674"/>
      <c r="BL40" s="223"/>
      <c r="BM40" s="621" t="s">
        <v>346</v>
      </c>
      <c r="BN40" s="621"/>
      <c r="BO40" s="621"/>
      <c r="BP40" s="621"/>
      <c r="BQ40" s="621"/>
      <c r="BR40" s="621"/>
      <c r="BS40" s="621"/>
      <c r="BT40" s="621"/>
      <c r="BU40" s="622"/>
      <c r="BV40" s="623">
        <v>85</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t="s">
        <v>146</v>
      </c>
      <c r="CS40" s="624"/>
      <c r="CT40" s="624"/>
      <c r="CU40" s="624"/>
      <c r="CV40" s="624"/>
      <c r="CW40" s="624"/>
      <c r="CX40" s="624"/>
      <c r="CY40" s="625"/>
      <c r="CZ40" s="628" t="s">
        <v>146</v>
      </c>
      <c r="DA40" s="655"/>
      <c r="DB40" s="655"/>
      <c r="DC40" s="658"/>
      <c r="DD40" s="632" t="s">
        <v>146</v>
      </c>
      <c r="DE40" s="624"/>
      <c r="DF40" s="624"/>
      <c r="DG40" s="624"/>
      <c r="DH40" s="624"/>
      <c r="DI40" s="624"/>
      <c r="DJ40" s="624"/>
      <c r="DK40" s="625"/>
      <c r="DL40" s="632" t="s">
        <v>146</v>
      </c>
      <c r="DM40" s="624"/>
      <c r="DN40" s="624"/>
      <c r="DO40" s="624"/>
      <c r="DP40" s="624"/>
      <c r="DQ40" s="624"/>
      <c r="DR40" s="624"/>
      <c r="DS40" s="624"/>
      <c r="DT40" s="624"/>
      <c r="DU40" s="624"/>
      <c r="DV40" s="625"/>
      <c r="DW40" s="628" t="s">
        <v>146</v>
      </c>
      <c r="DX40" s="655"/>
      <c r="DY40" s="655"/>
      <c r="DZ40" s="655"/>
      <c r="EA40" s="655"/>
      <c r="EB40" s="655"/>
      <c r="EC40" s="656"/>
    </row>
    <row r="41" spans="2:133" ht="11.25" customHeight="1">
      <c r="B41" s="644" t="s">
        <v>348</v>
      </c>
      <c r="C41" s="645"/>
      <c r="D41" s="645"/>
      <c r="E41" s="645"/>
      <c r="F41" s="645"/>
      <c r="G41" s="645"/>
      <c r="H41" s="645"/>
      <c r="I41" s="645"/>
      <c r="J41" s="645"/>
      <c r="K41" s="645"/>
      <c r="L41" s="645"/>
      <c r="M41" s="645"/>
      <c r="N41" s="645"/>
      <c r="O41" s="645"/>
      <c r="P41" s="645"/>
      <c r="Q41" s="646"/>
      <c r="R41" s="698">
        <v>3911454</v>
      </c>
      <c r="S41" s="699"/>
      <c r="T41" s="699"/>
      <c r="U41" s="699"/>
      <c r="V41" s="699"/>
      <c r="W41" s="699"/>
      <c r="X41" s="699"/>
      <c r="Y41" s="700"/>
      <c r="Z41" s="701">
        <v>100</v>
      </c>
      <c r="AA41" s="701"/>
      <c r="AB41" s="701"/>
      <c r="AC41" s="701"/>
      <c r="AD41" s="702">
        <v>1703214</v>
      </c>
      <c r="AE41" s="702"/>
      <c r="AF41" s="702"/>
      <c r="AG41" s="702"/>
      <c r="AH41" s="702"/>
      <c r="AI41" s="702"/>
      <c r="AJ41" s="702"/>
      <c r="AK41" s="702"/>
      <c r="AL41" s="703">
        <v>100</v>
      </c>
      <c r="AM41" s="683"/>
      <c r="AN41" s="683"/>
      <c r="AO41" s="704"/>
      <c r="AQ41" s="689" t="s">
        <v>349</v>
      </c>
      <c r="AR41" s="690"/>
      <c r="AS41" s="690"/>
      <c r="AT41" s="690"/>
      <c r="AU41" s="690"/>
      <c r="AV41" s="690"/>
      <c r="AW41" s="690"/>
      <c r="AX41" s="690"/>
      <c r="AY41" s="691"/>
      <c r="AZ41" s="623">
        <v>12161</v>
      </c>
      <c r="BA41" s="624"/>
      <c r="BB41" s="624"/>
      <c r="BC41" s="624"/>
      <c r="BD41" s="653"/>
      <c r="BE41" s="653"/>
      <c r="BF41" s="669"/>
      <c r="BG41" s="673"/>
      <c r="BH41" s="674"/>
      <c r="BI41" s="674"/>
      <c r="BJ41" s="674"/>
      <c r="BK41" s="674"/>
      <c r="BL41" s="223"/>
      <c r="BM41" s="621" t="s">
        <v>350</v>
      </c>
      <c r="BN41" s="621"/>
      <c r="BO41" s="621"/>
      <c r="BP41" s="621"/>
      <c r="BQ41" s="621"/>
      <c r="BR41" s="621"/>
      <c r="BS41" s="621"/>
      <c r="BT41" s="621"/>
      <c r="BU41" s="622"/>
      <c r="BV41" s="623" t="s">
        <v>146</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146</v>
      </c>
      <c r="CS41" s="653"/>
      <c r="CT41" s="653"/>
      <c r="CU41" s="653"/>
      <c r="CV41" s="653"/>
      <c r="CW41" s="653"/>
      <c r="CX41" s="653"/>
      <c r="CY41" s="654"/>
      <c r="CZ41" s="628" t="s">
        <v>146</v>
      </c>
      <c r="DA41" s="655"/>
      <c r="DB41" s="655"/>
      <c r="DC41" s="658"/>
      <c r="DD41" s="632" t="s">
        <v>146</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352</v>
      </c>
      <c r="AR42" s="706"/>
      <c r="AS42" s="706"/>
      <c r="AT42" s="706"/>
      <c r="AU42" s="706"/>
      <c r="AV42" s="706"/>
      <c r="AW42" s="706"/>
      <c r="AX42" s="706"/>
      <c r="AY42" s="707"/>
      <c r="AZ42" s="698">
        <v>64375</v>
      </c>
      <c r="BA42" s="699"/>
      <c r="BB42" s="699"/>
      <c r="BC42" s="699"/>
      <c r="BD42" s="682"/>
      <c r="BE42" s="682"/>
      <c r="BF42" s="684"/>
      <c r="BG42" s="675"/>
      <c r="BH42" s="676"/>
      <c r="BI42" s="676"/>
      <c r="BJ42" s="676"/>
      <c r="BK42" s="676"/>
      <c r="BL42" s="224"/>
      <c r="BM42" s="645" t="s">
        <v>353</v>
      </c>
      <c r="BN42" s="645"/>
      <c r="BO42" s="645"/>
      <c r="BP42" s="645"/>
      <c r="BQ42" s="645"/>
      <c r="BR42" s="645"/>
      <c r="BS42" s="645"/>
      <c r="BT42" s="645"/>
      <c r="BU42" s="646"/>
      <c r="BV42" s="698">
        <v>296</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1369754</v>
      </c>
      <c r="CS42" s="653"/>
      <c r="CT42" s="653"/>
      <c r="CU42" s="653"/>
      <c r="CV42" s="653"/>
      <c r="CW42" s="653"/>
      <c r="CX42" s="653"/>
      <c r="CY42" s="654"/>
      <c r="CZ42" s="628">
        <v>39</v>
      </c>
      <c r="DA42" s="655"/>
      <c r="DB42" s="655"/>
      <c r="DC42" s="658"/>
      <c r="DD42" s="632">
        <v>173518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355</v>
      </c>
      <c r="CD43" s="620" t="s">
        <v>356</v>
      </c>
      <c r="CE43" s="621"/>
      <c r="CF43" s="621"/>
      <c r="CG43" s="621"/>
      <c r="CH43" s="621"/>
      <c r="CI43" s="621"/>
      <c r="CJ43" s="621"/>
      <c r="CK43" s="621"/>
      <c r="CL43" s="621"/>
      <c r="CM43" s="621"/>
      <c r="CN43" s="621"/>
      <c r="CO43" s="621"/>
      <c r="CP43" s="621"/>
      <c r="CQ43" s="622"/>
      <c r="CR43" s="623" t="s">
        <v>146</v>
      </c>
      <c r="CS43" s="653"/>
      <c r="CT43" s="653"/>
      <c r="CU43" s="653"/>
      <c r="CV43" s="653"/>
      <c r="CW43" s="653"/>
      <c r="CX43" s="653"/>
      <c r="CY43" s="654"/>
      <c r="CZ43" s="628" t="s">
        <v>357</v>
      </c>
      <c r="DA43" s="655"/>
      <c r="DB43" s="655"/>
      <c r="DC43" s="658"/>
      <c r="DD43" s="632" t="s">
        <v>357</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359</v>
      </c>
      <c r="CG44" s="621"/>
      <c r="CH44" s="621"/>
      <c r="CI44" s="621"/>
      <c r="CJ44" s="621"/>
      <c r="CK44" s="621"/>
      <c r="CL44" s="621"/>
      <c r="CM44" s="621"/>
      <c r="CN44" s="621"/>
      <c r="CO44" s="621"/>
      <c r="CP44" s="621"/>
      <c r="CQ44" s="622"/>
      <c r="CR44" s="623">
        <v>1369754</v>
      </c>
      <c r="CS44" s="624"/>
      <c r="CT44" s="624"/>
      <c r="CU44" s="624"/>
      <c r="CV44" s="624"/>
      <c r="CW44" s="624"/>
      <c r="CX44" s="624"/>
      <c r="CY44" s="625"/>
      <c r="CZ44" s="628">
        <v>39</v>
      </c>
      <c r="DA44" s="629"/>
      <c r="DB44" s="629"/>
      <c r="DC44" s="635"/>
      <c r="DD44" s="632">
        <v>173518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139910</v>
      </c>
      <c r="CS45" s="653"/>
      <c r="CT45" s="653"/>
      <c r="CU45" s="653"/>
      <c r="CV45" s="653"/>
      <c r="CW45" s="653"/>
      <c r="CX45" s="653"/>
      <c r="CY45" s="654"/>
      <c r="CZ45" s="628">
        <v>4</v>
      </c>
      <c r="DA45" s="655"/>
      <c r="DB45" s="655"/>
      <c r="DC45" s="658"/>
      <c r="DD45" s="632">
        <v>8648</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362</v>
      </c>
      <c r="CG46" s="621"/>
      <c r="CH46" s="621"/>
      <c r="CI46" s="621"/>
      <c r="CJ46" s="621"/>
      <c r="CK46" s="621"/>
      <c r="CL46" s="621"/>
      <c r="CM46" s="621"/>
      <c r="CN46" s="621"/>
      <c r="CO46" s="621"/>
      <c r="CP46" s="621"/>
      <c r="CQ46" s="622"/>
      <c r="CR46" s="623">
        <v>1229844</v>
      </c>
      <c r="CS46" s="624"/>
      <c r="CT46" s="624"/>
      <c r="CU46" s="624"/>
      <c r="CV46" s="624"/>
      <c r="CW46" s="624"/>
      <c r="CX46" s="624"/>
      <c r="CY46" s="625"/>
      <c r="CZ46" s="628">
        <v>35</v>
      </c>
      <c r="DA46" s="629"/>
      <c r="DB46" s="629"/>
      <c r="DC46" s="635"/>
      <c r="DD46" s="632">
        <v>164870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363</v>
      </c>
      <c r="CG47" s="621"/>
      <c r="CH47" s="621"/>
      <c r="CI47" s="621"/>
      <c r="CJ47" s="621"/>
      <c r="CK47" s="621"/>
      <c r="CL47" s="621"/>
      <c r="CM47" s="621"/>
      <c r="CN47" s="621"/>
      <c r="CO47" s="621"/>
      <c r="CP47" s="621"/>
      <c r="CQ47" s="622"/>
      <c r="CR47" s="623" t="s">
        <v>357</v>
      </c>
      <c r="CS47" s="653"/>
      <c r="CT47" s="653"/>
      <c r="CU47" s="653"/>
      <c r="CV47" s="653"/>
      <c r="CW47" s="653"/>
      <c r="CX47" s="653"/>
      <c r="CY47" s="654"/>
      <c r="CZ47" s="628" t="s">
        <v>146</v>
      </c>
      <c r="DA47" s="655"/>
      <c r="DB47" s="655"/>
      <c r="DC47" s="658"/>
      <c r="DD47" s="632" t="s">
        <v>146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364</v>
      </c>
      <c r="CG48" s="621"/>
      <c r="CH48" s="621"/>
      <c r="CI48" s="621"/>
      <c r="CJ48" s="621"/>
      <c r="CK48" s="621"/>
      <c r="CL48" s="621"/>
      <c r="CM48" s="621"/>
      <c r="CN48" s="621"/>
      <c r="CO48" s="621"/>
      <c r="CP48" s="621"/>
      <c r="CQ48" s="622"/>
      <c r="CR48" s="623" t="s">
        <v>357</v>
      </c>
      <c r="CS48" s="624"/>
      <c r="CT48" s="624"/>
      <c r="CU48" s="624"/>
      <c r="CV48" s="624"/>
      <c r="CW48" s="624"/>
      <c r="CX48" s="624"/>
      <c r="CY48" s="625"/>
      <c r="CZ48" s="628" t="s">
        <v>357</v>
      </c>
      <c r="DA48" s="629"/>
      <c r="DB48" s="629"/>
      <c r="DC48" s="635"/>
      <c r="DD48" s="632" t="s">
        <v>146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365</v>
      </c>
      <c r="CE49" s="645"/>
      <c r="CF49" s="645"/>
      <c r="CG49" s="645"/>
      <c r="CH49" s="645"/>
      <c r="CI49" s="645"/>
      <c r="CJ49" s="645"/>
      <c r="CK49" s="645"/>
      <c r="CL49" s="645"/>
      <c r="CM49" s="645"/>
      <c r="CN49" s="645"/>
      <c r="CO49" s="645"/>
      <c r="CP49" s="645"/>
      <c r="CQ49" s="646"/>
      <c r="CR49" s="698">
        <v>3512390</v>
      </c>
      <c r="CS49" s="682"/>
      <c r="CT49" s="682"/>
      <c r="CU49" s="682"/>
      <c r="CV49" s="682"/>
      <c r="CW49" s="682"/>
      <c r="CX49" s="682"/>
      <c r="CY49" s="711"/>
      <c r="CZ49" s="703">
        <v>100</v>
      </c>
      <c r="DA49" s="712"/>
      <c r="DB49" s="712"/>
      <c r="DC49" s="713"/>
      <c r="DD49" s="714">
        <v>2009893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suddEGXeWFxHmhgxCpRFBH9W8No4egW56aXOzEpwDuHiBf/K11Nsor0D5cZM9cH9TgoXrfPiWR4Y+TQF4kl7g==" saltValue="Bt+jrFrzoZGxiMvN8+0KW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388</v>
      </c>
      <c r="C7" s="750"/>
      <c r="D7" s="750"/>
      <c r="E7" s="750"/>
      <c r="F7" s="750"/>
      <c r="G7" s="750"/>
      <c r="H7" s="750"/>
      <c r="I7" s="750"/>
      <c r="J7" s="750"/>
      <c r="K7" s="750"/>
      <c r="L7" s="750"/>
      <c r="M7" s="750"/>
      <c r="N7" s="750"/>
      <c r="O7" s="750"/>
      <c r="P7" s="751"/>
      <c r="Q7" s="752">
        <v>3910</v>
      </c>
      <c r="R7" s="753"/>
      <c r="S7" s="753"/>
      <c r="T7" s="753"/>
      <c r="U7" s="753"/>
      <c r="V7" s="753">
        <v>3512</v>
      </c>
      <c r="W7" s="753"/>
      <c r="X7" s="753"/>
      <c r="Y7" s="753"/>
      <c r="Z7" s="753"/>
      <c r="AA7" s="753">
        <v>398</v>
      </c>
      <c r="AB7" s="753"/>
      <c r="AC7" s="753"/>
      <c r="AD7" s="753"/>
      <c r="AE7" s="754"/>
      <c r="AF7" s="755">
        <v>368</v>
      </c>
      <c r="AG7" s="756"/>
      <c r="AH7" s="756"/>
      <c r="AI7" s="756"/>
      <c r="AJ7" s="757"/>
      <c r="AK7" s="758">
        <v>2</v>
      </c>
      <c r="AL7" s="759"/>
      <c r="AM7" s="759"/>
      <c r="AN7" s="759"/>
      <c r="AO7" s="759"/>
      <c r="AP7" s="759">
        <v>2333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62"/>
      <c r="CH7" s="743">
        <v>-2</v>
      </c>
      <c r="CI7" s="744"/>
      <c r="CJ7" s="744"/>
      <c r="CK7" s="744"/>
      <c r="CL7" s="745"/>
      <c r="CM7" s="743">
        <v>61</v>
      </c>
      <c r="CN7" s="744"/>
      <c r="CO7" s="744"/>
      <c r="CP7" s="744"/>
      <c r="CQ7" s="745"/>
      <c r="CR7" s="743">
        <v>30</v>
      </c>
      <c r="CS7" s="744"/>
      <c r="CT7" s="744"/>
      <c r="CU7" s="744"/>
      <c r="CV7" s="745"/>
      <c r="CW7" s="743">
        <v>72</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t="s">
        <v>389</v>
      </c>
      <c r="C8" s="781"/>
      <c r="D8" s="781"/>
      <c r="E8" s="781"/>
      <c r="F8" s="781"/>
      <c r="G8" s="781"/>
      <c r="H8" s="781"/>
      <c r="I8" s="781"/>
      <c r="J8" s="781"/>
      <c r="K8" s="781"/>
      <c r="L8" s="781"/>
      <c r="M8" s="781"/>
      <c r="N8" s="781"/>
      <c r="O8" s="781"/>
      <c r="P8" s="782"/>
      <c r="Q8" s="783">
        <v>3</v>
      </c>
      <c r="R8" s="784"/>
      <c r="S8" s="784"/>
      <c r="T8" s="784"/>
      <c r="U8" s="784"/>
      <c r="V8" s="784">
        <v>2</v>
      </c>
      <c r="W8" s="784"/>
      <c r="X8" s="784"/>
      <c r="Y8" s="784"/>
      <c r="Z8" s="784"/>
      <c r="AA8" s="784">
        <v>1</v>
      </c>
      <c r="AB8" s="784"/>
      <c r="AC8" s="784"/>
      <c r="AD8" s="784"/>
      <c r="AE8" s="785"/>
      <c r="AF8" s="786">
        <v>1</v>
      </c>
      <c r="AG8" s="787"/>
      <c r="AH8" s="787"/>
      <c r="AI8" s="787"/>
      <c r="AJ8" s="788"/>
      <c r="AK8" s="769">
        <v>0</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391</v>
      </c>
      <c r="B23" s="789" t="s">
        <v>392</v>
      </c>
      <c r="C23" s="790"/>
      <c r="D23" s="790"/>
      <c r="E23" s="790"/>
      <c r="F23" s="790"/>
      <c r="G23" s="790"/>
      <c r="H23" s="790"/>
      <c r="I23" s="790"/>
      <c r="J23" s="790"/>
      <c r="K23" s="790"/>
      <c r="L23" s="790"/>
      <c r="M23" s="790"/>
      <c r="N23" s="790"/>
      <c r="O23" s="790"/>
      <c r="P23" s="791"/>
      <c r="Q23" s="792">
        <v>3911</v>
      </c>
      <c r="R23" s="793"/>
      <c r="S23" s="793"/>
      <c r="T23" s="793"/>
      <c r="U23" s="793"/>
      <c r="V23" s="793">
        <v>3512</v>
      </c>
      <c r="W23" s="793"/>
      <c r="X23" s="793"/>
      <c r="Y23" s="793"/>
      <c r="Z23" s="793"/>
      <c r="AA23" s="793">
        <v>399</v>
      </c>
      <c r="AB23" s="793"/>
      <c r="AC23" s="793"/>
      <c r="AD23" s="793"/>
      <c r="AE23" s="794"/>
      <c r="AF23" s="795">
        <v>369</v>
      </c>
      <c r="AG23" s="793"/>
      <c r="AH23" s="793"/>
      <c r="AI23" s="793"/>
      <c r="AJ23" s="796"/>
      <c r="AK23" s="797"/>
      <c r="AL23" s="798"/>
      <c r="AM23" s="798"/>
      <c r="AN23" s="798"/>
      <c r="AO23" s="798"/>
      <c r="AP23" s="793">
        <v>2333</v>
      </c>
      <c r="AQ23" s="793"/>
      <c r="AR23" s="793"/>
      <c r="AS23" s="793"/>
      <c r="AT23" s="793"/>
      <c r="AU23" s="809"/>
      <c r="AV23" s="809"/>
      <c r="AW23" s="809"/>
      <c r="AX23" s="809"/>
      <c r="AY23" s="810"/>
      <c r="AZ23" s="811" t="s">
        <v>146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403</v>
      </c>
      <c r="C28" s="750"/>
      <c r="D28" s="750"/>
      <c r="E28" s="750"/>
      <c r="F28" s="750"/>
      <c r="G28" s="750"/>
      <c r="H28" s="750"/>
      <c r="I28" s="750"/>
      <c r="J28" s="750"/>
      <c r="K28" s="750"/>
      <c r="L28" s="750"/>
      <c r="M28" s="750"/>
      <c r="N28" s="750"/>
      <c r="O28" s="750"/>
      <c r="P28" s="751"/>
      <c r="Q28" s="822">
        <v>107</v>
      </c>
      <c r="R28" s="823"/>
      <c r="S28" s="823"/>
      <c r="T28" s="823"/>
      <c r="U28" s="823"/>
      <c r="V28" s="823">
        <v>101</v>
      </c>
      <c r="W28" s="823"/>
      <c r="X28" s="823"/>
      <c r="Y28" s="823"/>
      <c r="Z28" s="823"/>
      <c r="AA28" s="823">
        <v>6</v>
      </c>
      <c r="AB28" s="823"/>
      <c r="AC28" s="823"/>
      <c r="AD28" s="823"/>
      <c r="AE28" s="824"/>
      <c r="AF28" s="825">
        <v>6</v>
      </c>
      <c r="AG28" s="823"/>
      <c r="AH28" s="823"/>
      <c r="AI28" s="823"/>
      <c r="AJ28" s="826"/>
      <c r="AK28" s="827">
        <v>12</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404</v>
      </c>
      <c r="C29" s="781"/>
      <c r="D29" s="781"/>
      <c r="E29" s="781"/>
      <c r="F29" s="781"/>
      <c r="G29" s="781"/>
      <c r="H29" s="781"/>
      <c r="I29" s="781"/>
      <c r="J29" s="781"/>
      <c r="K29" s="781"/>
      <c r="L29" s="781"/>
      <c r="M29" s="781"/>
      <c r="N29" s="781"/>
      <c r="O29" s="781"/>
      <c r="P29" s="782"/>
      <c r="Q29" s="783">
        <v>233</v>
      </c>
      <c r="R29" s="784"/>
      <c r="S29" s="784"/>
      <c r="T29" s="784"/>
      <c r="U29" s="784"/>
      <c r="V29" s="784">
        <v>200</v>
      </c>
      <c r="W29" s="784"/>
      <c r="X29" s="784"/>
      <c r="Y29" s="784"/>
      <c r="Z29" s="784"/>
      <c r="AA29" s="784">
        <v>33</v>
      </c>
      <c r="AB29" s="784"/>
      <c r="AC29" s="784"/>
      <c r="AD29" s="784"/>
      <c r="AE29" s="785"/>
      <c r="AF29" s="786">
        <v>33</v>
      </c>
      <c r="AG29" s="787"/>
      <c r="AH29" s="787"/>
      <c r="AI29" s="787"/>
      <c r="AJ29" s="788"/>
      <c r="AK29" s="834">
        <v>40</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405</v>
      </c>
      <c r="C30" s="781"/>
      <c r="D30" s="781"/>
      <c r="E30" s="781"/>
      <c r="F30" s="781"/>
      <c r="G30" s="781"/>
      <c r="H30" s="781"/>
      <c r="I30" s="781"/>
      <c r="J30" s="781"/>
      <c r="K30" s="781"/>
      <c r="L30" s="781"/>
      <c r="M30" s="781"/>
      <c r="N30" s="781"/>
      <c r="O30" s="781"/>
      <c r="P30" s="782"/>
      <c r="Q30" s="783">
        <v>0</v>
      </c>
      <c r="R30" s="784"/>
      <c r="S30" s="784"/>
      <c r="T30" s="784"/>
      <c r="U30" s="784"/>
      <c r="V30" s="784">
        <v>0</v>
      </c>
      <c r="W30" s="784"/>
      <c r="X30" s="784"/>
      <c r="Y30" s="784"/>
      <c r="Z30" s="784"/>
      <c r="AA30" s="784">
        <v>0</v>
      </c>
      <c r="AB30" s="784"/>
      <c r="AC30" s="784"/>
      <c r="AD30" s="784"/>
      <c r="AE30" s="785"/>
      <c r="AF30" s="786">
        <v>0</v>
      </c>
      <c r="AG30" s="787"/>
      <c r="AH30" s="787"/>
      <c r="AI30" s="787"/>
      <c r="AJ30" s="788"/>
      <c r="AK30" s="834">
        <v>0</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406</v>
      </c>
      <c r="C31" s="781"/>
      <c r="D31" s="781"/>
      <c r="E31" s="781"/>
      <c r="F31" s="781"/>
      <c r="G31" s="781"/>
      <c r="H31" s="781"/>
      <c r="I31" s="781"/>
      <c r="J31" s="781"/>
      <c r="K31" s="781"/>
      <c r="L31" s="781"/>
      <c r="M31" s="781"/>
      <c r="N31" s="781"/>
      <c r="O31" s="781"/>
      <c r="P31" s="782"/>
      <c r="Q31" s="783">
        <v>22</v>
      </c>
      <c r="R31" s="784"/>
      <c r="S31" s="784"/>
      <c r="T31" s="784"/>
      <c r="U31" s="784"/>
      <c r="V31" s="784">
        <v>21</v>
      </c>
      <c r="W31" s="784"/>
      <c r="X31" s="784"/>
      <c r="Y31" s="784"/>
      <c r="Z31" s="784"/>
      <c r="AA31" s="784">
        <v>0</v>
      </c>
      <c r="AB31" s="784"/>
      <c r="AC31" s="784"/>
      <c r="AD31" s="784"/>
      <c r="AE31" s="785"/>
      <c r="AF31" s="786">
        <v>0</v>
      </c>
      <c r="AG31" s="787"/>
      <c r="AH31" s="787"/>
      <c r="AI31" s="787"/>
      <c r="AJ31" s="788"/>
      <c r="AK31" s="834">
        <v>6</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407</v>
      </c>
      <c r="C32" s="781"/>
      <c r="D32" s="781"/>
      <c r="E32" s="781"/>
      <c r="F32" s="781"/>
      <c r="G32" s="781"/>
      <c r="H32" s="781"/>
      <c r="I32" s="781"/>
      <c r="J32" s="781"/>
      <c r="K32" s="781"/>
      <c r="L32" s="781"/>
      <c r="M32" s="781"/>
      <c r="N32" s="781"/>
      <c r="O32" s="781"/>
      <c r="P32" s="782"/>
      <c r="Q32" s="783">
        <v>7</v>
      </c>
      <c r="R32" s="784"/>
      <c r="S32" s="784"/>
      <c r="T32" s="784"/>
      <c r="U32" s="784"/>
      <c r="V32" s="784">
        <v>6</v>
      </c>
      <c r="W32" s="784"/>
      <c r="X32" s="784"/>
      <c r="Y32" s="784"/>
      <c r="Z32" s="784"/>
      <c r="AA32" s="784">
        <v>1</v>
      </c>
      <c r="AB32" s="784"/>
      <c r="AC32" s="784"/>
      <c r="AD32" s="784"/>
      <c r="AE32" s="785"/>
      <c r="AF32" s="786">
        <v>1</v>
      </c>
      <c r="AG32" s="787"/>
      <c r="AH32" s="787"/>
      <c r="AI32" s="787"/>
      <c r="AJ32" s="788"/>
      <c r="AK32" s="834">
        <v>6</v>
      </c>
      <c r="AL32" s="830"/>
      <c r="AM32" s="830"/>
      <c r="AN32" s="830"/>
      <c r="AO32" s="830"/>
      <c r="AP32" s="830"/>
      <c r="AQ32" s="830"/>
      <c r="AR32" s="830"/>
      <c r="AS32" s="830"/>
      <c r="AT32" s="830"/>
      <c r="AU32" s="830"/>
      <c r="AV32" s="830"/>
      <c r="AW32" s="830"/>
      <c r="AX32" s="830"/>
      <c r="AY32" s="830"/>
      <c r="AZ32" s="831"/>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409</v>
      </c>
      <c r="C33" s="781"/>
      <c r="D33" s="781"/>
      <c r="E33" s="781"/>
      <c r="F33" s="781"/>
      <c r="G33" s="781"/>
      <c r="H33" s="781"/>
      <c r="I33" s="781"/>
      <c r="J33" s="781"/>
      <c r="K33" s="781"/>
      <c r="L33" s="781"/>
      <c r="M33" s="781"/>
      <c r="N33" s="781"/>
      <c r="O33" s="781"/>
      <c r="P33" s="782"/>
      <c r="Q33" s="783">
        <v>4</v>
      </c>
      <c r="R33" s="784"/>
      <c r="S33" s="784"/>
      <c r="T33" s="784"/>
      <c r="U33" s="784"/>
      <c r="V33" s="784">
        <v>4</v>
      </c>
      <c r="W33" s="784"/>
      <c r="X33" s="784"/>
      <c r="Y33" s="784"/>
      <c r="Z33" s="784"/>
      <c r="AA33" s="784">
        <v>0</v>
      </c>
      <c r="AB33" s="784"/>
      <c r="AC33" s="784"/>
      <c r="AD33" s="784"/>
      <c r="AE33" s="785"/>
      <c r="AF33" s="786">
        <v>0</v>
      </c>
      <c r="AG33" s="787"/>
      <c r="AH33" s="787"/>
      <c r="AI33" s="787"/>
      <c r="AJ33" s="788"/>
      <c r="AK33" s="834">
        <v>2</v>
      </c>
      <c r="AL33" s="830"/>
      <c r="AM33" s="830"/>
      <c r="AN33" s="830"/>
      <c r="AO33" s="830"/>
      <c r="AP33" s="830"/>
      <c r="AQ33" s="830"/>
      <c r="AR33" s="830"/>
      <c r="AS33" s="830"/>
      <c r="AT33" s="830"/>
      <c r="AU33" s="830"/>
      <c r="AV33" s="830"/>
      <c r="AW33" s="830"/>
      <c r="AX33" s="830"/>
      <c r="AY33" s="830"/>
      <c r="AZ33" s="831"/>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411</v>
      </c>
      <c r="C34" s="781"/>
      <c r="D34" s="781"/>
      <c r="E34" s="781"/>
      <c r="F34" s="781"/>
      <c r="G34" s="781"/>
      <c r="H34" s="781"/>
      <c r="I34" s="781"/>
      <c r="J34" s="781"/>
      <c r="K34" s="781"/>
      <c r="L34" s="781"/>
      <c r="M34" s="781"/>
      <c r="N34" s="781"/>
      <c r="O34" s="781"/>
      <c r="P34" s="782"/>
      <c r="Q34" s="783">
        <v>1</v>
      </c>
      <c r="R34" s="784"/>
      <c r="S34" s="784"/>
      <c r="T34" s="784"/>
      <c r="U34" s="784"/>
      <c r="V34" s="784">
        <v>1</v>
      </c>
      <c r="W34" s="784"/>
      <c r="X34" s="784"/>
      <c r="Y34" s="784"/>
      <c r="Z34" s="784"/>
      <c r="AA34" s="784">
        <v>0</v>
      </c>
      <c r="AB34" s="784"/>
      <c r="AC34" s="784"/>
      <c r="AD34" s="784"/>
      <c r="AE34" s="785"/>
      <c r="AF34" s="786">
        <v>0</v>
      </c>
      <c r="AG34" s="787"/>
      <c r="AH34" s="787"/>
      <c r="AI34" s="787"/>
      <c r="AJ34" s="788"/>
      <c r="AK34" s="834">
        <v>1</v>
      </c>
      <c r="AL34" s="830"/>
      <c r="AM34" s="830"/>
      <c r="AN34" s="830"/>
      <c r="AO34" s="830"/>
      <c r="AP34" s="830"/>
      <c r="AQ34" s="830"/>
      <c r="AR34" s="830"/>
      <c r="AS34" s="830"/>
      <c r="AT34" s="830"/>
      <c r="AU34" s="830"/>
      <c r="AV34" s="830"/>
      <c r="AW34" s="830"/>
      <c r="AX34" s="830"/>
      <c r="AY34" s="830"/>
      <c r="AZ34" s="831"/>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391</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41</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396</v>
      </c>
      <c r="W66" s="734"/>
      <c r="X66" s="734"/>
      <c r="Y66" s="734"/>
      <c r="Z66" s="735"/>
      <c r="AA66" s="733" t="s">
        <v>419</v>
      </c>
      <c r="AB66" s="734"/>
      <c r="AC66" s="734"/>
      <c r="AD66" s="734"/>
      <c r="AE66" s="735"/>
      <c r="AF66" s="854" t="s">
        <v>398</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581</v>
      </c>
      <c r="C68" s="870"/>
      <c r="D68" s="870"/>
      <c r="E68" s="870"/>
      <c r="F68" s="870"/>
      <c r="G68" s="870"/>
      <c r="H68" s="870"/>
      <c r="I68" s="870"/>
      <c r="J68" s="870"/>
      <c r="K68" s="870"/>
      <c r="L68" s="870"/>
      <c r="M68" s="870"/>
      <c r="N68" s="870"/>
      <c r="O68" s="870"/>
      <c r="P68" s="871"/>
      <c r="Q68" s="872">
        <v>1668</v>
      </c>
      <c r="R68" s="866"/>
      <c r="S68" s="866"/>
      <c r="T68" s="866"/>
      <c r="U68" s="866"/>
      <c r="V68" s="866">
        <v>1634</v>
      </c>
      <c r="W68" s="866"/>
      <c r="X68" s="866"/>
      <c r="Y68" s="866"/>
      <c r="Z68" s="866"/>
      <c r="AA68" s="866">
        <v>34</v>
      </c>
      <c r="AB68" s="866"/>
      <c r="AC68" s="866"/>
      <c r="AD68" s="866"/>
      <c r="AE68" s="866"/>
      <c r="AF68" s="866">
        <v>21</v>
      </c>
      <c r="AG68" s="866"/>
      <c r="AH68" s="866"/>
      <c r="AI68" s="866"/>
      <c r="AJ68" s="866"/>
      <c r="AK68" s="866">
        <v>58</v>
      </c>
      <c r="AL68" s="866"/>
      <c r="AM68" s="866"/>
      <c r="AN68" s="866"/>
      <c r="AO68" s="866"/>
      <c r="AP68" s="866">
        <v>305</v>
      </c>
      <c r="AQ68" s="866"/>
      <c r="AR68" s="866"/>
      <c r="AS68" s="866"/>
      <c r="AT68" s="866"/>
      <c r="AU68" s="866">
        <v>16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v>42</v>
      </c>
      <c r="R69" s="830"/>
      <c r="S69" s="830"/>
      <c r="T69" s="830"/>
      <c r="U69" s="830"/>
      <c r="V69" s="830">
        <v>42</v>
      </c>
      <c r="W69" s="830"/>
      <c r="X69" s="830"/>
      <c r="Y69" s="830"/>
      <c r="Z69" s="830"/>
      <c r="AA69" s="830">
        <v>0</v>
      </c>
      <c r="AB69" s="830"/>
      <c r="AC69" s="830"/>
      <c r="AD69" s="830"/>
      <c r="AE69" s="830"/>
      <c r="AF69" s="830">
        <v>0</v>
      </c>
      <c r="AG69" s="830"/>
      <c r="AH69" s="830"/>
      <c r="AI69" s="830"/>
      <c r="AJ69" s="830"/>
      <c r="AK69" s="830">
        <v>0</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7</v>
      </c>
      <c r="R70" s="830"/>
      <c r="S70" s="830"/>
      <c r="T70" s="830"/>
      <c r="U70" s="830"/>
      <c r="V70" s="830">
        <v>7</v>
      </c>
      <c r="W70" s="830"/>
      <c r="X70" s="830"/>
      <c r="Y70" s="830"/>
      <c r="Z70" s="830"/>
      <c r="AA70" s="830">
        <v>1</v>
      </c>
      <c r="AB70" s="830"/>
      <c r="AC70" s="830"/>
      <c r="AD70" s="830"/>
      <c r="AE70" s="830"/>
      <c r="AF70" s="830">
        <v>1</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584</v>
      </c>
      <c r="C71" s="874"/>
      <c r="D71" s="874"/>
      <c r="E71" s="874"/>
      <c r="F71" s="874"/>
      <c r="G71" s="874"/>
      <c r="H71" s="874"/>
      <c r="I71" s="874"/>
      <c r="J71" s="874"/>
      <c r="K71" s="874"/>
      <c r="L71" s="874"/>
      <c r="M71" s="874"/>
      <c r="N71" s="874"/>
      <c r="O71" s="874"/>
      <c r="P71" s="875"/>
      <c r="Q71" s="876">
        <v>221</v>
      </c>
      <c r="R71" s="830"/>
      <c r="S71" s="830"/>
      <c r="T71" s="830"/>
      <c r="U71" s="830"/>
      <c r="V71" s="830">
        <v>193</v>
      </c>
      <c r="W71" s="830"/>
      <c r="X71" s="830"/>
      <c r="Y71" s="830"/>
      <c r="Z71" s="830"/>
      <c r="AA71" s="830">
        <v>28</v>
      </c>
      <c r="AB71" s="830"/>
      <c r="AC71" s="830"/>
      <c r="AD71" s="830"/>
      <c r="AE71" s="830"/>
      <c r="AF71" s="830">
        <v>28</v>
      </c>
      <c r="AG71" s="830"/>
      <c r="AH71" s="830"/>
      <c r="AI71" s="830"/>
      <c r="AJ71" s="830"/>
      <c r="AK71" s="830">
        <v>42</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585</v>
      </c>
      <c r="C72" s="874"/>
      <c r="D72" s="874"/>
      <c r="E72" s="874"/>
      <c r="F72" s="874"/>
      <c r="G72" s="874"/>
      <c r="H72" s="874"/>
      <c r="I72" s="874"/>
      <c r="J72" s="874"/>
      <c r="K72" s="874"/>
      <c r="L72" s="874"/>
      <c r="M72" s="874"/>
      <c r="N72" s="874"/>
      <c r="O72" s="874"/>
      <c r="P72" s="875"/>
      <c r="Q72" s="876">
        <v>564</v>
      </c>
      <c r="R72" s="830"/>
      <c r="S72" s="830"/>
      <c r="T72" s="830"/>
      <c r="U72" s="830"/>
      <c r="V72" s="830">
        <v>542</v>
      </c>
      <c r="W72" s="830"/>
      <c r="X72" s="830"/>
      <c r="Y72" s="830"/>
      <c r="Z72" s="830"/>
      <c r="AA72" s="830">
        <v>22</v>
      </c>
      <c r="AB72" s="830"/>
      <c r="AC72" s="830"/>
      <c r="AD72" s="830"/>
      <c r="AE72" s="830"/>
      <c r="AF72" s="830">
        <v>20</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586</v>
      </c>
      <c r="C73" s="874"/>
      <c r="D73" s="874"/>
      <c r="E73" s="874"/>
      <c r="F73" s="874"/>
      <c r="G73" s="874"/>
      <c r="H73" s="874"/>
      <c r="I73" s="874"/>
      <c r="J73" s="874"/>
      <c r="K73" s="874"/>
      <c r="L73" s="874"/>
      <c r="M73" s="874"/>
      <c r="N73" s="874"/>
      <c r="O73" s="874"/>
      <c r="P73" s="875"/>
      <c r="Q73" s="876">
        <v>111159</v>
      </c>
      <c r="R73" s="830"/>
      <c r="S73" s="830"/>
      <c r="T73" s="830"/>
      <c r="U73" s="830"/>
      <c r="V73" s="830">
        <v>110497</v>
      </c>
      <c r="W73" s="830"/>
      <c r="X73" s="830"/>
      <c r="Y73" s="830"/>
      <c r="Z73" s="830"/>
      <c r="AA73" s="830">
        <v>661</v>
      </c>
      <c r="AB73" s="830"/>
      <c r="AC73" s="830"/>
      <c r="AD73" s="830"/>
      <c r="AE73" s="830"/>
      <c r="AF73" s="830">
        <v>661</v>
      </c>
      <c r="AG73" s="830"/>
      <c r="AH73" s="830"/>
      <c r="AI73" s="830"/>
      <c r="AJ73" s="830"/>
      <c r="AK73" s="830">
        <v>704</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587</v>
      </c>
      <c r="C74" s="874"/>
      <c r="D74" s="874"/>
      <c r="E74" s="874"/>
      <c r="F74" s="874"/>
      <c r="G74" s="874"/>
      <c r="H74" s="874"/>
      <c r="I74" s="874"/>
      <c r="J74" s="874"/>
      <c r="K74" s="874"/>
      <c r="L74" s="874"/>
      <c r="M74" s="874"/>
      <c r="N74" s="874"/>
      <c r="O74" s="874"/>
      <c r="P74" s="875"/>
      <c r="Q74" s="876">
        <v>4645</v>
      </c>
      <c r="R74" s="830"/>
      <c r="S74" s="830"/>
      <c r="T74" s="830"/>
      <c r="U74" s="830"/>
      <c r="V74" s="830">
        <v>4355</v>
      </c>
      <c r="W74" s="830"/>
      <c r="X74" s="830"/>
      <c r="Y74" s="830"/>
      <c r="Z74" s="830"/>
      <c r="AA74" s="830">
        <v>290</v>
      </c>
      <c r="AB74" s="830"/>
      <c r="AC74" s="830"/>
      <c r="AD74" s="830"/>
      <c r="AE74" s="830"/>
      <c r="AF74" s="830">
        <v>290</v>
      </c>
      <c r="AG74" s="830"/>
      <c r="AH74" s="830"/>
      <c r="AI74" s="830"/>
      <c r="AJ74" s="830"/>
      <c r="AK74" s="830">
        <v>65</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588</v>
      </c>
      <c r="C75" s="874"/>
      <c r="D75" s="874"/>
      <c r="E75" s="874"/>
      <c r="F75" s="874"/>
      <c r="G75" s="874"/>
      <c r="H75" s="874"/>
      <c r="I75" s="874"/>
      <c r="J75" s="874"/>
      <c r="K75" s="874"/>
      <c r="L75" s="874"/>
      <c r="M75" s="874"/>
      <c r="N75" s="874"/>
      <c r="O75" s="874"/>
      <c r="P75" s="875"/>
      <c r="Q75" s="877">
        <v>763</v>
      </c>
      <c r="R75" s="878"/>
      <c r="S75" s="878"/>
      <c r="T75" s="878"/>
      <c r="U75" s="834"/>
      <c r="V75" s="879">
        <v>760</v>
      </c>
      <c r="W75" s="878"/>
      <c r="X75" s="878"/>
      <c r="Y75" s="878"/>
      <c r="Z75" s="834"/>
      <c r="AA75" s="879">
        <v>3</v>
      </c>
      <c r="AB75" s="878"/>
      <c r="AC75" s="878"/>
      <c r="AD75" s="878"/>
      <c r="AE75" s="834"/>
      <c r="AF75" s="879">
        <v>3</v>
      </c>
      <c r="AG75" s="878"/>
      <c r="AH75" s="878"/>
      <c r="AI75" s="878"/>
      <c r="AJ75" s="834"/>
      <c r="AK75" s="879">
        <v>10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589</v>
      </c>
      <c r="C76" s="874"/>
      <c r="D76" s="874"/>
      <c r="E76" s="874"/>
      <c r="F76" s="874"/>
      <c r="G76" s="874"/>
      <c r="H76" s="874"/>
      <c r="I76" s="874"/>
      <c r="J76" s="874"/>
      <c r="K76" s="874"/>
      <c r="L76" s="874"/>
      <c r="M76" s="874"/>
      <c r="N76" s="874"/>
      <c r="O76" s="874"/>
      <c r="P76" s="875"/>
      <c r="Q76" s="877">
        <v>460</v>
      </c>
      <c r="R76" s="878"/>
      <c r="S76" s="878"/>
      <c r="T76" s="878"/>
      <c r="U76" s="834"/>
      <c r="V76" s="879">
        <v>439</v>
      </c>
      <c r="W76" s="878"/>
      <c r="X76" s="878"/>
      <c r="Y76" s="878"/>
      <c r="Z76" s="834"/>
      <c r="AA76" s="879">
        <v>22</v>
      </c>
      <c r="AB76" s="878"/>
      <c r="AC76" s="878"/>
      <c r="AD76" s="878"/>
      <c r="AE76" s="834"/>
      <c r="AF76" s="879">
        <v>22</v>
      </c>
      <c r="AG76" s="878"/>
      <c r="AH76" s="878"/>
      <c r="AI76" s="878"/>
      <c r="AJ76" s="834"/>
      <c r="AK76" s="879">
        <v>0</v>
      </c>
      <c r="AL76" s="878"/>
      <c r="AM76" s="878"/>
      <c r="AN76" s="878"/>
      <c r="AO76" s="834"/>
      <c r="AP76" s="879">
        <v>3345</v>
      </c>
      <c r="AQ76" s="878"/>
      <c r="AR76" s="878"/>
      <c r="AS76" s="878"/>
      <c r="AT76" s="834"/>
      <c r="AU76" s="879">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590</v>
      </c>
      <c r="C77" s="874"/>
      <c r="D77" s="874"/>
      <c r="E77" s="874"/>
      <c r="F77" s="874"/>
      <c r="G77" s="874"/>
      <c r="H77" s="874"/>
      <c r="I77" s="874"/>
      <c r="J77" s="874"/>
      <c r="K77" s="874"/>
      <c r="L77" s="874"/>
      <c r="M77" s="874"/>
      <c r="N77" s="874"/>
      <c r="O77" s="874"/>
      <c r="P77" s="875"/>
      <c r="Q77" s="877">
        <v>13</v>
      </c>
      <c r="R77" s="878"/>
      <c r="S77" s="878"/>
      <c r="T77" s="878"/>
      <c r="U77" s="834"/>
      <c r="V77" s="879">
        <v>11</v>
      </c>
      <c r="W77" s="878"/>
      <c r="X77" s="878"/>
      <c r="Y77" s="878"/>
      <c r="Z77" s="834"/>
      <c r="AA77" s="879">
        <v>2</v>
      </c>
      <c r="AB77" s="878"/>
      <c r="AC77" s="878"/>
      <c r="AD77" s="878"/>
      <c r="AE77" s="834"/>
      <c r="AF77" s="879">
        <v>2</v>
      </c>
      <c r="AG77" s="878"/>
      <c r="AH77" s="878"/>
      <c r="AI77" s="878"/>
      <c r="AJ77" s="834"/>
      <c r="AK77" s="879">
        <v>0</v>
      </c>
      <c r="AL77" s="878"/>
      <c r="AM77" s="878"/>
      <c r="AN77" s="878"/>
      <c r="AO77" s="834"/>
      <c r="AP77" s="879">
        <v>0</v>
      </c>
      <c r="AQ77" s="878"/>
      <c r="AR77" s="878"/>
      <c r="AS77" s="878"/>
      <c r="AT77" s="834"/>
      <c r="AU77" s="879">
        <v>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591</v>
      </c>
      <c r="C78" s="874"/>
      <c r="D78" s="874"/>
      <c r="E78" s="874"/>
      <c r="F78" s="874"/>
      <c r="G78" s="874"/>
      <c r="H78" s="874"/>
      <c r="I78" s="874"/>
      <c r="J78" s="874"/>
      <c r="K78" s="874"/>
      <c r="L78" s="874"/>
      <c r="M78" s="874"/>
      <c r="N78" s="874"/>
      <c r="O78" s="874"/>
      <c r="P78" s="875"/>
      <c r="Q78" s="876">
        <v>52</v>
      </c>
      <c r="R78" s="830"/>
      <c r="S78" s="830"/>
      <c r="T78" s="830"/>
      <c r="U78" s="830"/>
      <c r="V78" s="830">
        <v>51</v>
      </c>
      <c r="W78" s="830"/>
      <c r="X78" s="830"/>
      <c r="Y78" s="830"/>
      <c r="Z78" s="830"/>
      <c r="AA78" s="830">
        <v>1</v>
      </c>
      <c r="AB78" s="830"/>
      <c r="AC78" s="830"/>
      <c r="AD78" s="830"/>
      <c r="AE78" s="830"/>
      <c r="AF78" s="830">
        <v>1</v>
      </c>
      <c r="AG78" s="830"/>
      <c r="AH78" s="830"/>
      <c r="AI78" s="830"/>
      <c r="AJ78" s="830"/>
      <c r="AK78" s="830">
        <v>0</v>
      </c>
      <c r="AL78" s="830"/>
      <c r="AM78" s="830"/>
      <c r="AN78" s="830"/>
      <c r="AO78" s="830"/>
      <c r="AP78" s="830">
        <v>0</v>
      </c>
      <c r="AQ78" s="830"/>
      <c r="AR78" s="830"/>
      <c r="AS78" s="830"/>
      <c r="AT78" s="830"/>
      <c r="AU78" s="830">
        <v>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592</v>
      </c>
      <c r="C79" s="874"/>
      <c r="D79" s="874"/>
      <c r="E79" s="874"/>
      <c r="F79" s="874"/>
      <c r="G79" s="874"/>
      <c r="H79" s="874"/>
      <c r="I79" s="874"/>
      <c r="J79" s="874"/>
      <c r="K79" s="874"/>
      <c r="L79" s="874"/>
      <c r="M79" s="874"/>
      <c r="N79" s="874"/>
      <c r="O79" s="874"/>
      <c r="P79" s="875"/>
      <c r="Q79" s="876">
        <v>215</v>
      </c>
      <c r="R79" s="830"/>
      <c r="S79" s="830"/>
      <c r="T79" s="830"/>
      <c r="U79" s="830"/>
      <c r="V79" s="830">
        <v>186</v>
      </c>
      <c r="W79" s="830"/>
      <c r="X79" s="830"/>
      <c r="Y79" s="830"/>
      <c r="Z79" s="830"/>
      <c r="AA79" s="830">
        <v>29</v>
      </c>
      <c r="AB79" s="830"/>
      <c r="AC79" s="830"/>
      <c r="AD79" s="830"/>
      <c r="AE79" s="830"/>
      <c r="AF79" s="830">
        <v>7</v>
      </c>
      <c r="AG79" s="830"/>
      <c r="AH79" s="830"/>
      <c r="AI79" s="830"/>
      <c r="AJ79" s="830"/>
      <c r="AK79" s="830">
        <v>16</v>
      </c>
      <c r="AL79" s="830"/>
      <c r="AM79" s="830"/>
      <c r="AN79" s="830"/>
      <c r="AO79" s="830"/>
      <c r="AP79" s="830">
        <v>0</v>
      </c>
      <c r="AQ79" s="830"/>
      <c r="AR79" s="830"/>
      <c r="AS79" s="830"/>
      <c r="AT79" s="830"/>
      <c r="AU79" s="830">
        <v>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t="s">
        <v>593</v>
      </c>
      <c r="C80" s="874"/>
      <c r="D80" s="874"/>
      <c r="E80" s="874"/>
      <c r="F80" s="874"/>
      <c r="G80" s="874"/>
      <c r="H80" s="874"/>
      <c r="I80" s="874"/>
      <c r="J80" s="874"/>
      <c r="K80" s="874"/>
      <c r="L80" s="874"/>
      <c r="M80" s="874"/>
      <c r="N80" s="874"/>
      <c r="O80" s="874"/>
      <c r="P80" s="875"/>
      <c r="Q80" s="876">
        <v>488</v>
      </c>
      <c r="R80" s="830"/>
      <c r="S80" s="830"/>
      <c r="T80" s="830"/>
      <c r="U80" s="830"/>
      <c r="V80" s="830">
        <v>460</v>
      </c>
      <c r="W80" s="830"/>
      <c r="X80" s="830"/>
      <c r="Y80" s="830"/>
      <c r="Z80" s="830"/>
      <c r="AA80" s="830">
        <v>28</v>
      </c>
      <c r="AB80" s="830"/>
      <c r="AC80" s="830"/>
      <c r="AD80" s="830"/>
      <c r="AE80" s="830"/>
      <c r="AF80" s="830">
        <v>28</v>
      </c>
      <c r="AG80" s="830"/>
      <c r="AH80" s="830"/>
      <c r="AI80" s="830"/>
      <c r="AJ80" s="830"/>
      <c r="AK80" s="830">
        <v>0</v>
      </c>
      <c r="AL80" s="830"/>
      <c r="AM80" s="830"/>
      <c r="AN80" s="830"/>
      <c r="AO80" s="830"/>
      <c r="AP80" s="830">
        <v>0</v>
      </c>
      <c r="AQ80" s="830"/>
      <c r="AR80" s="830"/>
      <c r="AS80" s="830"/>
      <c r="AT80" s="830"/>
      <c r="AU80" s="830">
        <v>0</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t="s">
        <v>594</v>
      </c>
      <c r="C81" s="874"/>
      <c r="D81" s="874"/>
      <c r="E81" s="874"/>
      <c r="F81" s="874"/>
      <c r="G81" s="874"/>
      <c r="H81" s="874"/>
      <c r="I81" s="874"/>
      <c r="J81" s="874"/>
      <c r="K81" s="874"/>
      <c r="L81" s="874"/>
      <c r="M81" s="874"/>
      <c r="N81" s="874"/>
      <c r="O81" s="874"/>
      <c r="P81" s="875"/>
      <c r="Q81" s="876">
        <v>1663</v>
      </c>
      <c r="R81" s="830"/>
      <c r="S81" s="830"/>
      <c r="T81" s="830"/>
      <c r="U81" s="830"/>
      <c r="V81" s="830">
        <v>1713</v>
      </c>
      <c r="W81" s="830"/>
      <c r="X81" s="830"/>
      <c r="Y81" s="830"/>
      <c r="Z81" s="830"/>
      <c r="AA81" s="830">
        <v>-50</v>
      </c>
      <c r="AB81" s="830"/>
      <c r="AC81" s="830"/>
      <c r="AD81" s="830"/>
      <c r="AE81" s="830"/>
      <c r="AF81" s="830">
        <v>412</v>
      </c>
      <c r="AG81" s="830"/>
      <c r="AH81" s="830"/>
      <c r="AI81" s="830"/>
      <c r="AJ81" s="830"/>
      <c r="AK81" s="830"/>
      <c r="AL81" s="830"/>
      <c r="AM81" s="830"/>
      <c r="AN81" s="830"/>
      <c r="AO81" s="830"/>
      <c r="AP81" s="830">
        <v>418</v>
      </c>
      <c r="AQ81" s="830"/>
      <c r="AR81" s="830"/>
      <c r="AS81" s="830"/>
      <c r="AT81" s="830"/>
      <c r="AU81" s="830">
        <v>89</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391</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SUM(AF68:AJ81)</f>
        <v>1496</v>
      </c>
      <c r="AG88" s="844"/>
      <c r="AH88" s="844"/>
      <c r="AI88" s="844"/>
      <c r="AJ88" s="844"/>
      <c r="AK88" s="841"/>
      <c r="AL88" s="841"/>
      <c r="AM88" s="841"/>
      <c r="AN88" s="841"/>
      <c r="AO88" s="841"/>
      <c r="AP88" s="844">
        <f>SUM(AP68:AT81)</f>
        <v>4068</v>
      </c>
      <c r="AQ88" s="844"/>
      <c r="AR88" s="844"/>
      <c r="AS88" s="844"/>
      <c r="AT88" s="844"/>
      <c r="AU88" s="844">
        <f>SUM(AU68:AY81)</f>
        <v>105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307</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307</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307</v>
      </c>
      <c r="DR109" s="893"/>
      <c r="DS109" s="893"/>
      <c r="DT109" s="893"/>
      <c r="DU109" s="894"/>
      <c r="DV109" s="892" t="s">
        <v>434</v>
      </c>
      <c r="DW109" s="893"/>
      <c r="DX109" s="893"/>
      <c r="DY109" s="893"/>
      <c r="DZ109" s="895"/>
    </row>
    <row r="110" spans="1:131" s="230" customFormat="1" ht="26.25" customHeight="1">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226235</v>
      </c>
      <c r="AB110" s="900"/>
      <c r="AC110" s="900"/>
      <c r="AD110" s="900"/>
      <c r="AE110" s="901"/>
      <c r="AF110" s="902">
        <v>253348</v>
      </c>
      <c r="AG110" s="900"/>
      <c r="AH110" s="900"/>
      <c r="AI110" s="900"/>
      <c r="AJ110" s="901"/>
      <c r="AK110" s="902">
        <v>263103</v>
      </c>
      <c r="AL110" s="900"/>
      <c r="AM110" s="900"/>
      <c r="AN110" s="900"/>
      <c r="AO110" s="901"/>
      <c r="AP110" s="903">
        <v>18.5</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2299845</v>
      </c>
      <c r="BR110" s="931"/>
      <c r="BS110" s="931"/>
      <c r="BT110" s="931"/>
      <c r="BU110" s="931"/>
      <c r="BV110" s="931">
        <v>2260235</v>
      </c>
      <c r="BW110" s="931"/>
      <c r="BX110" s="931"/>
      <c r="BY110" s="931"/>
      <c r="BZ110" s="931"/>
      <c r="CA110" s="931">
        <v>2333367</v>
      </c>
      <c r="CB110" s="931"/>
      <c r="CC110" s="931"/>
      <c r="CD110" s="931"/>
      <c r="CE110" s="931"/>
      <c r="CF110" s="944">
        <v>163.80000000000001</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146</v>
      </c>
      <c r="DM110" s="931"/>
      <c r="DN110" s="931"/>
      <c r="DO110" s="931"/>
      <c r="DP110" s="931"/>
      <c r="DQ110" s="931" t="s">
        <v>440</v>
      </c>
      <c r="DR110" s="931"/>
      <c r="DS110" s="931"/>
      <c r="DT110" s="931"/>
      <c r="DU110" s="931"/>
      <c r="DV110" s="932" t="s">
        <v>440</v>
      </c>
      <c r="DW110" s="932"/>
      <c r="DX110" s="932"/>
      <c r="DY110" s="932"/>
      <c r="DZ110" s="933"/>
    </row>
    <row r="111" spans="1:131" s="230" customFormat="1" ht="26.25" customHeight="1">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443</v>
      </c>
      <c r="AG111" s="938"/>
      <c r="AH111" s="938"/>
      <c r="AI111" s="938"/>
      <c r="AJ111" s="939"/>
      <c r="AK111" s="940" t="s">
        <v>146</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442</v>
      </c>
      <c r="BR111" s="926"/>
      <c r="BS111" s="926"/>
      <c r="BT111" s="926"/>
      <c r="BU111" s="926"/>
      <c r="BV111" s="926" t="s">
        <v>446</v>
      </c>
      <c r="BW111" s="926"/>
      <c r="BX111" s="926"/>
      <c r="BY111" s="926"/>
      <c r="BZ111" s="926"/>
      <c r="CA111" s="926" t="s">
        <v>442</v>
      </c>
      <c r="CB111" s="926"/>
      <c r="CC111" s="926"/>
      <c r="CD111" s="926"/>
      <c r="CE111" s="926"/>
      <c r="CF111" s="920" t="s">
        <v>442</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146</v>
      </c>
      <c r="DH111" s="926"/>
      <c r="DI111" s="926"/>
      <c r="DJ111" s="926"/>
      <c r="DK111" s="926"/>
      <c r="DL111" s="926" t="s">
        <v>146</v>
      </c>
      <c r="DM111" s="926"/>
      <c r="DN111" s="926"/>
      <c r="DO111" s="926"/>
      <c r="DP111" s="926"/>
      <c r="DQ111" s="926" t="s">
        <v>146</v>
      </c>
      <c r="DR111" s="926"/>
      <c r="DS111" s="926"/>
      <c r="DT111" s="926"/>
      <c r="DU111" s="926"/>
      <c r="DV111" s="927" t="s">
        <v>446</v>
      </c>
      <c r="DW111" s="927"/>
      <c r="DX111" s="927"/>
      <c r="DY111" s="927"/>
      <c r="DZ111" s="928"/>
    </row>
    <row r="112" spans="1:131" s="230" customFormat="1" ht="26.25" customHeight="1">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146</v>
      </c>
      <c r="AB112" s="959"/>
      <c r="AC112" s="959"/>
      <c r="AD112" s="959"/>
      <c r="AE112" s="960"/>
      <c r="AF112" s="961" t="s">
        <v>442</v>
      </c>
      <c r="AG112" s="959"/>
      <c r="AH112" s="959"/>
      <c r="AI112" s="959"/>
      <c r="AJ112" s="960"/>
      <c r="AK112" s="961" t="s">
        <v>146</v>
      </c>
      <c r="AL112" s="959"/>
      <c r="AM112" s="959"/>
      <c r="AN112" s="959"/>
      <c r="AO112" s="960"/>
      <c r="AP112" s="962" t="s">
        <v>442</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227834</v>
      </c>
      <c r="BR112" s="926"/>
      <c r="BS112" s="926"/>
      <c r="BT112" s="926"/>
      <c r="BU112" s="926"/>
      <c r="BV112" s="926">
        <v>200228</v>
      </c>
      <c r="BW112" s="926"/>
      <c r="BX112" s="926"/>
      <c r="BY112" s="926"/>
      <c r="BZ112" s="926"/>
      <c r="CA112" s="926" t="s">
        <v>444</v>
      </c>
      <c r="CB112" s="926"/>
      <c r="CC112" s="926"/>
      <c r="CD112" s="926"/>
      <c r="CE112" s="926"/>
      <c r="CF112" s="920" t="s">
        <v>146</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146</v>
      </c>
      <c r="DH112" s="926"/>
      <c r="DI112" s="926"/>
      <c r="DJ112" s="926"/>
      <c r="DK112" s="926"/>
      <c r="DL112" s="926" t="s">
        <v>444</v>
      </c>
      <c r="DM112" s="926"/>
      <c r="DN112" s="926"/>
      <c r="DO112" s="926"/>
      <c r="DP112" s="926"/>
      <c r="DQ112" s="926" t="s">
        <v>444</v>
      </c>
      <c r="DR112" s="926"/>
      <c r="DS112" s="926"/>
      <c r="DT112" s="926"/>
      <c r="DU112" s="926"/>
      <c r="DV112" s="927" t="s">
        <v>452</v>
      </c>
      <c r="DW112" s="927"/>
      <c r="DX112" s="927"/>
      <c r="DY112" s="927"/>
      <c r="DZ112" s="928"/>
    </row>
    <row r="113" spans="1:130" s="230" customFormat="1" ht="26.25" customHeight="1">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24830</v>
      </c>
      <c r="AB113" s="938"/>
      <c r="AC113" s="938"/>
      <c r="AD113" s="938"/>
      <c r="AE113" s="939"/>
      <c r="AF113" s="940">
        <v>26343</v>
      </c>
      <c r="AG113" s="938"/>
      <c r="AH113" s="938"/>
      <c r="AI113" s="938"/>
      <c r="AJ113" s="939"/>
      <c r="AK113" s="940">
        <v>285</v>
      </c>
      <c r="AL113" s="938"/>
      <c r="AM113" s="938"/>
      <c r="AN113" s="938"/>
      <c r="AO113" s="939"/>
      <c r="AP113" s="941">
        <v>0</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114398</v>
      </c>
      <c r="BR113" s="926"/>
      <c r="BS113" s="926"/>
      <c r="BT113" s="926"/>
      <c r="BU113" s="926"/>
      <c r="BV113" s="926">
        <v>94694</v>
      </c>
      <c r="BW113" s="926"/>
      <c r="BX113" s="926"/>
      <c r="BY113" s="926"/>
      <c r="BZ113" s="926"/>
      <c r="CA113" s="926">
        <v>104545</v>
      </c>
      <c r="CB113" s="926"/>
      <c r="CC113" s="926"/>
      <c r="CD113" s="926"/>
      <c r="CE113" s="926"/>
      <c r="CF113" s="920">
        <v>7.3</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146</v>
      </c>
      <c r="DH113" s="959"/>
      <c r="DI113" s="959"/>
      <c r="DJ113" s="959"/>
      <c r="DK113" s="960"/>
      <c r="DL113" s="961" t="s">
        <v>442</v>
      </c>
      <c r="DM113" s="959"/>
      <c r="DN113" s="959"/>
      <c r="DO113" s="959"/>
      <c r="DP113" s="960"/>
      <c r="DQ113" s="961" t="s">
        <v>146</v>
      </c>
      <c r="DR113" s="959"/>
      <c r="DS113" s="959"/>
      <c r="DT113" s="959"/>
      <c r="DU113" s="960"/>
      <c r="DV113" s="962" t="s">
        <v>442</v>
      </c>
      <c r="DW113" s="963"/>
      <c r="DX113" s="963"/>
      <c r="DY113" s="963"/>
      <c r="DZ113" s="964"/>
    </row>
    <row r="114" spans="1:130" s="230" customFormat="1" ht="26.25" customHeight="1">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11135</v>
      </c>
      <c r="AB114" s="959"/>
      <c r="AC114" s="959"/>
      <c r="AD114" s="959"/>
      <c r="AE114" s="960"/>
      <c r="AF114" s="961">
        <v>10042</v>
      </c>
      <c r="AG114" s="959"/>
      <c r="AH114" s="959"/>
      <c r="AI114" s="959"/>
      <c r="AJ114" s="960"/>
      <c r="AK114" s="961">
        <v>10812</v>
      </c>
      <c r="AL114" s="959"/>
      <c r="AM114" s="959"/>
      <c r="AN114" s="959"/>
      <c r="AO114" s="960"/>
      <c r="AP114" s="962">
        <v>0.8</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752612</v>
      </c>
      <c r="BR114" s="926"/>
      <c r="BS114" s="926"/>
      <c r="BT114" s="926"/>
      <c r="BU114" s="926"/>
      <c r="BV114" s="926">
        <v>748074</v>
      </c>
      <c r="BW114" s="926"/>
      <c r="BX114" s="926"/>
      <c r="BY114" s="926"/>
      <c r="BZ114" s="926"/>
      <c r="CA114" s="926">
        <v>756636</v>
      </c>
      <c r="CB114" s="926"/>
      <c r="CC114" s="926"/>
      <c r="CD114" s="926"/>
      <c r="CE114" s="926"/>
      <c r="CF114" s="920">
        <v>53.1</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146</v>
      </c>
      <c r="DH114" s="959"/>
      <c r="DI114" s="959"/>
      <c r="DJ114" s="959"/>
      <c r="DK114" s="960"/>
      <c r="DL114" s="961" t="s">
        <v>146</v>
      </c>
      <c r="DM114" s="959"/>
      <c r="DN114" s="959"/>
      <c r="DO114" s="959"/>
      <c r="DP114" s="960"/>
      <c r="DQ114" s="961" t="s">
        <v>146</v>
      </c>
      <c r="DR114" s="959"/>
      <c r="DS114" s="959"/>
      <c r="DT114" s="959"/>
      <c r="DU114" s="960"/>
      <c r="DV114" s="962" t="s">
        <v>444</v>
      </c>
      <c r="DW114" s="963"/>
      <c r="DX114" s="963"/>
      <c r="DY114" s="963"/>
      <c r="DZ114" s="964"/>
    </row>
    <row r="115" spans="1:130" s="230" customFormat="1" ht="26.25" customHeight="1">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146</v>
      </c>
      <c r="AB115" s="938"/>
      <c r="AC115" s="938"/>
      <c r="AD115" s="938"/>
      <c r="AE115" s="939"/>
      <c r="AF115" s="940" t="s">
        <v>146</v>
      </c>
      <c r="AG115" s="938"/>
      <c r="AH115" s="938"/>
      <c r="AI115" s="938"/>
      <c r="AJ115" s="939"/>
      <c r="AK115" s="940" t="s">
        <v>146</v>
      </c>
      <c r="AL115" s="938"/>
      <c r="AM115" s="938"/>
      <c r="AN115" s="938"/>
      <c r="AO115" s="939"/>
      <c r="AP115" s="941" t="s">
        <v>146</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146</v>
      </c>
      <c r="BR115" s="926"/>
      <c r="BS115" s="926"/>
      <c r="BT115" s="926"/>
      <c r="BU115" s="926"/>
      <c r="BV115" s="926" t="s">
        <v>442</v>
      </c>
      <c r="BW115" s="926"/>
      <c r="BX115" s="926"/>
      <c r="BY115" s="926"/>
      <c r="BZ115" s="926"/>
      <c r="CA115" s="926" t="s">
        <v>442</v>
      </c>
      <c r="CB115" s="926"/>
      <c r="CC115" s="926"/>
      <c r="CD115" s="926"/>
      <c r="CE115" s="926"/>
      <c r="CF115" s="920" t="s">
        <v>444</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442</v>
      </c>
      <c r="DH115" s="959"/>
      <c r="DI115" s="959"/>
      <c r="DJ115" s="959"/>
      <c r="DK115" s="960"/>
      <c r="DL115" s="961" t="s">
        <v>444</v>
      </c>
      <c r="DM115" s="959"/>
      <c r="DN115" s="959"/>
      <c r="DO115" s="959"/>
      <c r="DP115" s="960"/>
      <c r="DQ115" s="961" t="s">
        <v>146</v>
      </c>
      <c r="DR115" s="959"/>
      <c r="DS115" s="959"/>
      <c r="DT115" s="959"/>
      <c r="DU115" s="960"/>
      <c r="DV115" s="962" t="s">
        <v>442</v>
      </c>
      <c r="DW115" s="963"/>
      <c r="DX115" s="963"/>
      <c r="DY115" s="963"/>
      <c r="DZ115" s="964"/>
    </row>
    <row r="116" spans="1:130" s="230" customFormat="1" ht="26.25" customHeight="1">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146</v>
      </c>
      <c r="AB116" s="959"/>
      <c r="AC116" s="959"/>
      <c r="AD116" s="959"/>
      <c r="AE116" s="960"/>
      <c r="AF116" s="961" t="s">
        <v>442</v>
      </c>
      <c r="AG116" s="959"/>
      <c r="AH116" s="959"/>
      <c r="AI116" s="959"/>
      <c r="AJ116" s="960"/>
      <c r="AK116" s="961" t="s">
        <v>146</v>
      </c>
      <c r="AL116" s="959"/>
      <c r="AM116" s="959"/>
      <c r="AN116" s="959"/>
      <c r="AO116" s="960"/>
      <c r="AP116" s="962" t="s">
        <v>442</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146</v>
      </c>
      <c r="BW116" s="926"/>
      <c r="BX116" s="926"/>
      <c r="BY116" s="926"/>
      <c r="BZ116" s="926"/>
      <c r="CA116" s="926" t="s">
        <v>146</v>
      </c>
      <c r="CB116" s="926"/>
      <c r="CC116" s="926"/>
      <c r="CD116" s="926"/>
      <c r="CE116" s="926"/>
      <c r="CF116" s="920" t="s">
        <v>146</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146</v>
      </c>
      <c r="DH116" s="959"/>
      <c r="DI116" s="959"/>
      <c r="DJ116" s="959"/>
      <c r="DK116" s="960"/>
      <c r="DL116" s="961" t="s">
        <v>146</v>
      </c>
      <c r="DM116" s="959"/>
      <c r="DN116" s="959"/>
      <c r="DO116" s="959"/>
      <c r="DP116" s="960"/>
      <c r="DQ116" s="961" t="s">
        <v>442</v>
      </c>
      <c r="DR116" s="959"/>
      <c r="DS116" s="959"/>
      <c r="DT116" s="959"/>
      <c r="DU116" s="960"/>
      <c r="DV116" s="962" t="s">
        <v>442</v>
      </c>
      <c r="DW116" s="963"/>
      <c r="DX116" s="963"/>
      <c r="DY116" s="963"/>
      <c r="DZ116" s="964"/>
    </row>
    <row r="117" spans="1:130" s="230" customFormat="1" ht="26.25" customHeight="1">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262200</v>
      </c>
      <c r="AB117" s="979"/>
      <c r="AC117" s="979"/>
      <c r="AD117" s="979"/>
      <c r="AE117" s="980"/>
      <c r="AF117" s="981">
        <v>289733</v>
      </c>
      <c r="AG117" s="979"/>
      <c r="AH117" s="979"/>
      <c r="AI117" s="979"/>
      <c r="AJ117" s="980"/>
      <c r="AK117" s="981">
        <v>274200</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442</v>
      </c>
      <c r="BR117" s="926"/>
      <c r="BS117" s="926"/>
      <c r="BT117" s="926"/>
      <c r="BU117" s="926"/>
      <c r="BV117" s="926" t="s">
        <v>444</v>
      </c>
      <c r="BW117" s="926"/>
      <c r="BX117" s="926"/>
      <c r="BY117" s="926"/>
      <c r="BZ117" s="926"/>
      <c r="CA117" s="926" t="s">
        <v>452</v>
      </c>
      <c r="CB117" s="926"/>
      <c r="CC117" s="926"/>
      <c r="CD117" s="926"/>
      <c r="CE117" s="926"/>
      <c r="CF117" s="920" t="s">
        <v>146</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444</v>
      </c>
      <c r="DH117" s="959"/>
      <c r="DI117" s="959"/>
      <c r="DJ117" s="959"/>
      <c r="DK117" s="960"/>
      <c r="DL117" s="961" t="s">
        <v>146</v>
      </c>
      <c r="DM117" s="959"/>
      <c r="DN117" s="959"/>
      <c r="DO117" s="959"/>
      <c r="DP117" s="960"/>
      <c r="DQ117" s="961" t="s">
        <v>442</v>
      </c>
      <c r="DR117" s="959"/>
      <c r="DS117" s="959"/>
      <c r="DT117" s="959"/>
      <c r="DU117" s="960"/>
      <c r="DV117" s="962" t="s">
        <v>446</v>
      </c>
      <c r="DW117" s="963"/>
      <c r="DX117" s="963"/>
      <c r="DY117" s="963"/>
      <c r="DZ117" s="964"/>
    </row>
    <row r="118" spans="1:130" s="230" customFormat="1" ht="26.25" customHeight="1">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307</v>
      </c>
      <c r="AL118" s="893"/>
      <c r="AM118" s="893"/>
      <c r="AN118" s="893"/>
      <c r="AO118" s="894"/>
      <c r="AP118" s="970" t="s">
        <v>434</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146</v>
      </c>
      <c r="BR118" s="1000"/>
      <c r="BS118" s="1000"/>
      <c r="BT118" s="1000"/>
      <c r="BU118" s="1000"/>
      <c r="BV118" s="1000" t="s">
        <v>146</v>
      </c>
      <c r="BW118" s="1000"/>
      <c r="BX118" s="1000"/>
      <c r="BY118" s="1000"/>
      <c r="BZ118" s="1000"/>
      <c r="CA118" s="1000" t="s">
        <v>442</v>
      </c>
      <c r="CB118" s="1000"/>
      <c r="CC118" s="1000"/>
      <c r="CD118" s="1000"/>
      <c r="CE118" s="1000"/>
      <c r="CF118" s="920" t="s">
        <v>442</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146</v>
      </c>
      <c r="DH118" s="959"/>
      <c r="DI118" s="959"/>
      <c r="DJ118" s="959"/>
      <c r="DK118" s="960"/>
      <c r="DL118" s="961" t="s">
        <v>146</v>
      </c>
      <c r="DM118" s="959"/>
      <c r="DN118" s="959"/>
      <c r="DO118" s="959"/>
      <c r="DP118" s="960"/>
      <c r="DQ118" s="961" t="s">
        <v>146</v>
      </c>
      <c r="DR118" s="959"/>
      <c r="DS118" s="959"/>
      <c r="DT118" s="959"/>
      <c r="DU118" s="960"/>
      <c r="DV118" s="962" t="s">
        <v>146</v>
      </c>
      <c r="DW118" s="963"/>
      <c r="DX118" s="963"/>
      <c r="DY118" s="963"/>
      <c r="DZ118" s="964"/>
    </row>
    <row r="119" spans="1:130" s="230" customFormat="1" ht="26.25" customHeight="1">
      <c r="A119" s="1057"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146</v>
      </c>
      <c r="AB119" s="900"/>
      <c r="AC119" s="900"/>
      <c r="AD119" s="900"/>
      <c r="AE119" s="901"/>
      <c r="AF119" s="902" t="s">
        <v>442</v>
      </c>
      <c r="AG119" s="900"/>
      <c r="AH119" s="900"/>
      <c r="AI119" s="900"/>
      <c r="AJ119" s="901"/>
      <c r="AK119" s="902" t="s">
        <v>146</v>
      </c>
      <c r="AL119" s="900"/>
      <c r="AM119" s="900"/>
      <c r="AN119" s="900"/>
      <c r="AO119" s="901"/>
      <c r="AP119" s="903" t="s">
        <v>442</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470</v>
      </c>
      <c r="BP119" s="1005"/>
      <c r="BQ119" s="999">
        <v>3394689</v>
      </c>
      <c r="BR119" s="1000"/>
      <c r="BS119" s="1000"/>
      <c r="BT119" s="1000"/>
      <c r="BU119" s="1000"/>
      <c r="BV119" s="1000">
        <v>3303231</v>
      </c>
      <c r="BW119" s="1000"/>
      <c r="BX119" s="1000"/>
      <c r="BY119" s="1000"/>
      <c r="BZ119" s="1000"/>
      <c r="CA119" s="1000">
        <v>3194548</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146</v>
      </c>
      <c r="DH119" s="986"/>
      <c r="DI119" s="986"/>
      <c r="DJ119" s="986"/>
      <c r="DK119" s="987"/>
      <c r="DL119" s="985" t="s">
        <v>442</v>
      </c>
      <c r="DM119" s="986"/>
      <c r="DN119" s="986"/>
      <c r="DO119" s="986"/>
      <c r="DP119" s="987"/>
      <c r="DQ119" s="985" t="s">
        <v>146</v>
      </c>
      <c r="DR119" s="986"/>
      <c r="DS119" s="986"/>
      <c r="DT119" s="986"/>
      <c r="DU119" s="987"/>
      <c r="DV119" s="988" t="s">
        <v>146</v>
      </c>
      <c r="DW119" s="989"/>
      <c r="DX119" s="989"/>
      <c r="DY119" s="989"/>
      <c r="DZ119" s="990"/>
    </row>
    <row r="120" spans="1:130" s="230" customFormat="1" ht="26.25" customHeight="1">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146</v>
      </c>
      <c r="AB120" s="959"/>
      <c r="AC120" s="959"/>
      <c r="AD120" s="959"/>
      <c r="AE120" s="960"/>
      <c r="AF120" s="961" t="s">
        <v>442</v>
      </c>
      <c r="AG120" s="959"/>
      <c r="AH120" s="959"/>
      <c r="AI120" s="959"/>
      <c r="AJ120" s="960"/>
      <c r="AK120" s="961" t="s">
        <v>146</v>
      </c>
      <c r="AL120" s="959"/>
      <c r="AM120" s="959"/>
      <c r="AN120" s="959"/>
      <c r="AO120" s="960"/>
      <c r="AP120" s="962" t="s">
        <v>146</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1971006</v>
      </c>
      <c r="BR120" s="931"/>
      <c r="BS120" s="931"/>
      <c r="BT120" s="931"/>
      <c r="BU120" s="931"/>
      <c r="BV120" s="931">
        <v>2167438</v>
      </c>
      <c r="BW120" s="931"/>
      <c r="BX120" s="931"/>
      <c r="BY120" s="931"/>
      <c r="BZ120" s="931"/>
      <c r="CA120" s="931">
        <v>2362497</v>
      </c>
      <c r="CB120" s="931"/>
      <c r="CC120" s="931"/>
      <c r="CD120" s="931"/>
      <c r="CE120" s="931"/>
      <c r="CF120" s="944">
        <v>165.8</v>
      </c>
      <c r="CG120" s="945"/>
      <c r="CH120" s="945"/>
      <c r="CI120" s="945"/>
      <c r="CJ120" s="945"/>
      <c r="CK120" s="1006" t="s">
        <v>474</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t="s">
        <v>444</v>
      </c>
      <c r="DH120" s="931"/>
      <c r="DI120" s="931"/>
      <c r="DJ120" s="931"/>
      <c r="DK120" s="931"/>
      <c r="DL120" s="931" t="s">
        <v>452</v>
      </c>
      <c r="DM120" s="931"/>
      <c r="DN120" s="931"/>
      <c r="DO120" s="931"/>
      <c r="DP120" s="931"/>
      <c r="DQ120" s="931" t="s">
        <v>442</v>
      </c>
      <c r="DR120" s="931"/>
      <c r="DS120" s="931"/>
      <c r="DT120" s="931"/>
      <c r="DU120" s="931"/>
      <c r="DV120" s="932" t="s">
        <v>146</v>
      </c>
      <c r="DW120" s="932"/>
      <c r="DX120" s="932"/>
      <c r="DY120" s="932"/>
      <c r="DZ120" s="933"/>
    </row>
    <row r="121" spans="1:130" s="230" customFormat="1" ht="26.25" customHeight="1">
      <c r="A121" s="1058"/>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444</v>
      </c>
      <c r="AB121" s="959"/>
      <c r="AC121" s="959"/>
      <c r="AD121" s="959"/>
      <c r="AE121" s="960"/>
      <c r="AF121" s="961" t="s">
        <v>444</v>
      </c>
      <c r="AG121" s="959"/>
      <c r="AH121" s="959"/>
      <c r="AI121" s="959"/>
      <c r="AJ121" s="960"/>
      <c r="AK121" s="961" t="s">
        <v>442</v>
      </c>
      <c r="AL121" s="959"/>
      <c r="AM121" s="959"/>
      <c r="AN121" s="959"/>
      <c r="AO121" s="960"/>
      <c r="AP121" s="962" t="s">
        <v>442</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101667</v>
      </c>
      <c r="BR121" s="926"/>
      <c r="BS121" s="926"/>
      <c r="BT121" s="926"/>
      <c r="BU121" s="926"/>
      <c r="BV121" s="926">
        <v>64803</v>
      </c>
      <c r="BW121" s="926"/>
      <c r="BX121" s="926"/>
      <c r="BY121" s="926"/>
      <c r="BZ121" s="926"/>
      <c r="CA121" s="926">
        <v>30097</v>
      </c>
      <c r="CB121" s="926"/>
      <c r="CC121" s="926"/>
      <c r="CD121" s="926"/>
      <c r="CE121" s="926"/>
      <c r="CF121" s="920">
        <v>2.1</v>
      </c>
      <c r="CG121" s="921"/>
      <c r="CH121" s="921"/>
      <c r="CI121" s="921"/>
      <c r="CJ121" s="921"/>
      <c r="CK121" s="1009"/>
      <c r="CL121" s="1010"/>
      <c r="CM121" s="1010"/>
      <c r="CN121" s="1010"/>
      <c r="CO121" s="1011"/>
      <c r="CP121" s="1019" t="s">
        <v>404</v>
      </c>
      <c r="CQ121" s="1020"/>
      <c r="CR121" s="1020"/>
      <c r="CS121" s="1020"/>
      <c r="CT121" s="1020"/>
      <c r="CU121" s="1020"/>
      <c r="CV121" s="1020"/>
      <c r="CW121" s="1020"/>
      <c r="CX121" s="1020"/>
      <c r="CY121" s="1020"/>
      <c r="CZ121" s="1020"/>
      <c r="DA121" s="1020"/>
      <c r="DB121" s="1020"/>
      <c r="DC121" s="1020"/>
      <c r="DD121" s="1020"/>
      <c r="DE121" s="1020"/>
      <c r="DF121" s="1021"/>
      <c r="DG121" s="925" t="s">
        <v>146</v>
      </c>
      <c r="DH121" s="926"/>
      <c r="DI121" s="926"/>
      <c r="DJ121" s="926"/>
      <c r="DK121" s="926"/>
      <c r="DL121" s="926" t="s">
        <v>444</v>
      </c>
      <c r="DM121" s="926"/>
      <c r="DN121" s="926"/>
      <c r="DO121" s="926"/>
      <c r="DP121" s="926"/>
      <c r="DQ121" s="926" t="s">
        <v>146</v>
      </c>
      <c r="DR121" s="926"/>
      <c r="DS121" s="926"/>
      <c r="DT121" s="926"/>
      <c r="DU121" s="926"/>
      <c r="DV121" s="927" t="s">
        <v>442</v>
      </c>
      <c r="DW121" s="927"/>
      <c r="DX121" s="927"/>
      <c r="DY121" s="927"/>
      <c r="DZ121" s="928"/>
    </row>
    <row r="122" spans="1:130" s="230" customFormat="1" ht="26.25" customHeight="1">
      <c r="A122" s="1058"/>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146</v>
      </c>
      <c r="AB122" s="959"/>
      <c r="AC122" s="959"/>
      <c r="AD122" s="959"/>
      <c r="AE122" s="960"/>
      <c r="AF122" s="961" t="s">
        <v>442</v>
      </c>
      <c r="AG122" s="959"/>
      <c r="AH122" s="959"/>
      <c r="AI122" s="959"/>
      <c r="AJ122" s="960"/>
      <c r="AK122" s="961" t="s">
        <v>146</v>
      </c>
      <c r="AL122" s="959"/>
      <c r="AM122" s="959"/>
      <c r="AN122" s="959"/>
      <c r="AO122" s="960"/>
      <c r="AP122" s="962" t="s">
        <v>146</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2317872</v>
      </c>
      <c r="BR122" s="1000"/>
      <c r="BS122" s="1000"/>
      <c r="BT122" s="1000"/>
      <c r="BU122" s="1000"/>
      <c r="BV122" s="1000">
        <v>2214765</v>
      </c>
      <c r="BW122" s="1000"/>
      <c r="BX122" s="1000"/>
      <c r="BY122" s="1000"/>
      <c r="BZ122" s="1000"/>
      <c r="CA122" s="1000">
        <v>2143035</v>
      </c>
      <c r="CB122" s="1000"/>
      <c r="CC122" s="1000"/>
      <c r="CD122" s="1000"/>
      <c r="CE122" s="1000"/>
      <c r="CF122" s="1017">
        <v>150.4</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146</v>
      </c>
      <c r="DH122" s="926"/>
      <c r="DI122" s="926"/>
      <c r="DJ122" s="926"/>
      <c r="DK122" s="926"/>
      <c r="DL122" s="926" t="s">
        <v>146</v>
      </c>
      <c r="DM122" s="926"/>
      <c r="DN122" s="926"/>
      <c r="DO122" s="926"/>
      <c r="DP122" s="926"/>
      <c r="DQ122" s="926" t="s">
        <v>442</v>
      </c>
      <c r="DR122" s="926"/>
      <c r="DS122" s="926"/>
      <c r="DT122" s="926"/>
      <c r="DU122" s="926"/>
      <c r="DV122" s="927" t="s">
        <v>146</v>
      </c>
      <c r="DW122" s="927"/>
      <c r="DX122" s="927"/>
      <c r="DY122" s="927"/>
      <c r="DZ122" s="928"/>
    </row>
    <row r="123" spans="1:130" s="230" customFormat="1" ht="26.25" customHeight="1">
      <c r="A123" s="1058"/>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444</v>
      </c>
      <c r="AG123" s="959"/>
      <c r="AH123" s="959"/>
      <c r="AI123" s="959"/>
      <c r="AJ123" s="960"/>
      <c r="AK123" s="961" t="s">
        <v>146</v>
      </c>
      <c r="AL123" s="959"/>
      <c r="AM123" s="959"/>
      <c r="AN123" s="959"/>
      <c r="AO123" s="960"/>
      <c r="AP123" s="962" t="s">
        <v>444</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479</v>
      </c>
      <c r="BP123" s="1005"/>
      <c r="BQ123" s="1064">
        <v>4390545</v>
      </c>
      <c r="BR123" s="1031"/>
      <c r="BS123" s="1031"/>
      <c r="BT123" s="1031"/>
      <c r="BU123" s="1031"/>
      <c r="BV123" s="1031">
        <v>4447006</v>
      </c>
      <c r="BW123" s="1031"/>
      <c r="BX123" s="1031"/>
      <c r="BY123" s="1031"/>
      <c r="BZ123" s="1031"/>
      <c r="CA123" s="1031">
        <v>4535629</v>
      </c>
      <c r="CB123" s="1031"/>
      <c r="CC123" s="1031"/>
      <c r="CD123" s="1031"/>
      <c r="CE123" s="1031"/>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146</v>
      </c>
      <c r="DH123" s="959"/>
      <c r="DI123" s="959"/>
      <c r="DJ123" s="959"/>
      <c r="DK123" s="960"/>
      <c r="DL123" s="961" t="s">
        <v>444</v>
      </c>
      <c r="DM123" s="959"/>
      <c r="DN123" s="959"/>
      <c r="DO123" s="959"/>
      <c r="DP123" s="960"/>
      <c r="DQ123" s="961" t="s">
        <v>444</v>
      </c>
      <c r="DR123" s="959"/>
      <c r="DS123" s="959"/>
      <c r="DT123" s="959"/>
      <c r="DU123" s="960"/>
      <c r="DV123" s="962" t="s">
        <v>442</v>
      </c>
      <c r="DW123" s="963"/>
      <c r="DX123" s="963"/>
      <c r="DY123" s="963"/>
      <c r="DZ123" s="964"/>
    </row>
    <row r="124" spans="1:130" s="230" customFormat="1" ht="26.25" customHeight="1" thickBot="1">
      <c r="A124" s="1058"/>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146</v>
      </c>
      <c r="AB124" s="959"/>
      <c r="AC124" s="959"/>
      <c r="AD124" s="959"/>
      <c r="AE124" s="960"/>
      <c r="AF124" s="961" t="s">
        <v>444</v>
      </c>
      <c r="AG124" s="959"/>
      <c r="AH124" s="959"/>
      <c r="AI124" s="959"/>
      <c r="AJ124" s="960"/>
      <c r="AK124" s="961" t="s">
        <v>444</v>
      </c>
      <c r="AL124" s="959"/>
      <c r="AM124" s="959"/>
      <c r="AN124" s="959"/>
      <c r="AO124" s="960"/>
      <c r="AP124" s="962" t="s">
        <v>146</v>
      </c>
      <c r="AQ124" s="963"/>
      <c r="AR124" s="963"/>
      <c r="AS124" s="963"/>
      <c r="AT124" s="964"/>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444</v>
      </c>
      <c r="BR124" s="1027"/>
      <c r="BS124" s="1027"/>
      <c r="BT124" s="1027"/>
      <c r="BU124" s="1027"/>
      <c r="BV124" s="1027" t="s">
        <v>146</v>
      </c>
      <c r="BW124" s="1027"/>
      <c r="BX124" s="1027"/>
      <c r="BY124" s="1027"/>
      <c r="BZ124" s="1027"/>
      <c r="CA124" s="1027" t="s">
        <v>146</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v>227834</v>
      </c>
      <c r="DH124" s="986"/>
      <c r="DI124" s="986"/>
      <c r="DJ124" s="986"/>
      <c r="DK124" s="987"/>
      <c r="DL124" s="985">
        <v>200228</v>
      </c>
      <c r="DM124" s="986"/>
      <c r="DN124" s="986"/>
      <c r="DO124" s="986"/>
      <c r="DP124" s="987"/>
      <c r="DQ124" s="985" t="s">
        <v>452</v>
      </c>
      <c r="DR124" s="986"/>
      <c r="DS124" s="986"/>
      <c r="DT124" s="986"/>
      <c r="DU124" s="987"/>
      <c r="DV124" s="988" t="s">
        <v>146</v>
      </c>
      <c r="DW124" s="989"/>
      <c r="DX124" s="989"/>
      <c r="DY124" s="989"/>
      <c r="DZ124" s="990"/>
    </row>
    <row r="125" spans="1:130" s="230" customFormat="1" ht="26.25" customHeight="1">
      <c r="A125" s="1058"/>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146</v>
      </c>
      <c r="AB125" s="959"/>
      <c r="AC125" s="959"/>
      <c r="AD125" s="959"/>
      <c r="AE125" s="960"/>
      <c r="AF125" s="961" t="s">
        <v>146</v>
      </c>
      <c r="AG125" s="959"/>
      <c r="AH125" s="959"/>
      <c r="AI125" s="959"/>
      <c r="AJ125" s="960"/>
      <c r="AK125" s="961" t="s">
        <v>146</v>
      </c>
      <c r="AL125" s="959"/>
      <c r="AM125" s="959"/>
      <c r="AN125" s="959"/>
      <c r="AO125" s="960"/>
      <c r="AP125" s="962" t="s">
        <v>146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146</v>
      </c>
      <c r="DH125" s="931"/>
      <c r="DI125" s="931"/>
      <c r="DJ125" s="931"/>
      <c r="DK125" s="931"/>
      <c r="DL125" s="931" t="s">
        <v>146</v>
      </c>
      <c r="DM125" s="931"/>
      <c r="DN125" s="931"/>
      <c r="DO125" s="931"/>
      <c r="DP125" s="931"/>
      <c r="DQ125" s="931" t="s">
        <v>444</v>
      </c>
      <c r="DR125" s="931"/>
      <c r="DS125" s="931"/>
      <c r="DT125" s="931"/>
      <c r="DU125" s="931"/>
      <c r="DV125" s="932" t="s">
        <v>452</v>
      </c>
      <c r="DW125" s="932"/>
      <c r="DX125" s="932"/>
      <c r="DY125" s="932"/>
      <c r="DZ125" s="933"/>
    </row>
    <row r="126" spans="1:130" s="230" customFormat="1" ht="26.25" customHeight="1" thickBot="1">
      <c r="A126" s="1058"/>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146</v>
      </c>
      <c r="AB126" s="959"/>
      <c r="AC126" s="959"/>
      <c r="AD126" s="959"/>
      <c r="AE126" s="960"/>
      <c r="AF126" s="961" t="s">
        <v>146</v>
      </c>
      <c r="AG126" s="959"/>
      <c r="AH126" s="959"/>
      <c r="AI126" s="959"/>
      <c r="AJ126" s="960"/>
      <c r="AK126" s="961" t="s">
        <v>452</v>
      </c>
      <c r="AL126" s="959"/>
      <c r="AM126" s="959"/>
      <c r="AN126" s="959"/>
      <c r="AO126" s="960"/>
      <c r="AP126" s="962" t="s">
        <v>444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444</v>
      </c>
      <c r="DH126" s="926"/>
      <c r="DI126" s="926"/>
      <c r="DJ126" s="926"/>
      <c r="DK126" s="926"/>
      <c r="DL126" s="926" t="s">
        <v>146</v>
      </c>
      <c r="DM126" s="926"/>
      <c r="DN126" s="926"/>
      <c r="DO126" s="926"/>
      <c r="DP126" s="926"/>
      <c r="DQ126" s="926" t="s">
        <v>444</v>
      </c>
      <c r="DR126" s="926"/>
      <c r="DS126" s="926"/>
      <c r="DT126" s="926"/>
      <c r="DU126" s="926"/>
      <c r="DV126" s="927" t="s">
        <v>444</v>
      </c>
      <c r="DW126" s="927"/>
      <c r="DX126" s="927"/>
      <c r="DY126" s="927"/>
      <c r="DZ126" s="928"/>
    </row>
    <row r="127" spans="1:130" s="230" customFormat="1" ht="26.25" customHeight="1">
      <c r="A127" s="1059"/>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452</v>
      </c>
      <c r="AB127" s="959"/>
      <c r="AC127" s="959"/>
      <c r="AD127" s="959"/>
      <c r="AE127" s="960"/>
      <c r="AF127" s="961" t="s">
        <v>146</v>
      </c>
      <c r="AG127" s="959"/>
      <c r="AH127" s="959"/>
      <c r="AI127" s="959"/>
      <c r="AJ127" s="960"/>
      <c r="AK127" s="961" t="s">
        <v>452</v>
      </c>
      <c r="AL127" s="959"/>
      <c r="AM127" s="959"/>
      <c r="AN127" s="959"/>
      <c r="AO127" s="960"/>
      <c r="AP127" s="962" t="s">
        <v>444</v>
      </c>
      <c r="AQ127" s="963"/>
      <c r="AR127" s="963"/>
      <c r="AS127" s="963"/>
      <c r="AT127" s="964"/>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452</v>
      </c>
      <c r="DH127" s="926"/>
      <c r="DI127" s="926"/>
      <c r="DJ127" s="926"/>
      <c r="DK127" s="926"/>
      <c r="DL127" s="926" t="s">
        <v>146</v>
      </c>
      <c r="DM127" s="926"/>
      <c r="DN127" s="926"/>
      <c r="DO127" s="926"/>
      <c r="DP127" s="926"/>
      <c r="DQ127" s="926" t="s">
        <v>146</v>
      </c>
      <c r="DR127" s="926"/>
      <c r="DS127" s="926"/>
      <c r="DT127" s="926"/>
      <c r="DU127" s="926"/>
      <c r="DV127" s="927" t="s">
        <v>146</v>
      </c>
      <c r="DW127" s="927"/>
      <c r="DX127" s="927"/>
      <c r="DY127" s="927"/>
      <c r="DZ127" s="928"/>
    </row>
    <row r="128" spans="1:130" s="230" customFormat="1" ht="26.25" customHeight="1" thickBot="1">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4483</v>
      </c>
      <c r="AB128" s="1047"/>
      <c r="AC128" s="1047"/>
      <c r="AD128" s="1047"/>
      <c r="AE128" s="1048"/>
      <c r="AF128" s="1049" t="s">
        <v>444</v>
      </c>
      <c r="AG128" s="1047"/>
      <c r="AH128" s="1047"/>
      <c r="AI128" s="1047"/>
      <c r="AJ128" s="1048"/>
      <c r="AK128" s="1049" t="s">
        <v>452</v>
      </c>
      <c r="AL128" s="1047"/>
      <c r="AM128" s="1047"/>
      <c r="AN128" s="1047"/>
      <c r="AO128" s="1048"/>
      <c r="AP128" s="1050"/>
      <c r="AQ128" s="1051"/>
      <c r="AR128" s="1051"/>
      <c r="AS128" s="1051"/>
      <c r="AT128" s="1052"/>
      <c r="AU128" s="232"/>
      <c r="AV128" s="232"/>
      <c r="AW128" s="232"/>
      <c r="AX128" s="896" t="s">
        <v>493</v>
      </c>
      <c r="AY128" s="897"/>
      <c r="AZ128" s="897"/>
      <c r="BA128" s="897"/>
      <c r="BB128" s="897"/>
      <c r="BC128" s="897"/>
      <c r="BD128" s="897"/>
      <c r="BE128" s="898"/>
      <c r="BF128" s="1053" t="s">
        <v>446</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494</v>
      </c>
      <c r="CQ128" s="726"/>
      <c r="CR128" s="726"/>
      <c r="CS128" s="726"/>
      <c r="CT128" s="726"/>
      <c r="CU128" s="726"/>
      <c r="CV128" s="726"/>
      <c r="CW128" s="726"/>
      <c r="CX128" s="726"/>
      <c r="CY128" s="726"/>
      <c r="CZ128" s="726"/>
      <c r="DA128" s="726"/>
      <c r="DB128" s="726"/>
      <c r="DC128" s="726"/>
      <c r="DD128" s="726"/>
      <c r="DE128" s="726"/>
      <c r="DF128" s="1037"/>
      <c r="DG128" s="1038" t="s">
        <v>442</v>
      </c>
      <c r="DH128" s="1039"/>
      <c r="DI128" s="1039"/>
      <c r="DJ128" s="1039"/>
      <c r="DK128" s="1039"/>
      <c r="DL128" s="1039" t="s">
        <v>442</v>
      </c>
      <c r="DM128" s="1039"/>
      <c r="DN128" s="1039"/>
      <c r="DO128" s="1039"/>
      <c r="DP128" s="1039"/>
      <c r="DQ128" s="1039" t="s">
        <v>446</v>
      </c>
      <c r="DR128" s="1039"/>
      <c r="DS128" s="1039"/>
      <c r="DT128" s="1039"/>
      <c r="DU128" s="1039"/>
      <c r="DV128" s="1040" t="s">
        <v>444</v>
      </c>
      <c r="DW128" s="1040"/>
      <c r="DX128" s="1040"/>
      <c r="DY128" s="1040"/>
      <c r="DZ128" s="1041"/>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1539159</v>
      </c>
      <c r="AB129" s="959"/>
      <c r="AC129" s="959"/>
      <c r="AD129" s="959"/>
      <c r="AE129" s="960"/>
      <c r="AF129" s="961">
        <v>1708144</v>
      </c>
      <c r="AG129" s="959"/>
      <c r="AH129" s="959"/>
      <c r="AI129" s="959"/>
      <c r="AJ129" s="960"/>
      <c r="AK129" s="961">
        <v>1647356</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146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231272</v>
      </c>
      <c r="AB130" s="959"/>
      <c r="AC130" s="959"/>
      <c r="AD130" s="959"/>
      <c r="AE130" s="960"/>
      <c r="AF130" s="961">
        <v>247999</v>
      </c>
      <c r="AG130" s="959"/>
      <c r="AH130" s="959"/>
      <c r="AI130" s="959"/>
      <c r="AJ130" s="960"/>
      <c r="AK130" s="961">
        <v>222588</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2.8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1307887</v>
      </c>
      <c r="AB131" s="986"/>
      <c r="AC131" s="986"/>
      <c r="AD131" s="986"/>
      <c r="AE131" s="987"/>
      <c r="AF131" s="985">
        <v>1460145</v>
      </c>
      <c r="AG131" s="986"/>
      <c r="AH131" s="986"/>
      <c r="AI131" s="986"/>
      <c r="AJ131" s="987"/>
      <c r="AK131" s="985">
        <v>1424768</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7"/>
      <c r="BF131" s="1084" t="s">
        <v>146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2.021963671</v>
      </c>
      <c r="AB132" s="1097"/>
      <c r="AC132" s="1097"/>
      <c r="AD132" s="1097"/>
      <c r="AE132" s="1098"/>
      <c r="AF132" s="1099">
        <v>2.8582092870000002</v>
      </c>
      <c r="AG132" s="1097"/>
      <c r="AH132" s="1097"/>
      <c r="AI132" s="1097"/>
      <c r="AJ132" s="1098"/>
      <c r="AK132" s="1099">
        <v>3.6224845029999999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2.2000000000000002</v>
      </c>
      <c r="AB133" s="1080"/>
      <c r="AC133" s="1080"/>
      <c r="AD133" s="1080"/>
      <c r="AE133" s="1081"/>
      <c r="AF133" s="1079">
        <v>2.4</v>
      </c>
      <c r="AG133" s="1080"/>
      <c r="AH133" s="1080"/>
      <c r="AI133" s="1080"/>
      <c r="AJ133" s="1081"/>
      <c r="AK133" s="1079">
        <v>2.8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zpC5noA8QY2GLRJFu2WITpDoptpQN21W4OObM9BFD9MioHEvD4q7cxKVkVCPZblyz3JgdTZEPn/RwMY/UkFbQ==" saltValue="rAMNXVpgVM5FepNH0cYK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90BDA-32B5-4EBB-AFF1-09285FE572B6}">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i6PwmWEmY/Lhebl2u53IHNJ77mMUIPNRd8TrZMO1kBu7ZQH7hNymVwBTlP5Y8LhJszf3clD0asDQrWf/FsMhvw==" saltValue="e3YlHLsA1LpdMYXbDeed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election activeCell="BY36" sqref="BY36:CM36"/>
    </sheetView>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nK2ogcfDbPjB4TT9XYr+3mesSxh4NLaRwJxDiWQ4W+ZmTIapCiR9LTgOHIdNllzFSnkiE5QntxH4nuvkKtvEA==" saltValue="+3EKcBFlSLfDdjDWMFzn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election activeCell="BY36" sqref="BY36:CM36"/>
    </sheetView>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482284</v>
      </c>
      <c r="AP9" s="281">
        <v>519143</v>
      </c>
      <c r="AQ9" s="282">
        <v>202156</v>
      </c>
      <c r="AR9" s="283">
        <v>156.80000000000001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75176</v>
      </c>
      <c r="AP10" s="284">
        <v>80921</v>
      </c>
      <c r="AQ10" s="285">
        <v>28749</v>
      </c>
      <c r="AR10" s="286">
        <v>181.5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267</v>
      </c>
      <c r="AR11" s="286" t="s">
        <v>516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516</v>
      </c>
      <c r="AP12" s="284" t="s">
        <v>516</v>
      </c>
      <c r="AQ12" s="285" t="s">
        <v>516</v>
      </c>
      <c r="AR12" s="286" t="s">
        <v>516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12672</v>
      </c>
      <c r="AP13" s="284">
        <v>13640</v>
      </c>
      <c r="AQ13" s="285">
        <v>7660</v>
      </c>
      <c r="AR13" s="286">
        <v>78.099999999999994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t="s">
        <v>516</v>
      </c>
      <c r="AP14" s="284" t="s">
        <v>516</v>
      </c>
      <c r="AQ14" s="285">
        <v>3562</v>
      </c>
      <c r="AR14" s="286" t="s">
        <v>516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-34928</v>
      </c>
      <c r="AP15" s="284">
        <v>-37597</v>
      </c>
      <c r="AQ15" s="285">
        <v>-14691</v>
      </c>
      <c r="AR15" s="286">
        <v>155.9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535204</v>
      </c>
      <c r="AP16" s="284">
        <v>576108</v>
      </c>
      <c r="AQ16" s="285">
        <v>227703</v>
      </c>
      <c r="AR16" s="286">
        <v>153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51.67</v>
      </c>
      <c r="AP21" s="298">
        <v>19.649999999999999</v>
      </c>
      <c r="AQ21" s="299">
        <v>32.020000000000003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96.9</v>
      </c>
      <c r="AP22" s="303">
        <v>95</v>
      </c>
      <c r="AQ22" s="304">
        <v>1.9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263103</v>
      </c>
      <c r="AP32" s="312">
        <v>283211</v>
      </c>
      <c r="AQ32" s="313">
        <v>121678</v>
      </c>
      <c r="AR32" s="314">
        <v>132.80000000000001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t="s">
        <v>516</v>
      </c>
      <c r="AR34" s="314" t="s">
        <v>516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285</v>
      </c>
      <c r="AP35" s="312">
        <v>307</v>
      </c>
      <c r="AQ35" s="313">
        <v>32449</v>
      </c>
      <c r="AR35" s="314">
        <v>-99.1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10812</v>
      </c>
      <c r="AP36" s="312">
        <v>11638</v>
      </c>
      <c r="AQ36" s="313">
        <v>2852</v>
      </c>
      <c r="AR36" s="314">
        <v>308.10000000000002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516</v>
      </c>
      <c r="AP37" s="312" t="s">
        <v>516</v>
      </c>
      <c r="AQ37" s="313">
        <v>591</v>
      </c>
      <c r="AR37" s="314" t="s">
        <v>516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14</v>
      </c>
      <c r="AR38" s="304" t="s">
        <v>516</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t="s">
        <v>516</v>
      </c>
      <c r="AP39" s="312" t="s">
        <v>516</v>
      </c>
      <c r="AQ39" s="313">
        <v>-2546</v>
      </c>
      <c r="AR39" s="314" t="s">
        <v>516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-222588</v>
      </c>
      <c r="AP40" s="312">
        <v>-239600</v>
      </c>
      <c r="AQ40" s="313">
        <v>-115284</v>
      </c>
      <c r="AR40" s="314">
        <v>107.8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51612</v>
      </c>
      <c r="AP41" s="312">
        <v>55557</v>
      </c>
      <c r="AQ41" s="313">
        <v>39754</v>
      </c>
      <c r="AR41" s="314">
        <v>39.799999999999997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770424</v>
      </c>
      <c r="AN51" s="334">
        <v>724083</v>
      </c>
      <c r="AO51" s="335">
        <v>28</v>
      </c>
      <c r="AP51" s="336">
        <v>289738</v>
      </c>
      <c r="AQ51" s="337">
        <v>-8.6999999999999993</v>
      </c>
      <c r="AR51" s="338">
        <v>36.700000000000003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700169</v>
      </c>
      <c r="AN52" s="342">
        <v>658054</v>
      </c>
      <c r="AO52" s="343">
        <v>27.4</v>
      </c>
      <c r="AP52" s="344">
        <v>156238</v>
      </c>
      <c r="AQ52" s="345">
        <v>-4.9000000000000004</v>
      </c>
      <c r="AR52" s="346">
        <v>32.299999999999997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1054194</v>
      </c>
      <c r="AN53" s="334">
        <v>1013648</v>
      </c>
      <c r="AO53" s="335">
        <v>40</v>
      </c>
      <c r="AP53" s="336">
        <v>316937</v>
      </c>
      <c r="AQ53" s="337">
        <v>9.4</v>
      </c>
      <c r="AR53" s="338">
        <v>30.6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934152</v>
      </c>
      <c r="AN54" s="342">
        <v>898223</v>
      </c>
      <c r="AO54" s="343">
        <v>36.5</v>
      </c>
      <c r="AP54" s="344">
        <v>199150</v>
      </c>
      <c r="AQ54" s="345">
        <v>27.5</v>
      </c>
      <c r="AR54" s="346">
        <v>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736368</v>
      </c>
      <c r="AN55" s="334">
        <v>734898</v>
      </c>
      <c r="AO55" s="335">
        <v>-27.5</v>
      </c>
      <c r="AP55" s="336">
        <v>332350</v>
      </c>
      <c r="AQ55" s="337">
        <v>4.9000000000000004</v>
      </c>
      <c r="AR55" s="338">
        <v>-32.4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542455</v>
      </c>
      <c r="AN56" s="342">
        <v>541372</v>
      </c>
      <c r="AO56" s="343">
        <v>-39.700000000000003</v>
      </c>
      <c r="AP56" s="344">
        <v>200453</v>
      </c>
      <c r="AQ56" s="345">
        <v>0.7</v>
      </c>
      <c r="AR56" s="346">
        <v>-40.4</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1290693</v>
      </c>
      <c r="AN57" s="334">
        <v>1357196</v>
      </c>
      <c r="AO57" s="335">
        <v>84.7</v>
      </c>
      <c r="AP57" s="336">
        <v>330026</v>
      </c>
      <c r="AQ57" s="337">
        <v>-0.7</v>
      </c>
      <c r="AR57" s="338">
        <v>85.4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1102478</v>
      </c>
      <c r="AN58" s="342">
        <v>1159283</v>
      </c>
      <c r="AO58" s="343">
        <v>114.1</v>
      </c>
      <c r="AP58" s="344">
        <v>141075</v>
      </c>
      <c r="AQ58" s="345">
        <v>-29.6</v>
      </c>
      <c r="AR58" s="346">
        <v>143.69999999999999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1369754</v>
      </c>
      <c r="AN59" s="334">
        <v>1474439</v>
      </c>
      <c r="AO59" s="335">
        <v>8.6</v>
      </c>
      <c r="AP59" s="336">
        <v>278179</v>
      </c>
      <c r="AQ59" s="337">
        <v>-15.7</v>
      </c>
      <c r="AR59" s="338">
        <v>24.3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1229844</v>
      </c>
      <c r="AN60" s="342">
        <v>1323836</v>
      </c>
      <c r="AO60" s="343">
        <v>14.2</v>
      </c>
      <c r="AP60" s="344">
        <v>122182</v>
      </c>
      <c r="AQ60" s="345">
        <v>-13.4</v>
      </c>
      <c r="AR60" s="346">
        <v>27.6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1044287</v>
      </c>
      <c r="AN61" s="349">
        <v>1060853</v>
      </c>
      <c r="AO61" s="350">
        <v>26.8</v>
      </c>
      <c r="AP61" s="351">
        <v>309446</v>
      </c>
      <c r="AQ61" s="352">
        <v>-2.2000000000000002</v>
      </c>
      <c r="AR61" s="338">
        <v>29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901820</v>
      </c>
      <c r="AN62" s="342">
        <v>916154</v>
      </c>
      <c r="AO62" s="343">
        <v>30.5</v>
      </c>
      <c r="AP62" s="344">
        <v>163820</v>
      </c>
      <c r="AQ62" s="345">
        <v>-3.9</v>
      </c>
      <c r="AR62" s="346">
        <v>34.4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6uVfhq3zS3UP9xCY/NWqdHrjeoMapnoalK0Qp2GmM4Q/TJ20iNzwfcdn4rUbOoZINPVVwnrfDQi/JgxIyC4o8w==" saltValue="3RDBzIF0+XjKDf9FRoV9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556</v>
      </c>
    </row>
    <row r="121" spans="125:125" ht="13.5" hidden="1" customHeight="1">
      <c r="DU121" s="259"/>
    </row>
  </sheetData>
  <sheetProtection algorithmName="SHA-512" hashValue="qQUNqDbh0egSj773mCtTDHi4T063LR8j1Po1lJVAV/fSSwD7F0ZQQCNblBWgEo0zyNrM6zXea1+UTlnSGNiV4A==" saltValue="b0YbU28gACrZYvRLH0LS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557</v>
      </c>
    </row>
  </sheetData>
  <sheetProtection algorithmName="SHA-512" hashValue="S0kmUNrM1m0DWcIKFcENRJPvmGr//bhbNrHKTHnkxlM/0xvgrkDdMhsH0p/xFE7lTxCugaGTedwFGhdu3+howg==" saltValue="dGxLs+rXcwJwlCc8/Dw+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BY36" sqref="BY36:CM3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39" t="s">
        <v>3</v>
      </c>
      <c r="D47" s="1139"/>
      <c r="E47" s="1140"/>
      <c r="F47" s="11">
        <v>38.53</v>
      </c>
      <c r="G47" s="12">
        <v>37.56</v>
      </c>
      <c r="H47" s="12">
        <v>35.840000000000003</v>
      </c>
      <c r="I47" s="12">
        <v>32.299999999999997</v>
      </c>
      <c r="J47" s="13">
        <v>33.5</v>
      </c>
    </row>
    <row r="48" spans="2:10" ht="57.75" customHeight="1">
      <c r="B48" s="14"/>
      <c r="C48" s="1141" t="s">
        <v>4</v>
      </c>
      <c r="D48" s="1141"/>
      <c r="E48" s="1142"/>
      <c r="F48" s="15">
        <v>14.51</v>
      </c>
      <c r="G48" s="16">
        <v>19.690000000000001</v>
      </c>
      <c r="H48" s="16">
        <v>18.239999999999998</v>
      </c>
      <c r="I48" s="16">
        <v>19.8</v>
      </c>
      <c r="J48" s="17">
        <v>22.41</v>
      </c>
    </row>
    <row r="49" spans="2:10" ht="57.75" customHeight="1" thickBot="1">
      <c r="B49" s="18"/>
      <c r="C49" s="1143" t="s">
        <v>5</v>
      </c>
      <c r="D49" s="1143"/>
      <c r="E49" s="1144"/>
      <c r="F49" s="19" t="s">
        <v>563</v>
      </c>
      <c r="G49" s="20">
        <v>5.56</v>
      </c>
      <c r="H49" s="20" t="s">
        <v>564</v>
      </c>
      <c r="I49" s="20">
        <v>3.38</v>
      </c>
      <c r="J49" s="21">
        <v>1.88</v>
      </c>
    </row>
    <row r="50" spans="2:10"/>
  </sheetData>
  <sheetProtection algorithmName="SHA-512" hashValue="uDnQ6hse7Kao9mphn1Xomo9IoJgkXZGLzSe0+EtufYg/DPLmxr5lxsX6DhiznlOB5rLBNVcwfG+EILajj6mldg==" saltValue="aR9EEMrCwuUpr2wdNzwI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2024-03-06T00:04:06Z</cp:lastPrinted>
  <dcterms:created xsi:type="dcterms:W3CDTF">2024-02-05T01:19:02Z</dcterms:created>
  <dcterms:modified xsi:type="dcterms:W3CDTF">2024-03-18T00:20:32Z</dcterms:modified>
  <cp:category/>
</cp:coreProperties>
</file>