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仕事\⑥R03～財政\⑥R4～財政\①調査物・会議ファイル\①調査物・申請書・実績報告・担当者報告\㉖令和２年度財政状況資料集（２回目）の作成及び提出\⑤回答（今回の回答と、Ｒ４年３月分回答を、結合したもの（１つのエクセルにまとめる））\"/>
    </mc:Choice>
  </mc:AlternateContent>
  <bookViews>
    <workbookView xWindow="0" yWindow="0" windowWidth="15360" windowHeight="7635"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BE34" i="10" s="1"/>
  <c r="BE35" i="10" l="1"/>
  <c r="BE36" i="10" s="1"/>
  <c r="BE37"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<sst xmlns="http://schemas.openxmlformats.org/spreadsheetml/2006/main" count="1189" uniqueCount="630">
  <si>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</si>
  <si>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</si>
  <si>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</si>
  <si>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</si>
  <si>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</si>
  <si>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</si>
  <si>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</si>
  <si>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</si>
  <si>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</si>
  <si>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</si>
  <si>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</si>
  <si>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</si>
  <si>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</si>
  <si>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</si>
  <si>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</si>
  <si>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</si>
  <si>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</si>
  <si>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</si>
  <si>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</si>
  <si>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</si>
  <si>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</si>
  <si>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</si>
  <si>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</si>
  <si>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</si>
  <si>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</si>
  <si>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</si>
  <si>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</si>
  <si>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</si>
  <si>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</si>
  <si>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</si>
  <si>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</si>
  <si>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</si>
  <si>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</si>
  <si>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</si>
  <si>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</si>
  <si>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</si>
  <si>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</si>
  <si>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</si>
  <si>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</si>
  <si>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</si>
  <si>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</si>
  <si>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</si>
  <si>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</si>
  <si>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</si>
  <si>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</si>
  <si>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</si>
  <si>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</si>
  <si>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</si>
  <si>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</si>
  <si>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</si>
  <si>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</si>
  <si>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</si>
  <si>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</si>
  <si>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</si>
  <si>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</si>
  <si>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</si>
  <si>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</si>
  <si>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</si>
  <si>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</si>
  <si>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</si>
  <si>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</si>
  <si>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</si>
  <si>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</si>
  <si>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</si>
  <si>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</si>
  <si>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</si>
  <si>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</si>
  <si>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</si>
  <si>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</si>
  <si>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</si>
  <si>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</si>
  <si>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</si>
  <si>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</si>
  <si>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</si>
  <si>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</si>
  <si>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</si>
  <si>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</si>
  <si>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</si>
  <si>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</si>
  <si>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</si>
  <si>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</si>
  <si>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</si>
  <si>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</si>
  <si>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</si>
  <si>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</si>
  <si>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</si>
  <si>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</si>
  <si>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</si>
  <si>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</si>
  <si>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</si>
  <si>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</si>
  <si>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</si>
  <si>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</si>
  <si>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</si>
  <si>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</si>
  <si>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</si>
  <si>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</si>
  <si>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早川町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</si>
  <si>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</si>
  <si>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</si>
  <si>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</si>
  <si>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</si>
  <si>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</si>
  <si>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</si>
  <si>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</si>
  <si>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</si>
  <si>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</si>
  <si>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</si>
  <si>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</si>
  <si>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</si>
  <si>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</si>
  <si>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</si>
  <si>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</si>
  <si>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</si>
  <si>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</si>
  <si>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</si>
  <si>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</si>
  <si>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</si>
  <si>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</si>
  <si>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</si>
  <si>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</si>
  <si>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</si>
  <si>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</si>
  <si>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</si>
  <si>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</si>
  <si>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</si>
  <si>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</si>
  <si>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</si>
  <si>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</si>
  <si>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</si>
  <si>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</si>
  <si>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</si>
  <si>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</si>
  <si>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</si>
  <si>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</si>
  <si>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</si>
  <si>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</si>
  <si>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</si>
  <si>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</si>
  <si>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</si>
  <si>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</si>
  <si>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</si>
  <si>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</si>
  <si>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</si>
  <si>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</si>
  <si>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</si>
  <si>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</si>
  <si>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</si>
  <si>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</si>
  <si>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</si>
  <si>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</si>
  <si>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</si>
  <si>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</si>
  <si>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5"/>
  </si>
  <si>
    <t>うち日本人(％)</t>
    <phoneticPr fontId="5"/>
  </si>
  <si>
    <t>-4.2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</si>
  <si>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</si>
  <si>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</si>
  <si>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</si>
  <si>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</si>
  <si>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</si>
  <si>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</si>
  <si>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</si>
  <si>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</si>
  <si>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</si>
  <si>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</si>
  <si>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</si>
  <si>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</si>
  <si>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</si>
  <si>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</si>
  <si>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</si>
  <si>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</si>
  <si>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</si>
  <si>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</si>
  <si>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</si>
  <si>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</si>
  <si>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</si>
  <si>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</si>
  <si>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</si>
  <si>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</si>
  <si>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</si>
  <si>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</si>
  <si>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</si>
  <si>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</si>
  <si>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</si>
  <si>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</si>
  <si>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</si>
  <si>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</si>
  <si>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</si>
  <si>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</si>
  <si>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</si>
  <si>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</si>
  <si>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</si>
  <si>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</si>
  <si>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</si>
  <si>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</si>
  <si>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</si>
  <si>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</si>
  <si>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</si>
  <si>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</si>
  <si>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</si>
  <si>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</si>
  <si>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</si>
  <si>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</si>
  <si>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</si>
  <si>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</si>
  <si>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</si>
  <si>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</si>
  <si>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</si>
  <si>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</si>
  <si>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</si>
  <si>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</si>
  <si>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山梨県早川町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</si>
  <si>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</si>
  <si>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</si>
  <si>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</si>
  <si>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</si>
  <si>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</si>
  <si>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</si>
  <si>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</si>
  <si>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</si>
  <si>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</si>
  <si>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</si>
  <si>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</si>
  <si>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</si>
  <si>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</si>
  <si>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</si>
  <si>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</si>
  <si>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</si>
  <si>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</si>
  <si>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</si>
  <si>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</si>
  <si>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</si>
  <si>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</si>
  <si>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</si>
  <si>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</si>
  <si>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</si>
  <si>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</si>
  <si>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</si>
  <si>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</si>
  <si>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</si>
  <si>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</si>
  <si>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</si>
  <si>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</si>
  <si>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</si>
  <si>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</si>
  <si>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</si>
  <si>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</si>
  <si>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</si>
  <si>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</si>
  <si>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</si>
  <si>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</si>
  <si>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</si>
  <si>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</si>
  <si>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</si>
  <si>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</si>
  <si>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</si>
  <si>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</si>
  <si>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</si>
  <si>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</si>
  <si>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</si>
  <si>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</si>
  <si>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</si>
  <si>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</si>
  <si>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</si>
  <si>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</si>
  <si>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</si>
  <si>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</si>
  <si>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</si>
  <si>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</si>
  <si>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</si>
  <si>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</si>
  <si>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</si>
  <si>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</si>
  <si>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</si>
  <si>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</si>
  <si>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</si>
  <si>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</si>
  <si>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</si>
  <si>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</si>
  <si>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</si>
  <si>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</si>
  <si>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</si>
  <si>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</si>
  <si>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</si>
  <si>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</si>
  <si>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</si>
  <si>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</si>
  <si>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</si>
  <si>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</si>
  <si>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</si>
  <si>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</si>
  <si>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</si>
  <si>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</si>
  <si>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</si>
  <si>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</si>
  <si>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</si>
  <si>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</si>
  <si>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</si>
  <si>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</si>
  <si>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</si>
  <si>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</si>
  <si>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</si>
  <si>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</si>
  <si>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</si>
  <si>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</si>
  <si>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</si>
  <si>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</si>
  <si>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</si>
  <si>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</si>
  <si>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</si>
  <si>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</si>
  <si>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</si>
  <si>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</si>
  <si>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</si>
  <si>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</si>
  <si>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</si>
  <si>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</si>
  <si>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</si>
  <si>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</si>
  <si>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</si>
  <si>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</si>
  <si>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</si>
  <si>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</si>
  <si>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</si>
  <si>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</si>
  <si>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</si>
  <si>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</si>
  <si>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</si>
  <si>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</si>
  <si>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</si>
  <si>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</si>
  <si>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</si>
  <si>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</si>
  <si>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</si>
  <si>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</si>
  <si>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</si>
  <si>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</si>
  <si>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</si>
  <si>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</si>
  <si>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</si>
  <si>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</si>
  <si>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</si>
  <si>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</si>
  <si>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</si>
  <si>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</si>
  <si>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</si>
  <si>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</si>
  <si>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</si>
  <si>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</si>
  <si>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</si>
  <si>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</si>
  <si>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</si>
  <si>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</si>
  <si>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</si>
  <si>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</si>
  <si>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</si>
  <si>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</si>
  <si>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</si>
  <si>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</si>
  <si>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</si>
  <si>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</si>
  <si>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</si>
  <si>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</si>
  <si>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</si>
  <si>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</si>
  <si>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</si>
  <si>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</si>
  <si>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山梨県早川町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</si>
  <si>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</si>
  <si>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</si>
  <si>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</si>
  <si>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</si>
  <si>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</si>
  <si>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</si>
  <si>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</si>
  <si>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</si>
  <si>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</si>
  <si>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</si>
  <si>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</si>
  <si>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</si>
  <si>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</si>
  <si>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</si>
  <si>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</si>
  <si>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</si>
  <si>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</si>
  <si>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</si>
  <si>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</si>
  <si>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</si>
  <si>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</si>
  <si>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</si>
  <si>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</si>
  <si>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</si>
  <si>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</si>
  <si>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</si>
  <si>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</si>
  <si>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</si>
  <si>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</si>
  <si>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</si>
  <si>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</si>
  <si>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</si>
  <si>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</si>
  <si>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</si>
  <si>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</si>
  <si>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</si>
  <si>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</si>
  <si>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</si>
  <si>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居宅介護支援事業特別会計</t>
    <phoneticPr fontId="5"/>
  </si>
  <si>
    <t>簡易水道事業特別会計</t>
    <phoneticPr fontId="5"/>
  </si>
  <si>
    <t>法非適用企業</t>
    <phoneticPr fontId="5"/>
  </si>
  <si>
    <t>特定環境保全公共下水道特別会計</t>
    <phoneticPr fontId="5"/>
  </si>
  <si>
    <t>農業集落排水事業特別会計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</si>
  <si>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</si>
  <si>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</si>
  <si>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</si>
  <si>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</si>
  <si>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</si>
  <si>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</si>
  <si>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</si>
  <si>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</si>
  <si>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</si>
  <si>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</si>
  <si>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</si>
  <si>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</si>
  <si>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</si>
  <si>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</si>
  <si>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</si>
  <si>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</si>
  <si>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</si>
  <si>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</si>
  <si>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</si>
  <si>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</si>
  <si>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</si>
  <si>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</si>
  <si>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</si>
  <si>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</si>
  <si>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</si>
  <si>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</si>
  <si>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</si>
  <si>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</si>
  <si>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</si>
  <si>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</si>
  <si>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</si>
  <si>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</si>
  <si>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</si>
  <si>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</si>
  <si>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</si>
  <si>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</si>
  <si>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</si>
  <si>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</si>
  <si>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</si>
  <si>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</si>
  <si>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</si>
  <si>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</si>
  <si>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</si>
  <si>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</si>
  <si>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</si>
  <si>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</si>
  <si>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</si>
  <si>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</si>
  <si>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</si>
  <si>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</si>
  <si>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</si>
  <si>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</si>
  <si>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</si>
  <si>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</si>
  <si>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</si>
  <si>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</si>
  <si>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</si>
  <si>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</si>
  <si>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</si>
  <si>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</si>
  <si>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</si>
  <si>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</si>
  <si>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</si>
  <si>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</si>
  <si>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</si>
  <si>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</si>
  <si>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</si>
  <si>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</si>
  <si>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</si>
  <si>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</si>
  <si>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</si>
  <si>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</si>
  <si>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</si>
  <si>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</si>
  <si>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</si>
  <si>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</si>
  <si>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</si>
  <si>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</si>
  <si>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</si>
  <si>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</si>
  <si>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</si>
  <si>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</si>
  <si>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</si>
  <si>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</si>
  <si>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</si>
  <si>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</si>
  <si>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</si>
  <si>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</si>
  <si>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</si>
  <si>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</si>
  <si>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</si>
  <si>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</si>
  <si>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</si>
  <si>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</si>
  <si>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</si>
  <si>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</si>
  <si>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</si>
  <si>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</si>
  <si>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</si>
  <si>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</si>
  <si>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</si>
  <si>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</si>
  <si>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</si>
  <si>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</si>
  <si>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</si>
  <si>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</si>
  <si>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</si>
  <si>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</si>
  <si>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</si>
  <si>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</si>
  <si>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</si>
  <si>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</si>
  <si>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</si>
  <si>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</si>
  <si>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</si>
  <si>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</si>
  <si>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</si>
  <si>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</si>
  <si>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</si>
  <si>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</si>
  <si>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</si>
  <si>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</si>
  <si>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</si>
  <si>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</si>
  <si>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</si>
  <si>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</si>
  <si>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</si>
  <si>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</si>
  <si>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</si>
  <si>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</si>
  <si>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</si>
  <si>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</si>
  <si>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</si>
  <si>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</si>
  <si>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</si>
  <si>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</si>
  <si>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</si>
  <si>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</si>
  <si>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</si>
  <si>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</si>
  <si>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</si>
  <si>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</si>
  <si>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</si>
  <si>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</si>
  <si>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</si>
  <si>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</si>
  <si>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</si>
  <si>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</si>
  <si>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</si>
  <si>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</si>
  <si>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</si>
  <si>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</si>
  <si>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</si>
  <si>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</si>
  <si>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</si>
  <si>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</si>
  <si>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</si>
  <si>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</si>
  <si>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</si>
  <si>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</si>
  <si>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</si>
  <si>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</si>
  <si>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</si>
  <si>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2.44</t>
  </si>
  <si>
    <t>▲ 2.10</t>
  </si>
  <si>
    <t>▲ 6.23</t>
  </si>
  <si>
    <t>▲ 0.53</t>
  </si>
  <si>
    <t>一般会計</t>
  </si>
  <si>
    <t>国民健康保険特別会計</t>
  </si>
  <si>
    <t>介護保険特別会計</t>
  </si>
  <si>
    <t>奨学金特別会計</t>
  </si>
  <si>
    <t>農業集落排水事業特別会計</t>
  </si>
  <si>
    <t>後期高齢者医療特別会計</t>
  </si>
  <si>
    <t>特定環境保全公共下水道特別会計</t>
  </si>
  <si>
    <t>温泉事業特別会計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</si>
  <si>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</si>
  <si>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</si>
  <si>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</si>
  <si>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</si>
  <si>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</si>
  <si>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</si>
  <si>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</si>
  <si>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</si>
  <si>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</si>
  <si>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峡南広域行政組合（一般会計）</t>
    <rPh sb="0" eb="2">
      <t>キョウナン</t>
    </rPh>
    <rPh sb="2" eb="4">
      <t>コウイキ</t>
    </rPh>
    <rPh sb="4" eb="6">
      <t>ギョウセイ</t>
    </rPh>
    <rPh sb="6" eb="8">
      <t>クミアイ</t>
    </rPh>
    <rPh sb="9" eb="11">
      <t>イッパン</t>
    </rPh>
    <rPh sb="11" eb="13">
      <t>カイケイ</t>
    </rPh>
    <phoneticPr fontId="2"/>
  </si>
  <si>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2"/>
  </si>
  <si>
    <t>峡南広域行政組合（介護保険特別会計）</t>
    <rPh sb="0" eb="8">
      <t>キョウナンコウイキギョウセイクミアイ</t>
    </rPh>
    <rPh sb="9" eb="11">
      <t>カイゴ</t>
    </rPh>
    <rPh sb="11" eb="13">
      <t>ホケン</t>
    </rPh>
    <rPh sb="13" eb="15">
      <t>トクベツ</t>
    </rPh>
    <rPh sb="15" eb="17">
      <t>カイケイ</t>
    </rPh>
    <phoneticPr fontId="2"/>
  </si>
  <si>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2"/>
  </si>
  <si>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</si>
  <si>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</si>
  <si>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</si>
  <si>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山梨県市町村総合事務組合（一般廃棄物処分場事業特別会計）</t>
    <rPh sb="0" eb="3">
      <t>ヤマナシケン</t>
    </rPh>
    <rPh sb="3" eb="6">
      <t>シチョウソン</t>
    </rPh>
    <rPh sb="6" eb="8">
      <t>ソウゴウ</t>
    </rPh>
    <rPh sb="8" eb="10">
      <t>ジム</t>
    </rPh>
    <rPh sb="10" eb="12">
      <t>クミアイ</t>
    </rPh>
    <rPh sb="13" eb="15">
      <t>イッパン</t>
    </rPh>
    <rPh sb="15" eb="18">
      <t>ハイキブツ</t>
    </rPh>
    <rPh sb="18" eb="21">
      <t>ショブンジョウ</t>
    </rPh>
    <rPh sb="21" eb="23">
      <t>ジギョウ</t>
    </rPh>
    <rPh sb="23" eb="25">
      <t>トクベツ</t>
    </rPh>
    <rPh sb="25" eb="27">
      <t>カイケイ</t>
    </rPh>
    <phoneticPr fontId="2"/>
  </si>
  <si>
    <t>山梨県市町村総合事務組合（入札参加資格事業特別会計）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ジギョウ</t>
    </rPh>
    <rPh sb="21" eb="23">
      <t>トクベツ</t>
    </rPh>
    <rPh sb="23" eb="25">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</si>
  <si>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</si>
  <si>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山梨県西部広域環境組合（一般会計）</t>
    <rPh sb="0" eb="3">
      <t>ヤマナシケン</t>
    </rPh>
    <rPh sb="3" eb="5">
      <t>セイブ</t>
    </rPh>
    <rPh sb="5" eb="7">
      <t>コウイキ</t>
    </rPh>
    <rPh sb="7" eb="9">
      <t>カンキョウ</t>
    </rPh>
    <rPh sb="9" eb="11">
      <t>クミアイ</t>
    </rPh>
    <rPh sb="12" eb="14">
      <t>イッパン</t>
    </rPh>
    <rPh sb="14" eb="16">
      <t>カイケイ</t>
    </rPh>
    <phoneticPr fontId="2"/>
  </si>
  <si>
    <t>峡南衛生組合（一般会計）</t>
    <rPh sb="0" eb="2">
      <t>キョウナン</t>
    </rPh>
    <rPh sb="2" eb="4">
      <t>エイセイ</t>
    </rPh>
    <rPh sb="4" eb="6">
      <t>クミアイ</t>
    </rPh>
    <rPh sb="7" eb="9">
      <t>イッパン</t>
    </rPh>
    <rPh sb="9" eb="11">
      <t>カイケイ</t>
    </rPh>
    <phoneticPr fontId="2"/>
  </si>
  <si>
    <t>身延町早川町国民健康保険病院一部事務組合</t>
    <rPh sb="0" eb="3">
      <t>ミノブチョウ</t>
    </rPh>
    <rPh sb="3" eb="6">
      <t>ハヤカワチョウ</t>
    </rPh>
    <rPh sb="6" eb="8">
      <t>コクミン</t>
    </rPh>
    <rPh sb="8" eb="10">
      <t>ケンコウ</t>
    </rPh>
    <rPh sb="10" eb="12">
      <t>ホケン</t>
    </rPh>
    <rPh sb="12" eb="14">
      <t>ビョウイン</t>
    </rPh>
    <rPh sb="14" eb="16">
      <t>イチブ</t>
    </rPh>
    <rPh sb="16" eb="18">
      <t>ジム</t>
    </rPh>
    <rPh sb="18" eb="20">
      <t>クミアイ</t>
    </rPh>
    <phoneticPr fontId="2"/>
  </si>
  <si>
    <t>-</t>
    <phoneticPr fontId="2"/>
  </si>
  <si>
    <t>南アルプスふるさと活性化財担</t>
    <rPh sb="0" eb="1">
      <t>ミナミ</t>
    </rPh>
    <rPh sb="9" eb="12">
      <t>カッセイカ</t>
    </rPh>
    <rPh sb="12" eb="13">
      <t>ザイ</t>
    </rPh>
    <rPh sb="13" eb="14">
      <t>タン</t>
    </rPh>
    <phoneticPr fontId="2"/>
  </si>
  <si>
    <t>公有施設整備基金</t>
    <rPh sb="0" eb="2">
      <t>コウユウ</t>
    </rPh>
    <rPh sb="2" eb="4">
      <t>シセツ</t>
    </rPh>
    <rPh sb="4" eb="6">
      <t>セイビ</t>
    </rPh>
    <rPh sb="6" eb="8">
      <t>キキン</t>
    </rPh>
    <phoneticPr fontId="5"/>
  </si>
  <si>
    <t>非常災害対策基金</t>
    <rPh sb="0" eb="2">
      <t>ヒジョウ</t>
    </rPh>
    <rPh sb="2" eb="4">
      <t>サイガイ</t>
    </rPh>
    <rPh sb="4" eb="6">
      <t>タイサク</t>
    </rPh>
    <rPh sb="6" eb="8">
      <t>キキン</t>
    </rPh>
    <phoneticPr fontId="5"/>
  </si>
  <si>
    <t>地域福祉基金</t>
    <rPh sb="0" eb="2">
      <t>チイキ</t>
    </rPh>
    <rPh sb="2" eb="4">
      <t>フクシ</t>
    </rPh>
    <rPh sb="4" eb="6">
      <t>キキン</t>
    </rPh>
    <phoneticPr fontId="5"/>
  </si>
  <si>
    <t>少子化対策基金</t>
    <rPh sb="0" eb="3">
      <t>ショウシカ</t>
    </rPh>
    <rPh sb="3" eb="5">
      <t>タイサク</t>
    </rPh>
    <rPh sb="5" eb="7">
      <t>キキン</t>
    </rPh>
    <phoneticPr fontId="5"/>
  </si>
  <si>
    <t>ごみ処理広域施設整備基金</t>
    <rPh sb="2" eb="4">
      <t>ショリ</t>
    </rPh>
    <rPh sb="4" eb="6">
      <t>コウイキ</t>
    </rPh>
    <rPh sb="6" eb="8">
      <t>シセツ</t>
    </rPh>
    <rPh sb="8" eb="10">
      <t>セイビ</t>
    </rPh>
    <rPh sb="10" eb="12">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</si>
  <si>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</si>
  <si>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</si>
  <si>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</si>
  <si>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</si>
  <si>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将来負担比率、有形固定資産減価償却率のいずれも類似団体と比較して低い水準にある。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</si>
  <si>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</si>
  <si>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</si>
  <si>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</si>
  <si>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</si>
  <si>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</si>
  <si>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</si>
  <si>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来負担比率は将来負担額を充当可能財源が上回るため「－」で推移している。
実質公債費比率は、R１に防災無線関係の地方債償還が開始され増加したが、その後ほぼ横ばいで推移している。
今後も大規模事業等の実施に際し財源を地方債の借入や基金取崩に頼らざるを得ないため、計画的な地方債発行と健全な財政運営に努めていく必要がある。</t>
    <rPh sb="48" eb="52">
      <t>ボウサイムセン</t>
    </rPh>
    <rPh sb="52" eb="54">
      <t>カンケイ</t>
    </rPh>
    <rPh sb="58" eb="60">
      <t>ショウカン</t>
    </rPh>
    <rPh sb="61" eb="63">
      <t>カイシ</t>
    </rPh>
    <rPh sb="65" eb="67">
      <t>ゾウカ</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</si>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</sst>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xmlns:c16r2="http://schemas.microsoft.com/office/drawing/2015/06/chart">
            <c:ext xmlns:c16="http://schemas.microsoft.com/office/drawing/2014/chart" uri="{C3380CC4-5D6E-409C-BE32-E72D297353CC}">
              <c16:uniqueId val="{00000000-F913-4239-883D-2B10E29C75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514058</c:v>
                </c:pt>
                <c:pt idx="1">
                  <c:v>565758</c:v>
                </c:pt>
                <c:pt idx="2">
                  <c:v>724083</c:v>
                </c:pt>
                <c:pt idx="3">
                  <c:v>1013648</c:v>
                </c:pt>
                <c:pt idx="4">
                  <c:v>734898</c:v>
                </c:pt>
              </c:numCache>
            </c:numRef>
          </c:val>
          <c:smooth val="0"/>
          <c:extLst xmlns:c16r2="http://schemas.microsoft.com/office/drawing/2015/06/chart">
            <c:ext xmlns:c16="http://schemas.microsoft.com/office/drawing/2014/chart" uri="{C3380CC4-5D6E-409C-BE32-E72D297353CC}">
              <c16:uniqueId val="{00000001-F913-4239-883D-2B10E29C7587}"/>
            </c:ext>
          </c:extLst>
        </c:ser>
        <c:dLbls>
          <c:showLegendKey val="0"/>
          <c:showVal val="0"/>
          <c:showCatName val="0"/>
          <c:showSerName val="0"/>
          <c:showPercent val="0"/>
          <c:showBubbleSize val="0"/>
        </c:dLbls>
        <c:marker val="1"/>
        <c:smooth val="0"/>
        <c:axId val="369905704"/>
        <c:axId val="157176760"/>
      </c:lineChart>
      <c:catAx>
        <c:axId val="369905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176760"/>
        <c:crosses val="autoZero"/>
        <c:auto val="1"/>
        <c:lblAlgn val="ctr"/>
        <c:lblOffset val="100"/>
        <c:tickLblSkip val="1"/>
        <c:tickMarkSkip val="1"/>
        <c:noMultiLvlLbl val="0"/>
      </c:catAx>
      <c:valAx>
        <c:axId val="15717676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905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17.190000000000001</c:v>
                </c:pt>
                <c:pt idx="1">
                  <c:v>15.86</c:v>
                </c:pt>
                <c:pt idx="2">
                  <c:v>14.51</c:v>
                </c:pt>
                <c:pt idx="3">
                  <c:v>19.690000000000001</c:v>
                </c:pt>
                <c:pt idx="4">
                  <c:v>18.239999999999998</c:v>
                </c:pt>
              </c:numCache>
            </c:numRef>
          </c:val>
          <c:extLst xmlns:c16r2="http://schemas.microsoft.com/office/drawing/2015/06/chart">
            <c:ext xmlns:c16="http://schemas.microsoft.com/office/drawing/2014/chart" uri="{C3380CC4-5D6E-409C-BE32-E72D297353CC}">
              <c16:uniqueId val="{00000000-F443-4834-A1C3-680C041F2F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39.57</c:v>
                </c:pt>
                <c:pt idx="1">
                  <c:v>41.4</c:v>
                </c:pt>
                <c:pt idx="2">
                  <c:v>38.53</c:v>
                </c:pt>
                <c:pt idx="3">
                  <c:v>37.56</c:v>
                </c:pt>
                <c:pt idx="4">
                  <c:v>35.840000000000003</c:v>
                </c:pt>
              </c:numCache>
            </c:numRef>
          </c:val>
          <c:extLst xmlns:c16r2="http://schemas.microsoft.com/office/drawing/2015/06/chart">
            <c:ext xmlns:c16="http://schemas.microsoft.com/office/drawing/2014/chart" uri="{C3380CC4-5D6E-409C-BE32-E72D297353CC}">
              <c16:uniqueId val="{00000001-F443-4834-A1C3-680C041F2FED}"/>
            </c:ext>
          </c:extLst>
        </c:ser>
        <c:dLbls>
          <c:showLegendKey val="0"/>
          <c:showVal val="0"/>
          <c:showCatName val="0"/>
          <c:showSerName val="0"/>
          <c:showPercent val="0"/>
          <c:showBubbleSize val="0"/>
        </c:dLbls>
        <c:gapWidth val="250"/>
        <c:overlap val="100"/>
        <c:axId val="394786768"/>
        <c:axId val="394787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-2.44</c:v>
                </c:pt>
                <c:pt idx="1">
                  <c:v>-2.1</c:v>
                </c:pt>
                <c:pt idx="2">
                  <c:v>-6.23</c:v>
                </c:pt>
                <c:pt idx="3">
                  <c:v>5.56</c:v>
                </c:pt>
                <c:pt idx="4">
                  <c:v>-0.53</c:v>
                </c:pt>
              </c:numCache>
            </c:numRef>
          </c:val>
          <c:smooth val="0"/>
          <c:extLst xmlns:c16r2="http://schemas.microsoft.com/office/drawing/2015/06/chart">
            <c:ext xmlns:c16="http://schemas.microsoft.com/office/drawing/2014/chart" uri="{C3380CC4-5D6E-409C-BE32-E72D297353CC}">
              <c16:uniqueId val="{00000002-F443-4834-A1C3-680C041F2FED}"/>
            </c:ext>
          </c:extLst>
        </c:ser>
        <c:dLbls>
          <c:showLegendKey val="0"/>
          <c:showVal val="0"/>
          <c:showCatName val="0"/>
          <c:showSerName val="0"/>
          <c:showPercent val="0"/>
          <c:showBubbleSize val="0"/>
        </c:dLbls>
        <c:marker val="1"/>
        <c:smooth val="0"/>
        <c:axId val="394786768"/>
        <c:axId val="394787152"/>
      </c:lineChart>
      <c:catAx>
        <c:axId val="39478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4787152"/>
        <c:crosses val="autoZero"/>
        <c:auto val="1"/>
        <c:lblAlgn val="ctr"/>
        <c:lblOffset val="100"/>
        <c:tickLblSkip val="1"/>
        <c:tickMarkSkip val="1"/>
        <c:noMultiLvlLbl val="0"/>
      </c:catAx>
      <c:valAx>
        <c:axId val="39478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78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0.12</c:v>
                </c:pt>
                <c:pt idx="2">
                  <c:v>#N/A</c:v>
                </c:pt>
                <c:pt idx="3">
                  <c:v>0.09</c:v>
                </c:pt>
                <c:pt idx="4">
                  <c:v>#N/A</c:v>
                </c:pt>
                <c:pt idx="5">
                  <c:v>0.03</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A3F7-43AF-BF0D-F527A75609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3F7-43AF-BF0D-F527A7560929}"/>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0.15</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3F7-43AF-BF0D-F527A7560929}"/>
            </c:ext>
          </c:extLst>
        </c:ser>
        <c:ser>
          <c:idx val="3"/>
          <c:order val="3"/>
          <c:tx>
            <c:strRef>
              <c:f>データシート!$A$30</c:f>
              <c:strCache>
                <c:ptCount val="1"/>
                <c:pt idx="0">
                  <c:v>特定環境保全公共下水道特別会計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A3F7-43AF-BF0D-F527A756092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7.0000000000000007E-2</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4-A3F7-43AF-BF0D-F527A7560929}"/>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0.06</c:v>
                </c:pt>
                <c:pt idx="4">
                  <c:v>#N/A</c:v>
                </c:pt>
                <c:pt idx="5">
                  <c:v>0</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5-A3F7-43AF-BF0D-F527A7560929}"/>
            </c:ext>
          </c:extLst>
        </c:ser>
        <c:ser>
          <c:idx val="6"/>
          <c:order val="6"/>
          <c:tx>
            <c:strRef>
              <c:f>データシート!$A$33</c:f>
              <c:strCache>
                <c:ptCount val="1"/>
                <c:pt idx="0">
                  <c:v>奨学金特別会計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0.04</c:v>
                </c:pt>
                <c:pt idx="4">
                  <c:v>#N/A</c:v>
                </c:pt>
                <c:pt idx="5">
                  <c:v>0.06</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6-A3F7-43AF-BF0D-F527A756092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0.26</c:v>
                </c:pt>
                <c:pt idx="2">
                  <c:v>#N/A</c:v>
                </c:pt>
                <c:pt idx="3">
                  <c:v>0.49</c:v>
                </c:pt>
                <c:pt idx="4">
                  <c:v>#N/A</c:v>
                </c:pt>
                <c:pt idx="5">
                  <c:v>0.7</c:v>
                </c:pt>
                <c:pt idx="6">
                  <c:v>#N/A</c:v>
                </c:pt>
                <c:pt idx="7">
                  <c:v>0.74</c:v>
                </c:pt>
                <c:pt idx="8">
                  <c:v>#N/A</c:v>
                </c:pt>
                <c:pt idx="9">
                  <c:v>0.27</c:v>
                </c:pt>
              </c:numCache>
            </c:numRef>
          </c:val>
          <c:extLst xmlns:c16r2="http://schemas.microsoft.com/office/drawing/2015/06/chart">
            <c:ext xmlns:c16="http://schemas.microsoft.com/office/drawing/2014/chart" uri="{C3380CC4-5D6E-409C-BE32-E72D297353CC}">
              <c16:uniqueId val="{00000007-A3F7-43AF-BF0D-F527A756092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1.33</c:v>
                </c:pt>
                <c:pt idx="2">
                  <c:v>#N/A</c:v>
                </c:pt>
                <c:pt idx="3">
                  <c:v>0.92</c:v>
                </c:pt>
                <c:pt idx="4">
                  <c:v>#N/A</c:v>
                </c:pt>
                <c:pt idx="5">
                  <c:v>0.42</c:v>
                </c:pt>
                <c:pt idx="6">
                  <c:v>#N/A</c:v>
                </c:pt>
                <c:pt idx="7">
                  <c:v>0.23</c:v>
                </c:pt>
                <c:pt idx="8">
                  <c:v>#N/A</c:v>
                </c:pt>
                <c:pt idx="9">
                  <c:v>0.28000000000000003</c:v>
                </c:pt>
              </c:numCache>
            </c:numRef>
          </c:val>
          <c:extLst xmlns:c16r2="http://schemas.microsoft.com/office/drawing/2015/06/chart">
            <c:ext xmlns:c16="http://schemas.microsoft.com/office/drawing/2014/chart" uri="{C3380CC4-5D6E-409C-BE32-E72D297353CC}">
              <c16:uniqueId val="{00000008-A3F7-43AF-BF0D-F527A75609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17.13</c:v>
                </c:pt>
                <c:pt idx="2">
                  <c:v>#N/A</c:v>
                </c:pt>
                <c:pt idx="3">
                  <c:v>15.81</c:v>
                </c:pt>
                <c:pt idx="4">
                  <c:v>#N/A</c:v>
                </c:pt>
                <c:pt idx="5">
                  <c:v>14.44</c:v>
                </c:pt>
                <c:pt idx="6">
                  <c:v>#N/A</c:v>
                </c:pt>
                <c:pt idx="7">
                  <c:v>19.59</c:v>
                </c:pt>
                <c:pt idx="8">
                  <c:v>#N/A</c:v>
                </c:pt>
                <c:pt idx="9">
                  <c:v>18.149999999999999</c:v>
                </c:pt>
              </c:numCache>
            </c:numRef>
          </c:val>
          <c:extLst xmlns:c16r2="http://schemas.microsoft.com/office/drawing/2015/06/chart">
            <c:ext xmlns:c16="http://schemas.microsoft.com/office/drawing/2014/chart" uri="{C3380CC4-5D6E-409C-BE32-E72D297353CC}">
              <c16:uniqueId val="{00000009-A3F7-43AF-BF0D-F527A7560929}"/>
            </c:ext>
          </c:extLst>
        </c:ser>
        <c:dLbls>
          <c:showLegendKey val="0"/>
          <c:showVal val="0"/>
          <c:showCatName val="0"/>
          <c:showSerName val="0"/>
          <c:showPercent val="0"/>
          <c:showBubbleSize val="0"/>
        </c:dLbls>
        <c:gapWidth val="150"/>
        <c:overlap val="100"/>
        <c:axId val="386438312"/>
        <c:axId val="387080232"/>
      </c:barChart>
      <c:catAx>
        <c:axId val="386438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7080232"/>
        <c:crosses val="autoZero"/>
        <c:auto val="1"/>
        <c:lblAlgn val="ctr"/>
        <c:lblOffset val="100"/>
        <c:tickLblSkip val="1"/>
        <c:tickMarkSkip val="1"/>
        <c:noMultiLvlLbl val="0"/>
      </c:catAx>
      <c:valAx>
        <c:axId val="387080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438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203</c:v>
                </c:pt>
                <c:pt idx="5">
                  <c:v>202</c:v>
                </c:pt>
                <c:pt idx="8">
                  <c:v>213</c:v>
                </c:pt>
                <c:pt idx="11">
                  <c:v>227</c:v>
                </c:pt>
                <c:pt idx="14">
                  <c:v>235</c:v>
                </c:pt>
              </c:numCache>
            </c:numRef>
          </c:val>
          <c:extLst xmlns:c16r2="http://schemas.microsoft.com/office/drawing/2015/06/chart">
            <c:ext xmlns:c16="http://schemas.microsoft.com/office/drawing/2014/chart" uri="{C3380CC4-5D6E-409C-BE32-E72D297353CC}">
              <c16:uniqueId val="{00000000-96AA-46C7-A2F2-8671E3C883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6AA-46C7-A2F2-8671E3C883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6AA-46C7-A2F2-8671E3C883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11</c:v>
                </c:pt>
                <c:pt idx="6">
                  <c:v>10</c:v>
                </c:pt>
                <c:pt idx="9">
                  <c:v>10</c:v>
                </c:pt>
                <c:pt idx="12">
                  <c:v>11</c:v>
                </c:pt>
              </c:numCache>
            </c:numRef>
          </c:val>
          <c:extLst xmlns:c16r2="http://schemas.microsoft.com/office/drawing/2015/06/chart">
            <c:ext xmlns:c16="http://schemas.microsoft.com/office/drawing/2014/chart" uri="{C3380CC4-5D6E-409C-BE32-E72D297353CC}">
              <c16:uniqueId val="{00000003-96AA-46C7-A2F2-8671E3C883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c:v>
                </c:pt>
                <c:pt idx="3">
                  <c:v>26</c:v>
                </c:pt>
                <c:pt idx="6">
                  <c:v>30</c:v>
                </c:pt>
                <c:pt idx="9">
                  <c:v>30</c:v>
                </c:pt>
                <c:pt idx="12">
                  <c:v>25</c:v>
                </c:pt>
              </c:numCache>
            </c:numRef>
          </c:val>
          <c:extLst xmlns:c16r2="http://schemas.microsoft.com/office/drawing/2015/06/chart">
            <c:ext xmlns:c16="http://schemas.microsoft.com/office/drawing/2014/chart" uri="{C3380CC4-5D6E-409C-BE32-E72D297353CC}">
              <c16:uniqueId val="{00000004-96AA-46C7-A2F2-8671E3C883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6AA-46C7-A2F2-8671E3C883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6AA-46C7-A2F2-8671E3C883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180</c:v>
                </c:pt>
                <c:pt idx="3">
                  <c:v>196</c:v>
                </c:pt>
                <c:pt idx="6">
                  <c:v>201</c:v>
                </c:pt>
                <c:pt idx="9">
                  <c:v>219</c:v>
                </c:pt>
                <c:pt idx="12">
                  <c:v>226</c:v>
                </c:pt>
              </c:numCache>
            </c:numRef>
          </c:val>
          <c:extLst xmlns:c16r2="http://schemas.microsoft.com/office/drawing/2015/06/chart">
            <c:ext xmlns:c16="http://schemas.microsoft.com/office/drawing/2014/chart" uri="{C3380CC4-5D6E-409C-BE32-E72D297353CC}">
              <c16:uniqueId val="{00000007-96AA-46C7-A2F2-8671E3C8837A}"/>
            </c:ext>
          </c:extLst>
        </c:ser>
        <c:dLbls>
          <c:showLegendKey val="0"/>
          <c:showVal val="0"/>
          <c:showCatName val="0"/>
          <c:showSerName val="0"/>
          <c:showPercent val="0"/>
          <c:showBubbleSize val="0"/>
        </c:dLbls>
        <c:gapWidth val="100"/>
        <c:overlap val="100"/>
        <c:axId val="369710160"/>
        <c:axId val="369711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c:v>
                </c:pt>
                <c:pt idx="2">
                  <c:v>#N/A</c:v>
                </c:pt>
                <c:pt idx="3">
                  <c:v>#N/A</c:v>
                </c:pt>
                <c:pt idx="4">
                  <c:v>31</c:v>
                </c:pt>
                <c:pt idx="5">
                  <c:v>#N/A</c:v>
                </c:pt>
                <c:pt idx="6">
                  <c:v>#N/A</c:v>
                </c:pt>
                <c:pt idx="7">
                  <c:v>28</c:v>
                </c:pt>
                <c:pt idx="8">
                  <c:v>#N/A</c:v>
                </c:pt>
                <c:pt idx="9">
                  <c:v>#N/A</c:v>
                </c:pt>
                <c:pt idx="10">
                  <c:v>32</c:v>
                </c:pt>
                <c:pt idx="11">
                  <c:v>#N/A</c:v>
                </c:pt>
                <c:pt idx="12">
                  <c:v>#N/A</c:v>
                </c:pt>
                <c:pt idx="13">
                  <c:v>27</c:v>
                </c:pt>
                <c:pt idx="14">
                  <c:v>#N/A</c:v>
                </c:pt>
              </c:numCache>
            </c:numRef>
          </c:val>
          <c:smooth val="0"/>
          <c:extLst xmlns:c16r2="http://schemas.microsoft.com/office/drawing/2015/06/chart">
            <c:ext xmlns:c16="http://schemas.microsoft.com/office/drawing/2014/chart" uri="{C3380CC4-5D6E-409C-BE32-E72D297353CC}">
              <c16:uniqueId val="{00000008-96AA-46C7-A2F2-8671E3C8837A}"/>
            </c:ext>
          </c:extLst>
        </c:ser>
        <c:dLbls>
          <c:showLegendKey val="0"/>
          <c:showVal val="0"/>
          <c:showCatName val="0"/>
          <c:showSerName val="0"/>
          <c:showPercent val="0"/>
          <c:showBubbleSize val="0"/>
        </c:dLbls>
        <c:marker val="1"/>
        <c:smooth val="0"/>
        <c:axId val="369710160"/>
        <c:axId val="369711728"/>
      </c:lineChart>
      <c:catAx>
        <c:axId val="36971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711728"/>
        <c:crosses val="autoZero"/>
        <c:auto val="1"/>
        <c:lblAlgn val="ctr"/>
        <c:lblOffset val="100"/>
        <c:tickLblSkip val="1"/>
        <c:tickMarkSkip val="1"/>
        <c:noMultiLvlLbl val="0"/>
      </c:catAx>
      <c:valAx>
        <c:axId val="369711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71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2114</c:v>
                </c:pt>
                <c:pt idx="5">
                  <c:v>2153</c:v>
                </c:pt>
                <c:pt idx="8">
                  <c:v>2219</c:v>
                </c:pt>
                <c:pt idx="11">
                  <c:v>2371</c:v>
                </c:pt>
                <c:pt idx="14">
                  <c:v>2318</c:v>
                </c:pt>
              </c:numCache>
            </c:numRef>
          </c:val>
          <c:extLst xmlns:c16r2="http://schemas.microsoft.com/office/drawing/2015/06/chart">
            <c:ext xmlns:c16="http://schemas.microsoft.com/office/drawing/2014/chart" uri="{C3380CC4-5D6E-409C-BE32-E72D297353CC}">
              <c16:uniqueId val="{00000000-1820-4225-A924-46CA60EBE1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c:v>
                </c:pt>
                <c:pt idx="5">
                  <c:v>26</c:v>
                </c:pt>
                <c:pt idx="8">
                  <c:v>111</c:v>
                </c:pt>
                <c:pt idx="11">
                  <c:v>106</c:v>
                </c:pt>
                <c:pt idx="14">
                  <c:v>102</c:v>
                </c:pt>
              </c:numCache>
            </c:numRef>
          </c:val>
          <c:extLst xmlns:c16r2="http://schemas.microsoft.com/office/drawing/2015/06/chart">
            <c:ext xmlns:c16="http://schemas.microsoft.com/office/drawing/2014/chart" uri="{C3380CC4-5D6E-409C-BE32-E72D297353CC}">
              <c16:uniqueId val="{00000001-1820-4225-A924-46CA60EBE1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1952</c:v>
                </c:pt>
                <c:pt idx="5">
                  <c:v>1919</c:v>
                </c:pt>
                <c:pt idx="8">
                  <c:v>1829</c:v>
                </c:pt>
                <c:pt idx="11">
                  <c:v>1849</c:v>
                </c:pt>
                <c:pt idx="14">
                  <c:v>1971</c:v>
                </c:pt>
              </c:numCache>
            </c:numRef>
          </c:val>
          <c:extLst xmlns:c16r2="http://schemas.microsoft.com/office/drawing/2015/06/chart">
            <c:ext xmlns:c16="http://schemas.microsoft.com/office/drawing/2014/chart" uri="{C3380CC4-5D6E-409C-BE32-E72D297353CC}">
              <c16:uniqueId val="{00000002-1820-4225-A924-46CA60EBE1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820-4225-A924-46CA60EBE1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820-4225-A924-46CA60EBE1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820-4225-A924-46CA60EBE1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763</c:v>
                </c:pt>
                <c:pt idx="3">
                  <c:v>760</c:v>
                </c:pt>
                <c:pt idx="6">
                  <c:v>758</c:v>
                </c:pt>
                <c:pt idx="9">
                  <c:v>770</c:v>
                </c:pt>
                <c:pt idx="12">
                  <c:v>753</c:v>
                </c:pt>
              </c:numCache>
            </c:numRef>
          </c:val>
          <c:extLst xmlns:c16r2="http://schemas.microsoft.com/office/drawing/2015/06/chart">
            <c:ext xmlns:c16="http://schemas.microsoft.com/office/drawing/2014/chart" uri="{C3380CC4-5D6E-409C-BE32-E72D297353CC}">
              <c16:uniqueId val="{00000006-1820-4225-A924-46CA60EBE1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181</c:v>
                </c:pt>
                <c:pt idx="3">
                  <c:v>162</c:v>
                </c:pt>
                <c:pt idx="6">
                  <c:v>146</c:v>
                </c:pt>
                <c:pt idx="9">
                  <c:v>129</c:v>
                </c:pt>
                <c:pt idx="12">
                  <c:v>114</c:v>
                </c:pt>
              </c:numCache>
            </c:numRef>
          </c:val>
          <c:extLst xmlns:c16r2="http://schemas.microsoft.com/office/drawing/2015/06/chart">
            <c:ext xmlns:c16="http://schemas.microsoft.com/office/drawing/2014/chart" uri="{C3380CC4-5D6E-409C-BE32-E72D297353CC}">
              <c16:uniqueId val="{00000007-1820-4225-A924-46CA60EBE1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330</c:v>
                </c:pt>
                <c:pt idx="3">
                  <c:v>298</c:v>
                </c:pt>
                <c:pt idx="6">
                  <c:v>273</c:v>
                </c:pt>
                <c:pt idx="9">
                  <c:v>250</c:v>
                </c:pt>
                <c:pt idx="12">
                  <c:v>228</c:v>
                </c:pt>
              </c:numCache>
            </c:numRef>
          </c:val>
          <c:extLst xmlns:c16r2="http://schemas.microsoft.com/office/drawing/2015/06/chart">
            <c:ext xmlns:c16="http://schemas.microsoft.com/office/drawing/2014/chart" uri="{C3380CC4-5D6E-409C-BE32-E72D297353CC}">
              <c16:uniqueId val="{00000008-1820-4225-A924-46CA60EBE1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820-4225-A924-46CA60EBE1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2024</c:v>
                </c:pt>
                <c:pt idx="3">
                  <c:v>2054</c:v>
                </c:pt>
                <c:pt idx="6">
                  <c:v>2162</c:v>
                </c:pt>
                <c:pt idx="9">
                  <c:v>2400</c:v>
                </c:pt>
                <c:pt idx="12">
                  <c:v>2300</c:v>
                </c:pt>
              </c:numCache>
            </c:numRef>
          </c:val>
          <c:extLst xmlns:c16r2="http://schemas.microsoft.com/office/drawing/2015/06/chart">
            <c:ext xmlns:c16="http://schemas.microsoft.com/office/drawing/2014/chart" uri="{C3380CC4-5D6E-409C-BE32-E72D297353CC}">
              <c16:uniqueId val="{0000000A-1820-4225-A924-46CA60EBE14E}"/>
            </c:ext>
          </c:extLst>
        </c:ser>
        <c:dLbls>
          <c:showLegendKey val="0"/>
          <c:showVal val="0"/>
          <c:showCatName val="0"/>
          <c:showSerName val="0"/>
          <c:showPercent val="0"/>
          <c:showBubbleSize val="0"/>
        </c:dLbls>
        <c:gapWidth val="100"/>
        <c:overlap val="100"/>
        <c:axId val="369707024"/>
        <c:axId val="369707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820-4225-A924-46CA60EBE14E}"/>
            </c:ext>
          </c:extLst>
        </c:ser>
        <c:dLbls>
          <c:showLegendKey val="0"/>
          <c:showVal val="0"/>
          <c:showCatName val="0"/>
          <c:showSerName val="0"/>
          <c:showPercent val="0"/>
          <c:showBubbleSize val="0"/>
        </c:dLbls>
        <c:marker val="1"/>
        <c:smooth val="0"/>
        <c:axId val="369707024"/>
        <c:axId val="369707416"/>
      </c:lineChart>
      <c:catAx>
        <c:axId val="36970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9707416"/>
        <c:crosses val="autoZero"/>
        <c:auto val="1"/>
        <c:lblAlgn val="ctr"/>
        <c:lblOffset val="100"/>
        <c:tickLblSkip val="1"/>
        <c:tickMarkSkip val="1"/>
        <c:noMultiLvlLbl val="0"/>
      </c:catAx>
      <c:valAx>
        <c:axId val="369707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70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551</c:v>
                </c:pt>
                <c:pt idx="1">
                  <c:v>551</c:v>
                </c:pt>
                <c:pt idx="2">
                  <c:v>552</c:v>
                </c:pt>
              </c:numCache>
            </c:numRef>
          </c:val>
          <c:extLst xmlns:c16r2="http://schemas.microsoft.com/office/drawing/2015/06/chart">
            <c:ext xmlns:c16="http://schemas.microsoft.com/office/drawing/2014/chart" uri="{C3380CC4-5D6E-409C-BE32-E72D297353CC}">
              <c16:uniqueId val="{00000000-5DDE-4F15-8279-070E0F3101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235</c:v>
                </c:pt>
                <c:pt idx="1">
                  <c:v>235</c:v>
                </c:pt>
                <c:pt idx="2">
                  <c:v>235</c:v>
                </c:pt>
              </c:numCache>
            </c:numRef>
          </c:val>
          <c:extLst xmlns:c16r2="http://schemas.microsoft.com/office/drawing/2015/06/chart">
            <c:ext xmlns:c16="http://schemas.microsoft.com/office/drawing/2014/chart" uri="{C3380CC4-5D6E-409C-BE32-E72D297353CC}">
              <c16:uniqueId val="{00000001-5DDE-4F15-8279-070E0F3101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941</c:v>
                </c:pt>
                <c:pt idx="1">
                  <c:v>961</c:v>
                </c:pt>
                <c:pt idx="2">
                  <c:v>1083</c:v>
                </c:pt>
              </c:numCache>
            </c:numRef>
          </c:val>
          <c:extLst xmlns:c16r2="http://schemas.microsoft.com/office/drawing/2015/06/chart">
            <c:ext xmlns:c16="http://schemas.microsoft.com/office/drawing/2014/chart" uri="{C3380CC4-5D6E-409C-BE32-E72D297353CC}">
              <c16:uniqueId val="{00000002-5DDE-4F15-8279-070E0F3101B8}"/>
            </c:ext>
          </c:extLst>
        </c:ser>
        <c:dLbls>
          <c:showLegendKey val="0"/>
          <c:showVal val="0"/>
          <c:showCatName val="0"/>
          <c:showSerName val="0"/>
          <c:showPercent val="0"/>
          <c:showBubbleSize val="0"/>
        </c:dLbls>
        <c:gapWidth val="120"/>
        <c:overlap val="100"/>
        <c:axId val="396680296"/>
        <c:axId val="396678336"/>
      </c:barChart>
      <c:catAx>
        <c:axId val="39668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6678336"/>
        <c:crosses val="autoZero"/>
        <c:auto val="1"/>
        <c:lblAlgn val="ctr"/>
        <c:lblOffset val="100"/>
        <c:tickLblSkip val="1"/>
        <c:tickMarkSkip val="1"/>
        <c:noMultiLvlLbl val="0"/>
      </c:catAx>
      <c:valAx>
        <c:axId val="396678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6680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B35-4F54-985E-3F6DE30DB50F}"/>
                </c:ext>
                <c:ext xmlns:c15="http://schemas.microsoft.com/office/drawing/2012/chart" uri="{CE6537A1-D6FC-4f65-9D91-7224C49458BB}">
                  <c15:dlblFieldTable>
                    <c15:dlblFTEntry>
                      <c15:txfldGUID>{FC4A2667-2A08-4360-9C86-1B8A975C6CF3}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B35-4F54-985E-3F6DE30DB50F}"/>
                </c:ext>
                <c:ext xmlns:c15="http://schemas.microsoft.com/office/drawing/2012/chart" uri="{CE6537A1-D6FC-4f65-9D91-7224C49458BB}">
                  <c15:dlblFieldTable>
                    <c15:dlblFTEntry>
                      <c15:txfldGUID>{58C0295A-6BE2-4BDE-8C89-10D65D13788E}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B35-4F54-985E-3F6DE30DB50F}"/>
                </c:ext>
                <c:ext xmlns:c15="http://schemas.microsoft.com/office/drawing/2012/chart" uri="{CE6537A1-D6FC-4f65-9D91-7224C49458BB}">
                  <c15:dlblFieldTable>
                    <c15:dlblFTEntry>
                      <c15:txfldGUID>{60FACAA1-4708-4DEB-BD78-789E12606531}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B35-4F54-985E-3F6DE30DB50F}"/>
                </c:ext>
                <c:ext xmlns:c15="http://schemas.microsoft.com/office/drawing/2012/chart" uri="{CE6537A1-D6FC-4f65-9D91-7224C49458BB}">
                  <c15:dlblFieldTable>
                    <c15:dlblFTEntry>
                      <c15:txfldGUID>{8F032F93-D0B3-4AB8-B828-163EF6E5F43F}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B35-4F54-985E-3F6DE30DB50F}"/>
                </c:ext>
                <c:ext xmlns:c15="http://schemas.microsoft.com/office/drawing/2012/chart" uri="{CE6537A1-D6FC-4f65-9D91-7224C49458BB}">
                  <c15:dlblFieldTable>
                    <c15:dlblFTEntry>
                      <c15:txfldGUID>{82866A9C-D17E-4D3B-8760-90DD1FD52B66}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B35-4F54-985E-3F6DE30DB50F}"/>
                </c:ext>
                <c:ext xmlns:c15="http://schemas.microsoft.com/office/drawing/2012/chart" uri="{CE6537A1-D6FC-4f65-9D91-7224C49458BB}">
                  <c15:dlblFieldTable>
                    <c15:dlblFTEntry>
                      <c15:txfldGUID>{51565D99-4822-4362-968D-9E875423CCFF}</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B35-4F54-985E-3F6DE30DB50F}"/>
                </c:ext>
                <c:ext xmlns:c15="http://schemas.microsoft.com/office/drawing/2012/chart" uri="{CE6537A1-D6FC-4f65-9D91-7224C49458BB}">
                  <c15:dlblFieldTable>
                    <c15:dlblFTEntry>
                      <c15:txfldGUID>{FA74D655-88AF-4EE1-AC1E-51F6EF440F0C}</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B35-4F54-985E-3F6DE30DB50F}"/>
                </c:ext>
                <c:ext xmlns:c15="http://schemas.microsoft.com/office/drawing/2012/chart" uri="{CE6537A1-D6FC-4f65-9D91-7224C49458BB}">
                  <c15:dlblFieldTable>
                    <c15:dlblFTEntry>
                      <c15:txfldGUID>{8478C84D-3ADA-400A-9C83-F1BD61632246}</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B35-4F54-985E-3F6DE30DB50F}"/>
                </c:ext>
                <c:ext xmlns:c15="http://schemas.microsoft.com/office/drawing/2012/chart" uri="{CE6537A1-D6FC-4f65-9D91-7224C49458BB}">
                  <c15:dlblFieldTable>
                    <c15:dlblFTEntry>
                      <c15:txfldGUID>{23D41652-28FC-4C4A-B50F-4D1890524182}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45.3</c:v>
                </c:pt>
                <c:pt idx="8">
                  <c:v>46.7</c:v>
                </c:pt>
                <c:pt idx="16">
                  <c:v>47.8</c:v>
                </c:pt>
                <c:pt idx="24">
                  <c:v>47.7</c:v>
                </c:pt>
                <c:pt idx="32">
                  <c:v>49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B35-4F54-985E-3F6DE30DB5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B35-4F54-985E-3F6DE30DB50F}"/>
                </c:ext>
                <c:ext xmlns:c15="http://schemas.microsoft.com/office/drawing/2012/chart" uri="{CE6537A1-D6FC-4f65-9D91-7224C49458BB}">
                  <c15:layout/>
                  <c15:dlblFieldTable>
                    <c15:dlblFTEntry>
                      <c15:txfldGUID>{828A2EE6-A134-43A2-BC8B-6F0AFDFBC482}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B35-4F54-985E-3F6DE30DB50F}"/>
                </c:ext>
                <c:ext xmlns:c15="http://schemas.microsoft.com/office/drawing/2012/chart" uri="{CE6537A1-D6FC-4f65-9D91-7224C49458BB}">
                  <c15:dlblFieldTable>
                    <c15:dlblFTEntry>
                      <c15:txfldGUID>{CD4ACD2C-E5FA-4E79-B6CD-11438AB4B5B3}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B35-4F54-985E-3F6DE30DB50F}"/>
                </c:ext>
                <c:ext xmlns:c15="http://schemas.microsoft.com/office/drawing/2012/chart" uri="{CE6537A1-D6FC-4f65-9D91-7224C49458BB}">
                  <c15:dlblFieldTable>
                    <c15:dlblFTEntry>
                      <c15:txfldGUID>{524C9F9C-4109-42B1-8BCF-9AC829DB56EF}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B35-4F54-985E-3F6DE30DB50F}"/>
                </c:ext>
                <c:ext xmlns:c15="http://schemas.microsoft.com/office/drawing/2012/chart" uri="{CE6537A1-D6FC-4f65-9D91-7224C49458BB}">
                  <c15:dlblFieldTable>
                    <c15:dlblFTEntry>
                      <c15:txfldGUID>{1341271C-6B56-4E8C-89E5-968F3ED5AD4D}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B35-4F54-985E-3F6DE30DB50F}"/>
                </c:ext>
                <c:ext xmlns:c15="http://schemas.microsoft.com/office/drawing/2012/chart" uri="{CE6537A1-D6FC-4f65-9D91-7224C49458BB}">
                  <c15:dlblFieldTable>
                    <c15:dlblFTEntry>
                      <c15:txfldGUID>{4B4CD22D-C89E-4F08-9B2E-1F1A1C7EE554}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B35-4F54-985E-3F6DE30DB50F}"/>
                </c:ext>
                <c:ext xmlns:c15="http://schemas.microsoft.com/office/drawing/2012/chart" uri="{CE6537A1-D6FC-4f65-9D91-7224C49458BB}">
                  <c15:layout/>
                  <c15:dlblFieldTable>
                    <c15:dlblFTEntry>
                      <c15:txfldGUID>{FE05B6B2-E163-4CE4-B0B2-B0978E259E89}</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B35-4F54-985E-3F6DE30DB50F}"/>
                </c:ext>
                <c:ext xmlns:c15="http://schemas.microsoft.com/office/drawing/2012/chart" uri="{CE6537A1-D6FC-4f65-9D91-7224C49458BB}">
                  <c15:layout/>
                  <c15:dlblFieldTable>
                    <c15:dlblFTEntry>
                      <c15:txfldGUID>{D2914E0F-2F39-4239-B39D-5A93CC347E6B}</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B35-4F54-985E-3F6DE30DB50F}"/>
                </c:ext>
                <c:ext xmlns:c15="http://schemas.microsoft.com/office/drawing/2012/chart" uri="{CE6537A1-D6FC-4f65-9D91-7224C49458BB}">
                  <c15:layout/>
                  <c15:dlblFieldTable>
                    <c15:dlblFTEntry>
                      <c15:txfldGUID>{EDCF8F2F-9872-4E15-AB4F-259A4CCA51DA}</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B35-4F54-985E-3F6DE30DB50F}"/>
                </c:ext>
                <c:ext xmlns:c15="http://schemas.microsoft.com/office/drawing/2012/chart" uri="{CE6537A1-D6FC-4f65-9D91-7224C49458BB}">
                  <c15:layout/>
                  <c15:dlblFieldTable>
                    <c15:dlblFTEntry>
                      <c15:txfldGUID>{80D0DDDC-A9E8-4689-9404-1D197C8606EC}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B35-4F54-985E-3F6DE30DB50F}"/>
            </c:ext>
          </c:extLst>
        </c:ser>
        <c:dLbls>
          <c:showLegendKey val="0"/>
          <c:showVal val="1"/>
          <c:showCatName val="0"/>
          <c:showSerName val="0"/>
          <c:showPercent val="0"/>
          <c:showBubbleSize val="0"/>
        </c:dLbls>
        <c:axId val="396679120"/>
        <c:axId val="396682256"/>
      </c:scatterChart>
      <c:valAx>
        <c:axId val="39667912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6682256"/>
        <c:crosses val="autoZero"/>
        <c:crossBetween val="midCat"/>
      </c:valAx>
      <c:valAx>
        <c:axId val="39668225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6679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51B-4795-B084-0AEF75361028}"/>
                </c:ext>
                <c:ext xmlns:c15="http://schemas.microsoft.com/office/drawing/2012/chart" uri="{CE6537A1-D6FC-4f65-9D91-7224C49458BB}">
                  <c15:dlblFieldTable>
                    <c15:dlblFTEntry>
                      <c15:txfldGUID>{3864A3E3-F29D-443E-B070-86774CD9553D}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51B-4795-B084-0AEF75361028}"/>
                </c:ext>
                <c:ext xmlns:c15="http://schemas.microsoft.com/office/drawing/2012/chart" uri="{CE6537A1-D6FC-4f65-9D91-7224C49458BB}">
                  <c15:dlblFieldTable>
                    <c15:dlblFTEntry>
                      <c15:txfldGUID>{FCDD1555-484A-48A6-910B-00B6576D1E6D}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51B-4795-B084-0AEF75361028}"/>
                </c:ext>
                <c:ext xmlns:c15="http://schemas.microsoft.com/office/drawing/2012/chart" uri="{CE6537A1-D6FC-4f65-9D91-7224C49458BB}">
                  <c15:dlblFieldTable>
                    <c15:dlblFTEntry>
                      <c15:txfldGUID>{DD922F89-134E-48FB-9881-3FA0A7B888EC}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51B-4795-B084-0AEF75361028}"/>
                </c:ext>
                <c:ext xmlns:c15="http://schemas.microsoft.com/office/drawing/2012/chart" uri="{CE6537A1-D6FC-4f65-9D91-7224C49458BB}">
                  <c15:dlblFieldTable>
                    <c15:dlblFTEntry>
                      <c15:txfldGUID>{D131134E-46AF-4EA6-ADB5-AB41A07847C1}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51B-4795-B084-0AEF75361028}"/>
                </c:ext>
                <c:ext xmlns:c15="http://schemas.microsoft.com/office/drawing/2012/chart" uri="{CE6537A1-D6FC-4f65-9D91-7224C49458BB}">
                  <c15:dlblFieldTable>
                    <c15:dlblFTEntry>
                      <c15:txfldGUID>{F459C29E-443C-46F8-A6FD-181261511B01}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51B-4795-B084-0AEF75361028}"/>
                </c:ext>
                <c:ext xmlns:c15="http://schemas.microsoft.com/office/drawing/2012/chart" uri="{CE6537A1-D6FC-4f65-9D91-7224C49458BB}">
                  <c15:dlblFieldTable>
                    <c15:dlblFTEntry>
                      <c15:txfldGUID>{5509137D-B27B-42C6-84DA-16B5716FE2E4}</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51B-4795-B084-0AEF75361028}"/>
                </c:ext>
                <c:ext xmlns:c15="http://schemas.microsoft.com/office/drawing/2012/chart" uri="{CE6537A1-D6FC-4f65-9D91-7224C49458BB}">
                  <c15:dlblFieldTable>
                    <c15:dlblFTEntry>
                      <c15:txfldGUID>{19D8A222-3A74-4842-B6ED-2F57702268AD}</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51B-4795-B084-0AEF75361028}"/>
                </c:ext>
                <c:ext xmlns:c15="http://schemas.microsoft.com/office/drawing/2012/chart" uri="{CE6537A1-D6FC-4f65-9D91-7224C49458BB}">
                  <c15:dlblFieldTable>
                    <c15:dlblFTEntry>
                      <c15:txfldGUID>{3E5BC1C0-CF13-453B-8A06-25A7E2FCBDC6}</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51B-4795-B084-0AEF75361028}"/>
                </c:ext>
                <c:ext xmlns:c15="http://schemas.microsoft.com/office/drawing/2012/chart" uri="{CE6537A1-D6FC-4f65-9D91-7224C49458BB}">
                  <c15:dlblFieldTable>
                    <c15:dlblFTEntry>
                      <c15:txfldGUID>{7ABBC089-9582-4AD2-917E-0BFC31B36435}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1.6</c:v>
                </c:pt>
                <c:pt idx="16">
                  <c:v>1.9</c:v>
                </c:pt>
                <c:pt idx="24">
                  <c:v>2.2999999999999998</c:v>
                </c:pt>
                <c:pt idx="32">
                  <c:v>2.2000000000000002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51B-4795-B084-0AEF753610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51B-4795-B084-0AEF75361028}"/>
                </c:ext>
                <c:ext xmlns:c15="http://schemas.microsoft.com/office/drawing/2012/chart" uri="{CE6537A1-D6FC-4f65-9D91-7224C49458BB}">
                  <c15:dlblFieldTable>
                    <c15:dlblFTEntry>
                      <c15:txfldGUID>{8B608BDB-EBE2-4E8C-BC9F-EEE149BB88C4}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51B-4795-B084-0AEF75361028}"/>
                </c:ext>
                <c:ext xmlns:c15="http://schemas.microsoft.com/office/drawing/2012/chart" uri="{CE6537A1-D6FC-4f65-9D91-7224C49458BB}">
                  <c15:dlblFieldTable>
                    <c15:dlblFTEntry>
                      <c15:txfldGUID>{0982027B-CF37-4030-9616-971B3F2368B9}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51B-4795-B084-0AEF75361028}"/>
                </c:ext>
                <c:ext xmlns:c15="http://schemas.microsoft.com/office/drawing/2012/chart" uri="{CE6537A1-D6FC-4f65-9D91-7224C49458BB}">
                  <c15:dlblFieldTable>
                    <c15:dlblFTEntry>
                      <c15:txfldGUID>{CF47D828-98B1-4102-91C3-10C063D1031E}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51B-4795-B084-0AEF75361028}"/>
                </c:ext>
                <c:ext xmlns:c15="http://schemas.microsoft.com/office/drawing/2012/chart" uri="{CE6537A1-D6FC-4f65-9D91-7224C49458BB}">
                  <c15:dlblFieldTable>
                    <c15:dlblFTEntry>
                      <c15:txfldGUID>{F8532EA3-0F93-444B-B71F-F121C2FCEDBF}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51B-4795-B084-0AEF75361028}"/>
                </c:ext>
                <c:ext xmlns:c15="http://schemas.microsoft.com/office/drawing/2012/chart" uri="{CE6537A1-D6FC-4f65-9D91-7224C49458BB}">
                  <c15:dlblFieldTable>
                    <c15:dlblFTEntry>
                      <c15:txfldGUID>{72B19461-B5AB-4966-824D-B0A59EA51115}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51B-4795-B084-0AEF75361028}"/>
                </c:ext>
                <c:ext xmlns:c15="http://schemas.microsoft.com/office/drawing/2012/chart" uri="{CE6537A1-D6FC-4f65-9D91-7224C49458BB}">
                  <c15:dlblFieldTable>
                    <c15:dlblFTEntry>
                      <c15:txfldGUID>{9E508182-31D7-41A8-B383-2A3252C45029}</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51B-4795-B084-0AEF75361028}"/>
                </c:ext>
                <c:ext xmlns:c15="http://schemas.microsoft.com/office/drawing/2012/chart" uri="{CE6537A1-D6FC-4f65-9D91-7224C49458BB}">
                  <c15:dlblFieldTable>
                    <c15:dlblFTEntry>
                      <c15:txfldGUID>{C06242F0-EF15-48A6-9CC6-6ABDB383A7C0}</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51B-4795-B084-0AEF75361028}"/>
                </c:ext>
                <c:ext xmlns:c15="http://schemas.microsoft.com/office/drawing/2012/chart" uri="{CE6537A1-D6FC-4f65-9D91-7224C49458BB}">
                  <c15:dlblFieldTable>
                    <c15:dlblFTEntry>
                      <c15:txfldGUID>{5C58EB17-8493-4AD1-AD1B-3AC975A4F08D}</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51B-4795-B084-0AEF75361028}"/>
                </c:ext>
                <c:ext xmlns:c15="http://schemas.microsoft.com/office/drawing/2012/chart" uri="{CE6537A1-D6FC-4f65-9D91-7224C49458BB}">
                  <c15:dlblFieldTable>
                    <c15:dlblFTEntry>
                      <c15:txfldGUID>{B5FEE30A-EB7E-4305-B020-97AEC8DF8118}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51B-4795-B084-0AEF75361028}"/>
            </c:ext>
          </c:extLst>
        </c:ser>
        <c:dLbls>
          <c:showLegendKey val="0"/>
          <c:showVal val="1"/>
          <c:showCatName val="0"/>
          <c:showSerName val="0"/>
          <c:showPercent val="0"/>
          <c:showBubbleSize val="0"/>
        </c:dLbls>
        <c:axId val="396685392"/>
        <c:axId val="396682648"/>
      </c:scatterChart>
      <c:valAx>
        <c:axId val="396685392"/>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6682648"/>
        <c:crosses val="autoZero"/>
        <c:crossBetween val="midCat"/>
      </c:valAx>
      <c:valAx>
        <c:axId val="39668264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6685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元利償還金</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ここ数年、地方債を活用した大きな事業が続き、その償還が開始されるため今後も上昇していく見込。</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公営企業債の元利償還金に対する繰入金</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下水道事業については、Ｒ２年度、Ｒ３年度で償還が終了。簡易水道特別会計もなくなったため、この数字は今後、０になる見込み。</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満期一括償還については利用していないため。</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rPr>
            <a:t>一般会計等に係る地方債の現在高は、</a:t>
          </a:r>
          <a:r>
            <a:rPr lang="en-US" altLang="ja-JP" sz="1400">
              <a:effectLst/>
            </a:rPr>
            <a:t>H28</a:t>
          </a:r>
          <a:r>
            <a:rPr lang="ja-JP" altLang="en-US" sz="1400">
              <a:effectLst/>
            </a:rPr>
            <a:t>年度から</a:t>
          </a:r>
          <a:r>
            <a:rPr lang="en-US" altLang="ja-JP" sz="1400">
              <a:effectLst/>
            </a:rPr>
            <a:t>R1</a:t>
          </a:r>
          <a:r>
            <a:rPr lang="ja-JP" altLang="en-US" sz="1400">
              <a:effectLst/>
            </a:rPr>
            <a:t>年度で上昇しているが、</a:t>
          </a:r>
          <a:r>
            <a:rPr lang="en-US" altLang="ja-JP" sz="1400">
              <a:effectLst/>
            </a:rPr>
            <a:t>R2</a:t>
          </a:r>
          <a:r>
            <a:rPr lang="ja-JP" altLang="en-US" sz="1400">
              <a:effectLst/>
            </a:rPr>
            <a:t>年度は借入を抑えたため減少。</a:t>
          </a:r>
          <a:endParaRPr lang="en-US" altLang="ja-JP" sz="1400">
            <a:effectLst/>
          </a:endParaRPr>
        </a:p>
        <a:p>
          <a:endParaRPr lang="en-US" altLang="ja-JP" sz="1400">
            <a:effectLst/>
          </a:endParaRPr>
        </a:p>
        <a:p>
          <a:r>
            <a:rPr lang="ja-JP" altLang="en-US" sz="1400">
              <a:effectLst/>
            </a:rPr>
            <a:t>問題ない数値ではあるが、普通交付税の減少が見込まれる中、計画的な地方債借入を行い、更なる将来負担減に努める。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山梨県早川町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財政調整基金、減債基金、非常災害対策基金、地域福祉基金は、利子のみの積立で変動無し。</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令和２年度に、公有施設整備基金、少子化対策基金にに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千万円積立。ごみ処理広域施設整備基金に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百万円の積立。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長年手を付けていない基金もあるので、それらを計画的に使っていきたい。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町民会館建設、西部広域ごみ処理施設の建設もあるので、計画的に、基金の積立も行っていく。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公有施設整備基金　　町の公共施設の整備費用に充当する。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非常備災害対策基金　災害時の町単費の費用に充当する。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　　　　住民が主体となって行う福祉活動を活発化するための費用に充当する。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少子化対策基金　　　子育てに係る費用に充当する（教育費、給食費、予防費等）</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ごみ処理広域施設整備基金　令和１３年の稼働を目指す広域ごみ処理施設の負担金の財源に充当する。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令和２年度に、公有施設整備基金、少子化対策施栓に５千万円積み立て、ごみ処理広域施設整備基金に１４百万円を積み立てた。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財政状況を見ながら、計画定期に基金に積立を行い、必要な時に取崩て事業に充当する。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運用利子の積立のみで、取崩は行わななかった。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積立や取崩の基準と目標金額を設定する等、適切な運用に取り組み、過度な積立とならないようにする。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運用利子の積立のみで、取崩は行わななかった。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公債費は地方債発行の増加に伴い年々増加傾向にあり、今後も公共施設長寿命化対策等の投資的経費の増加により高い水準となることが予想される。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公債費支出が単年の財政運営に支障をきたさぬよう減債基金による繰上げ償還等を検討するとともに、必要に応じて積立等検討する。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
993
369.96
3,172,194
2,851,630
280,723
1,539,159
2,299,845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有形固定資産減価償却率は、類似団体と比べて低い水準にあるが、公共施設について令和元年度に策定の個別施設計画に基づいた計画的な施設の維持管理を進めていく必要がある。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2"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87539</xdr:rowOff>
    </xdr:from>
    <xdr:to>
      <xdr:col>23</xdr:col>
      <xdr:colOff>136525</xdr:colOff>
      <xdr:row>28</xdr:row>
      <xdr:rowOff>17689</xdr:rowOff>
    </xdr:to>
    <xdr:sp macro="" textlink="">
      <xdr:nvSpPr>
        <xdr:cNvPr id="93" name="楕円 92"/>
        <xdr:cNvSpPr/>
      </xdr:nvSpPr>
      <xdr:spPr>
        <a:xfrm>
          <a:off x="4711700" y="5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110416</xdr:rowOff>
    </xdr:from>
    <xdr:ext cx="405111" cy="259045"/>
    <xdr:sp macro="" textlink="">
      <xdr:nvSpPr>
        <xdr:cNvPr id="94" name="有形固定資産減価償却率該当値テキスト"/>
        <xdr:cNvSpPr txBox="1"/>
      </xdr:nvSpPr>
      <xdr:spPr>
        <a:xfrm>
          <a:off x="4813300" y="533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47444</xdr:rowOff>
    </xdr:from>
    <xdr:to>
      <xdr:col>19</xdr:col>
      <xdr:colOff>187325</xdr:colOff>
      <xdr:row>27</xdr:row>
      <xdr:rowOff>149044</xdr:rowOff>
    </xdr:to>
    <xdr:sp macro="" textlink="">
      <xdr:nvSpPr>
        <xdr:cNvPr id="95" name="楕円 94"/>
        <xdr:cNvSpPr/>
      </xdr:nvSpPr>
      <xdr:spPr>
        <a:xfrm>
          <a:off x="4000500" y="54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98244</xdr:rowOff>
    </xdr:from>
    <xdr:to>
      <xdr:col>23</xdr:col>
      <xdr:colOff>85725</xdr:colOff>
      <xdr:row>27</xdr:row>
      <xdr:rowOff>138339</xdr:rowOff>
    </xdr:to>
    <xdr:cxnSp macro="">
      <xdr:nvCxnSpPr>
        <xdr:cNvPr id="96" name="直線コネクタ 95"/>
        <xdr:cNvCxnSpPr/>
      </xdr:nvCxnSpPr>
      <xdr:spPr>
        <a:xfrm>
          <a:off x="4051300" y="5498919"/>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50528</xdr:rowOff>
    </xdr:from>
    <xdr:to>
      <xdr:col>15</xdr:col>
      <xdr:colOff>187325</xdr:colOff>
      <xdr:row>27</xdr:row>
      <xdr:rowOff>152128</xdr:rowOff>
    </xdr:to>
    <xdr:sp macro="" textlink="">
      <xdr:nvSpPr>
        <xdr:cNvPr id="97" name="楕円 96"/>
        <xdr:cNvSpPr/>
      </xdr:nvSpPr>
      <xdr:spPr>
        <a:xfrm>
          <a:off x="3238500" y="54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98244</xdr:rowOff>
    </xdr:from>
    <xdr:to>
      <xdr:col>19</xdr:col>
      <xdr:colOff>136525</xdr:colOff>
      <xdr:row>27</xdr:row>
      <xdr:rowOff>101328</xdr:rowOff>
    </xdr:to>
    <xdr:cxnSp macro="">
      <xdr:nvCxnSpPr>
        <xdr:cNvPr id="98" name="直線コネクタ 97"/>
        <xdr:cNvCxnSpPr/>
      </xdr:nvCxnSpPr>
      <xdr:spPr>
        <a:xfrm flipV="1">
          <a:off x="3289300" y="5498919"/>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16601</xdr:rowOff>
    </xdr:from>
    <xdr:to>
      <xdr:col>11</xdr:col>
      <xdr:colOff>187325</xdr:colOff>
      <xdr:row>27</xdr:row>
      <xdr:rowOff>118201</xdr:rowOff>
    </xdr:to>
    <xdr:sp macro="" textlink="">
      <xdr:nvSpPr>
        <xdr:cNvPr id="99" name="楕円 98"/>
        <xdr:cNvSpPr/>
      </xdr:nvSpPr>
      <xdr:spPr>
        <a:xfrm>
          <a:off x="2476500" y="54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67401</xdr:rowOff>
    </xdr:from>
    <xdr:to>
      <xdr:col>15</xdr:col>
      <xdr:colOff>136525</xdr:colOff>
      <xdr:row>27</xdr:row>
      <xdr:rowOff>101328</xdr:rowOff>
    </xdr:to>
    <xdr:cxnSp macro="">
      <xdr:nvCxnSpPr>
        <xdr:cNvPr id="100" name="直線コネクタ 99"/>
        <xdr:cNvCxnSpPr/>
      </xdr:nvCxnSpPr>
      <xdr:spPr>
        <a:xfrm>
          <a:off x="2527300" y="546807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144871</xdr:rowOff>
    </xdr:from>
    <xdr:to>
      <xdr:col>7</xdr:col>
      <xdr:colOff>187325</xdr:colOff>
      <xdr:row>27</xdr:row>
      <xdr:rowOff>75021</xdr:rowOff>
    </xdr:to>
    <xdr:sp macro="" textlink="">
      <xdr:nvSpPr>
        <xdr:cNvPr id="101" name="楕円 100"/>
        <xdr:cNvSpPr/>
      </xdr:nvSpPr>
      <xdr:spPr>
        <a:xfrm>
          <a:off x="1714500" y="537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24221</xdr:rowOff>
    </xdr:from>
    <xdr:to>
      <xdr:col>11</xdr:col>
      <xdr:colOff>136525</xdr:colOff>
      <xdr:row>27</xdr:row>
      <xdr:rowOff>67401</xdr:rowOff>
    </xdr:to>
    <xdr:cxnSp macro="">
      <xdr:nvCxnSpPr>
        <xdr:cNvPr id="102" name="直線コネクタ 101"/>
        <xdr:cNvCxnSpPr/>
      </xdr:nvCxnSpPr>
      <xdr:spPr>
        <a:xfrm>
          <a:off x="1765300" y="542489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103" name="n_1aveValue有形固定資産減価償却率"/>
        <xdr:cNvSpPr txBox="1"/>
      </xdr:nvSpPr>
      <xdr:spPr>
        <a:xfrm>
          <a:off x="38360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4" name="n_2aveValue有形固定資産減価償却率"/>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105" name="n_3aveValue有形固定資産減価償却率"/>
        <xdr:cNvSpPr txBox="1"/>
      </xdr:nvSpPr>
      <xdr:spPr>
        <a:xfrm>
          <a:off x="2324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6" name="n_4aveValue有形固定資産減価償却率"/>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165571</xdr:rowOff>
    </xdr:from>
    <xdr:ext cx="405111" cy="259045"/>
    <xdr:sp macro="" textlink="">
      <xdr:nvSpPr>
        <xdr:cNvPr id="107" name="n_1mainValue有形固定資産減価償却率"/>
        <xdr:cNvSpPr txBox="1"/>
      </xdr:nvSpPr>
      <xdr:spPr>
        <a:xfrm>
          <a:off x="3836044" y="522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168655</xdr:rowOff>
    </xdr:from>
    <xdr:ext cx="405111" cy="259045"/>
    <xdr:sp macro="" textlink="">
      <xdr:nvSpPr>
        <xdr:cNvPr id="108" name="n_2mainValue有形固定資産減価償却率"/>
        <xdr:cNvSpPr txBox="1"/>
      </xdr:nvSpPr>
      <xdr:spPr>
        <a:xfrm>
          <a:off x="3086744" y="522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134728</xdr:rowOff>
    </xdr:from>
    <xdr:ext cx="405111" cy="259045"/>
    <xdr:sp macro="" textlink="">
      <xdr:nvSpPr>
        <xdr:cNvPr id="109" name="n_3mainValue有形固定資産減価償却率"/>
        <xdr:cNvSpPr txBox="1"/>
      </xdr:nvSpPr>
      <xdr:spPr>
        <a:xfrm>
          <a:off x="2324744" y="5192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91548</xdr:rowOff>
    </xdr:from>
    <xdr:ext cx="405111" cy="259045"/>
    <xdr:sp macro="" textlink="">
      <xdr:nvSpPr>
        <xdr:cNvPr id="110" name="n_4mainValue有形固定資産減価償却率"/>
        <xdr:cNvSpPr txBox="1"/>
      </xdr:nvSpPr>
      <xdr:spPr>
        <a:xfrm>
          <a:off x="1562744" y="514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令和元年度に大口の</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償還が終わり、令和２年度は減少となっている。</a:t>
          </a:r>
          <a:endParaRPr lang="ja-JP" altLang="ja-JP">
            <a:effectLst/>
          </a:endParaRPr>
        </a:p>
        <a:p>
          <a:r>
            <a:rPr kumimoji="1" lang="ja-JP" altLang="ja-JP" sz="1100">
              <a:solidFill>
                <a:schemeClr val="dk1"/>
              </a:solidFill>
              <a:effectLst/>
              <a:latin typeface="+mn-lt"/>
              <a:ea typeface="+mn-ea"/>
              <a:cs typeface="+mn-cs"/>
            </a:rPr>
            <a:t>今後についても普通建設事業等の実施に地方債の発行が必要となってくるが、将来負担の軽減の観点から計画的な地方債発行を行うと同時に、物件費を中心とした歳出削減に取り組んでいく必要がある。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4" name="債務償還比率平均値テキスト"/>
        <xdr:cNvSpPr txBox="1"/>
      </xdr:nvSpPr>
      <xdr:spPr>
        <a:xfrm>
          <a:off x="14846300"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107604</xdr:rowOff>
    </xdr:from>
    <xdr:to>
      <xdr:col>76</xdr:col>
      <xdr:colOff>73025</xdr:colOff>
      <xdr:row>28</xdr:row>
      <xdr:rowOff>37754</xdr:rowOff>
    </xdr:to>
    <xdr:sp macro="" textlink="">
      <xdr:nvSpPr>
        <xdr:cNvPr id="155" name="楕円 154"/>
        <xdr:cNvSpPr/>
      </xdr:nvSpPr>
      <xdr:spPr>
        <a:xfrm>
          <a:off x="14744700" y="55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130481</xdr:rowOff>
    </xdr:from>
    <xdr:ext cx="469744" cy="259045"/>
    <xdr:sp macro="" textlink="">
      <xdr:nvSpPr>
        <xdr:cNvPr id="156" name="債務償還比率該当値テキスト"/>
        <xdr:cNvSpPr txBox="1"/>
      </xdr:nvSpPr>
      <xdr:spPr>
        <a:xfrm>
          <a:off x="14846300" y="53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10880</xdr:rowOff>
    </xdr:from>
    <xdr:to>
      <xdr:col>72</xdr:col>
      <xdr:colOff>123825</xdr:colOff>
      <xdr:row>28</xdr:row>
      <xdr:rowOff>112480</xdr:rowOff>
    </xdr:to>
    <xdr:sp macro="" textlink="">
      <xdr:nvSpPr>
        <xdr:cNvPr id="157" name="楕円 156"/>
        <xdr:cNvSpPr/>
      </xdr:nvSpPr>
      <xdr:spPr>
        <a:xfrm>
          <a:off x="14033500" y="55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158404</xdr:rowOff>
    </xdr:from>
    <xdr:to>
      <xdr:col>76</xdr:col>
      <xdr:colOff>22225</xdr:colOff>
      <xdr:row>28</xdr:row>
      <xdr:rowOff>61680</xdr:rowOff>
    </xdr:to>
    <xdr:cxnSp macro="">
      <xdr:nvCxnSpPr>
        <xdr:cNvPr id="158" name="直線コネクタ 157"/>
        <xdr:cNvCxnSpPr/>
      </xdr:nvCxnSpPr>
      <xdr:spPr>
        <a:xfrm flipV="1">
          <a:off x="14084300" y="5559079"/>
          <a:ext cx="711200" cy="7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149465</xdr:rowOff>
    </xdr:from>
    <xdr:to>
      <xdr:col>68</xdr:col>
      <xdr:colOff>123825</xdr:colOff>
      <xdr:row>28</xdr:row>
      <xdr:rowOff>79615</xdr:rowOff>
    </xdr:to>
    <xdr:sp macro="" textlink="">
      <xdr:nvSpPr>
        <xdr:cNvPr id="159" name="楕円 158"/>
        <xdr:cNvSpPr/>
      </xdr:nvSpPr>
      <xdr:spPr>
        <a:xfrm>
          <a:off x="13271500" y="5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28815</xdr:rowOff>
    </xdr:from>
    <xdr:to>
      <xdr:col>72</xdr:col>
      <xdr:colOff>73025</xdr:colOff>
      <xdr:row>28</xdr:row>
      <xdr:rowOff>61680</xdr:rowOff>
    </xdr:to>
    <xdr:cxnSp macro="">
      <xdr:nvCxnSpPr>
        <xdr:cNvPr id="160" name="直線コネクタ 159"/>
        <xdr:cNvCxnSpPr/>
      </xdr:nvCxnSpPr>
      <xdr:spPr>
        <a:xfrm>
          <a:off x="13322300" y="5600940"/>
          <a:ext cx="7620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113842</xdr:rowOff>
    </xdr:from>
    <xdr:to>
      <xdr:col>64</xdr:col>
      <xdr:colOff>123825</xdr:colOff>
      <xdr:row>28</xdr:row>
      <xdr:rowOff>43992</xdr:rowOff>
    </xdr:to>
    <xdr:sp macro="" textlink="">
      <xdr:nvSpPr>
        <xdr:cNvPr id="161" name="楕円 160"/>
        <xdr:cNvSpPr/>
      </xdr:nvSpPr>
      <xdr:spPr>
        <a:xfrm>
          <a:off x="12509500" y="551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164642</xdr:rowOff>
    </xdr:from>
    <xdr:to>
      <xdr:col>68</xdr:col>
      <xdr:colOff>73025</xdr:colOff>
      <xdr:row>28</xdr:row>
      <xdr:rowOff>28815</xdr:rowOff>
    </xdr:to>
    <xdr:cxnSp macro="">
      <xdr:nvCxnSpPr>
        <xdr:cNvPr id="162" name="直線コネクタ 161"/>
        <xdr:cNvCxnSpPr/>
      </xdr:nvCxnSpPr>
      <xdr:spPr>
        <a:xfrm>
          <a:off x="12560300" y="5565317"/>
          <a:ext cx="762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87933</xdr:rowOff>
    </xdr:from>
    <xdr:to>
      <xdr:col>60</xdr:col>
      <xdr:colOff>123825</xdr:colOff>
      <xdr:row>28</xdr:row>
      <xdr:rowOff>18083</xdr:rowOff>
    </xdr:to>
    <xdr:sp macro="" textlink="">
      <xdr:nvSpPr>
        <xdr:cNvPr id="163" name="楕円 162"/>
        <xdr:cNvSpPr/>
      </xdr:nvSpPr>
      <xdr:spPr>
        <a:xfrm>
          <a:off x="11747500" y="54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138733</xdr:rowOff>
    </xdr:from>
    <xdr:to>
      <xdr:col>64</xdr:col>
      <xdr:colOff>73025</xdr:colOff>
      <xdr:row>27</xdr:row>
      <xdr:rowOff>164642</xdr:rowOff>
    </xdr:to>
    <xdr:cxnSp macro="">
      <xdr:nvCxnSpPr>
        <xdr:cNvPr id="164" name="直線コネクタ 163"/>
        <xdr:cNvCxnSpPr/>
      </xdr:nvCxnSpPr>
      <xdr:spPr>
        <a:xfrm>
          <a:off x="11798300" y="5539408"/>
          <a:ext cx="762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49942</xdr:rowOff>
    </xdr:from>
    <xdr:ext cx="469744" cy="259045"/>
    <xdr:sp macro="" textlink="">
      <xdr:nvSpPr>
        <xdr:cNvPr id="165" name="n_1aveValue債務償還比率"/>
        <xdr:cNvSpPr txBox="1"/>
      </xdr:nvSpPr>
      <xdr:spPr>
        <a:xfrm>
          <a:off x="13836727" y="579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99359</xdr:rowOff>
    </xdr:from>
    <xdr:ext cx="469744" cy="259045"/>
    <xdr:sp macro="" textlink="">
      <xdr:nvSpPr>
        <xdr:cNvPr id="166" name="n_2aveValue債務償還比率"/>
        <xdr:cNvSpPr txBox="1"/>
      </xdr:nvSpPr>
      <xdr:spPr>
        <a:xfrm>
          <a:off x="130874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107995</xdr:rowOff>
    </xdr:from>
    <xdr:ext cx="469744" cy="259045"/>
    <xdr:sp macro="" textlink="">
      <xdr:nvSpPr>
        <xdr:cNvPr id="167" name="n_3aveValue債務償還比率"/>
        <xdr:cNvSpPr txBox="1"/>
      </xdr:nvSpPr>
      <xdr:spPr>
        <a:xfrm>
          <a:off x="12325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72612</xdr:rowOff>
    </xdr:from>
    <xdr:ext cx="469744" cy="259045"/>
    <xdr:sp macro="" textlink="">
      <xdr:nvSpPr>
        <xdr:cNvPr id="168" name="n_4aveValue債務償還比率"/>
        <xdr:cNvSpPr txBox="1"/>
      </xdr:nvSpPr>
      <xdr:spPr>
        <a:xfrm>
          <a:off x="11563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129007</xdr:rowOff>
    </xdr:from>
    <xdr:ext cx="469744" cy="259045"/>
    <xdr:sp macro="" textlink="">
      <xdr:nvSpPr>
        <xdr:cNvPr id="169" name="n_1mainValue債務償還比率"/>
        <xdr:cNvSpPr txBox="1"/>
      </xdr:nvSpPr>
      <xdr:spPr>
        <a:xfrm>
          <a:off x="13836727" y="53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96142</xdr:rowOff>
    </xdr:from>
    <xdr:ext cx="469744" cy="259045"/>
    <xdr:sp macro="" textlink="">
      <xdr:nvSpPr>
        <xdr:cNvPr id="170" name="n_2mainValue債務償還比率"/>
        <xdr:cNvSpPr txBox="1"/>
      </xdr:nvSpPr>
      <xdr:spPr>
        <a:xfrm>
          <a:off x="13087427" y="532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60519</xdr:rowOff>
    </xdr:from>
    <xdr:ext cx="469744" cy="259045"/>
    <xdr:sp macro="" textlink="">
      <xdr:nvSpPr>
        <xdr:cNvPr id="171" name="n_3mainValue債務償還比率"/>
        <xdr:cNvSpPr txBox="1"/>
      </xdr:nvSpPr>
      <xdr:spPr>
        <a:xfrm>
          <a:off x="12325427" y="52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34610</xdr:rowOff>
    </xdr:from>
    <xdr:ext cx="469744" cy="259045"/>
    <xdr:sp macro="" textlink="">
      <xdr:nvSpPr>
        <xdr:cNvPr id="172" name="n_4mainValue債務償還比率"/>
        <xdr:cNvSpPr txBox="1"/>
      </xdr:nvSpPr>
      <xdr:spPr>
        <a:xfrm>
          <a:off x="11563427" y="52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
993
369.96
3,172,194
2,851,630
280,723
1,539,159
2,299,845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27305</xdr:rowOff>
    </xdr:from>
    <xdr:to>
      <xdr:col>24</xdr:col>
      <xdr:colOff>114300</xdr:colOff>
      <xdr:row>35</xdr:row>
      <xdr:rowOff>128905</xdr:rowOff>
    </xdr:to>
    <xdr:sp macro="" textlink="">
      <xdr:nvSpPr>
        <xdr:cNvPr id="73" name="楕円 72"/>
        <xdr:cNvSpPr/>
      </xdr:nvSpPr>
      <xdr:spPr>
        <a:xfrm>
          <a:off x="45847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50182</xdr:rowOff>
    </xdr:from>
    <xdr:ext cx="405111" cy="259045"/>
    <xdr:sp macro="" textlink="">
      <xdr:nvSpPr>
        <xdr:cNvPr id="74" name="【道路】&#10;有形固定資産減価償却率該当値テキスト"/>
        <xdr:cNvSpPr txBox="1"/>
      </xdr:nvSpPr>
      <xdr:spPr>
        <a:xfrm>
          <a:off x="4673600"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xdr:rowOff>
    </xdr:from>
    <xdr:to>
      <xdr:col>20</xdr:col>
      <xdr:colOff>38100</xdr:colOff>
      <xdr:row>35</xdr:row>
      <xdr:rowOff>104140</xdr:rowOff>
    </xdr:to>
    <xdr:sp macro="" textlink="">
      <xdr:nvSpPr>
        <xdr:cNvPr id="75" name="楕円 74"/>
        <xdr:cNvSpPr/>
      </xdr:nvSpPr>
      <xdr:spPr>
        <a:xfrm>
          <a:off x="374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53340</xdr:rowOff>
    </xdr:from>
    <xdr:to>
      <xdr:col>24</xdr:col>
      <xdr:colOff>63500</xdr:colOff>
      <xdr:row>35</xdr:row>
      <xdr:rowOff>78105</xdr:rowOff>
    </xdr:to>
    <xdr:cxnSp macro="">
      <xdr:nvCxnSpPr>
        <xdr:cNvPr id="76" name="直線コネクタ 75"/>
        <xdr:cNvCxnSpPr/>
      </xdr:nvCxnSpPr>
      <xdr:spPr>
        <a:xfrm>
          <a:off x="3797300" y="60540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153035</xdr:rowOff>
    </xdr:from>
    <xdr:to>
      <xdr:col>15</xdr:col>
      <xdr:colOff>101600</xdr:colOff>
      <xdr:row>35</xdr:row>
      <xdr:rowOff>83185</xdr:rowOff>
    </xdr:to>
    <xdr:sp macro="" textlink="">
      <xdr:nvSpPr>
        <xdr:cNvPr id="77" name="楕円 76"/>
        <xdr:cNvSpPr/>
      </xdr:nvSpPr>
      <xdr:spPr>
        <a:xfrm>
          <a:off x="2857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32385</xdr:rowOff>
    </xdr:from>
    <xdr:to>
      <xdr:col>19</xdr:col>
      <xdr:colOff>177800</xdr:colOff>
      <xdr:row>35</xdr:row>
      <xdr:rowOff>53340</xdr:rowOff>
    </xdr:to>
    <xdr:cxnSp macro="">
      <xdr:nvCxnSpPr>
        <xdr:cNvPr id="78" name="直線コネクタ 77"/>
        <xdr:cNvCxnSpPr/>
      </xdr:nvCxnSpPr>
      <xdr:spPr>
        <a:xfrm>
          <a:off x="2908300" y="60331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122555</xdr:rowOff>
    </xdr:from>
    <xdr:to>
      <xdr:col>10</xdr:col>
      <xdr:colOff>165100</xdr:colOff>
      <xdr:row>35</xdr:row>
      <xdr:rowOff>52705</xdr:rowOff>
    </xdr:to>
    <xdr:sp macro="" textlink="">
      <xdr:nvSpPr>
        <xdr:cNvPr id="79" name="楕円 78"/>
        <xdr:cNvSpPr/>
      </xdr:nvSpPr>
      <xdr:spPr>
        <a:xfrm>
          <a:off x="1968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xdr:rowOff>
    </xdr:from>
    <xdr:to>
      <xdr:col>15</xdr:col>
      <xdr:colOff>50800</xdr:colOff>
      <xdr:row>35</xdr:row>
      <xdr:rowOff>32385</xdr:rowOff>
    </xdr:to>
    <xdr:cxnSp macro="">
      <xdr:nvCxnSpPr>
        <xdr:cNvPr id="80" name="直線コネクタ 79"/>
        <xdr:cNvCxnSpPr/>
      </xdr:nvCxnSpPr>
      <xdr:spPr>
        <a:xfrm>
          <a:off x="2019300" y="60026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99695</xdr:rowOff>
    </xdr:from>
    <xdr:to>
      <xdr:col>6</xdr:col>
      <xdr:colOff>38100</xdr:colOff>
      <xdr:row>35</xdr:row>
      <xdr:rowOff>29845</xdr:rowOff>
    </xdr:to>
    <xdr:sp macro="" textlink="">
      <xdr:nvSpPr>
        <xdr:cNvPr id="81" name="楕円 80"/>
        <xdr:cNvSpPr/>
      </xdr:nvSpPr>
      <xdr:spPr>
        <a:xfrm>
          <a:off x="1079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150495</xdr:rowOff>
    </xdr:from>
    <xdr:to>
      <xdr:col>10</xdr:col>
      <xdr:colOff>114300</xdr:colOff>
      <xdr:row>35</xdr:row>
      <xdr:rowOff>1905</xdr:rowOff>
    </xdr:to>
    <xdr:cxnSp macro="">
      <xdr:nvCxnSpPr>
        <xdr:cNvPr id="82" name="直線コネクタ 81"/>
        <xdr:cNvCxnSpPr/>
      </xdr:nvCxnSpPr>
      <xdr:spPr>
        <a:xfrm>
          <a:off x="1130300" y="5979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4" name="n_2aveValue【道路】&#10;有形固定資産減価償却率"/>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120667</xdr:rowOff>
    </xdr:from>
    <xdr:ext cx="405111" cy="259045"/>
    <xdr:sp macro="" textlink="">
      <xdr:nvSpPr>
        <xdr:cNvPr id="87" name="n_1mainValue【道路】&#10;有形固定資産減価償却率"/>
        <xdr:cNvSpPr txBox="1"/>
      </xdr:nvSpPr>
      <xdr:spPr>
        <a:xfrm>
          <a:off x="3582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99712</xdr:rowOff>
    </xdr:from>
    <xdr:ext cx="405111" cy="259045"/>
    <xdr:sp macro="" textlink="">
      <xdr:nvSpPr>
        <xdr:cNvPr id="88" name="n_2mainValue【道路】&#10;有形固定資産減価償却率"/>
        <xdr:cNvSpPr txBox="1"/>
      </xdr:nvSpPr>
      <xdr:spPr>
        <a:xfrm>
          <a:off x="270574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69232</xdr:rowOff>
    </xdr:from>
    <xdr:ext cx="405111" cy="259045"/>
    <xdr:sp macro="" textlink="">
      <xdr:nvSpPr>
        <xdr:cNvPr id="89" name="n_3mainValue【道路】&#10;有形固定資産減価償却率"/>
        <xdr:cNvSpPr txBox="1"/>
      </xdr:nvSpPr>
      <xdr:spPr>
        <a:xfrm>
          <a:off x="1816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46372</xdr:rowOff>
    </xdr:from>
    <xdr:ext cx="405111" cy="259045"/>
    <xdr:sp macro="" textlink="">
      <xdr:nvSpPr>
        <xdr:cNvPr id="90" name="n_4mainValue【道路】&#10;有形固定資産減価償却率"/>
        <xdr:cNvSpPr txBox="1"/>
      </xdr:nvSpPr>
      <xdr:spPr>
        <a:xfrm>
          <a:off x="927744"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159874</xdr:rowOff>
    </xdr:from>
    <xdr:to>
      <xdr:col>55</xdr:col>
      <xdr:colOff>50800</xdr:colOff>
      <xdr:row>39</xdr:row>
      <xdr:rowOff>90024</xdr:rowOff>
    </xdr:to>
    <xdr:sp macro="" textlink="">
      <xdr:nvSpPr>
        <xdr:cNvPr id="128" name="楕円 127"/>
        <xdr:cNvSpPr/>
      </xdr:nvSpPr>
      <xdr:spPr>
        <a:xfrm>
          <a:off x="10426700" y="66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11301</xdr:rowOff>
    </xdr:from>
    <xdr:ext cx="599010" cy="259045"/>
    <xdr:sp macro="" textlink="">
      <xdr:nvSpPr>
        <xdr:cNvPr id="129" name="【道路】&#10;一人当たり延長該当値テキスト"/>
        <xdr:cNvSpPr txBox="1"/>
      </xdr:nvSpPr>
      <xdr:spPr>
        <a:xfrm>
          <a:off x="10515600" y="652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4394</xdr:rowOff>
    </xdr:from>
    <xdr:to>
      <xdr:col>50</xdr:col>
      <xdr:colOff>165100</xdr:colOff>
      <xdr:row>39</xdr:row>
      <xdr:rowOff>105994</xdr:rowOff>
    </xdr:to>
    <xdr:sp macro="" textlink="">
      <xdr:nvSpPr>
        <xdr:cNvPr id="130" name="楕円 129"/>
        <xdr:cNvSpPr/>
      </xdr:nvSpPr>
      <xdr:spPr>
        <a:xfrm>
          <a:off x="9588500" y="66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39224</xdr:rowOff>
    </xdr:from>
    <xdr:to>
      <xdr:col>55</xdr:col>
      <xdr:colOff>0</xdr:colOff>
      <xdr:row>39</xdr:row>
      <xdr:rowOff>55194</xdr:rowOff>
    </xdr:to>
    <xdr:cxnSp macro="">
      <xdr:nvCxnSpPr>
        <xdr:cNvPr id="131" name="直線コネクタ 130"/>
        <xdr:cNvCxnSpPr/>
      </xdr:nvCxnSpPr>
      <xdr:spPr>
        <a:xfrm flipV="1">
          <a:off x="9639300" y="6725774"/>
          <a:ext cx="8382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11691</xdr:rowOff>
    </xdr:from>
    <xdr:to>
      <xdr:col>46</xdr:col>
      <xdr:colOff>38100</xdr:colOff>
      <xdr:row>39</xdr:row>
      <xdr:rowOff>113291</xdr:rowOff>
    </xdr:to>
    <xdr:sp macro="" textlink="">
      <xdr:nvSpPr>
        <xdr:cNvPr id="132" name="楕円 131"/>
        <xdr:cNvSpPr/>
      </xdr:nvSpPr>
      <xdr:spPr>
        <a:xfrm>
          <a:off x="8699500" y="66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55194</xdr:rowOff>
    </xdr:from>
    <xdr:to>
      <xdr:col>50</xdr:col>
      <xdr:colOff>114300</xdr:colOff>
      <xdr:row>39</xdr:row>
      <xdr:rowOff>62491</xdr:rowOff>
    </xdr:to>
    <xdr:cxnSp macro="">
      <xdr:nvCxnSpPr>
        <xdr:cNvPr id="133" name="直線コネクタ 132"/>
        <xdr:cNvCxnSpPr/>
      </xdr:nvCxnSpPr>
      <xdr:spPr>
        <a:xfrm flipV="1">
          <a:off x="8750300" y="6741744"/>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21930</xdr:rowOff>
    </xdr:from>
    <xdr:to>
      <xdr:col>41</xdr:col>
      <xdr:colOff>101600</xdr:colOff>
      <xdr:row>39</xdr:row>
      <xdr:rowOff>123530</xdr:rowOff>
    </xdr:to>
    <xdr:sp macro="" textlink="">
      <xdr:nvSpPr>
        <xdr:cNvPr id="134" name="楕円 133"/>
        <xdr:cNvSpPr/>
      </xdr:nvSpPr>
      <xdr:spPr>
        <a:xfrm>
          <a:off x="7810500" y="67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62491</xdr:rowOff>
    </xdr:from>
    <xdr:to>
      <xdr:col>45</xdr:col>
      <xdr:colOff>177800</xdr:colOff>
      <xdr:row>39</xdr:row>
      <xdr:rowOff>72730</xdr:rowOff>
    </xdr:to>
    <xdr:cxnSp macro="">
      <xdr:nvCxnSpPr>
        <xdr:cNvPr id="135" name="直線コネクタ 134"/>
        <xdr:cNvCxnSpPr/>
      </xdr:nvCxnSpPr>
      <xdr:spPr>
        <a:xfrm flipV="1">
          <a:off x="7861300" y="6749041"/>
          <a:ext cx="8890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32941</xdr:rowOff>
    </xdr:from>
    <xdr:to>
      <xdr:col>36</xdr:col>
      <xdr:colOff>165100</xdr:colOff>
      <xdr:row>39</xdr:row>
      <xdr:rowOff>134541</xdr:rowOff>
    </xdr:to>
    <xdr:sp macro="" textlink="">
      <xdr:nvSpPr>
        <xdr:cNvPr id="136" name="楕円 135"/>
        <xdr:cNvSpPr/>
      </xdr:nvSpPr>
      <xdr:spPr>
        <a:xfrm>
          <a:off x="6921500" y="671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72730</xdr:rowOff>
    </xdr:from>
    <xdr:to>
      <xdr:col>41</xdr:col>
      <xdr:colOff>50800</xdr:colOff>
      <xdr:row>39</xdr:row>
      <xdr:rowOff>83741</xdr:rowOff>
    </xdr:to>
    <xdr:cxnSp macro="">
      <xdr:nvCxnSpPr>
        <xdr:cNvPr id="137" name="直線コネクタ 136"/>
        <xdr:cNvCxnSpPr/>
      </xdr:nvCxnSpPr>
      <xdr:spPr>
        <a:xfrm flipV="1">
          <a:off x="6972300" y="6759280"/>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xdr:cNvSpPr txBox="1"/>
      </xdr:nvSpPr>
      <xdr:spPr>
        <a:xfrm>
          <a:off x="7594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18213</xdr:rowOff>
    </xdr:from>
    <xdr:ext cx="534377" cy="259045"/>
    <xdr:sp macro="" textlink="">
      <xdr:nvSpPr>
        <xdr:cNvPr id="141" name="n_4aveValue【道路】&#10;一人当たり延長"/>
        <xdr:cNvSpPr txBox="1"/>
      </xdr:nvSpPr>
      <xdr:spPr>
        <a:xfrm>
          <a:off x="6705111" y="70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122521</xdr:rowOff>
    </xdr:from>
    <xdr:ext cx="599010" cy="259045"/>
    <xdr:sp macro="" textlink="">
      <xdr:nvSpPr>
        <xdr:cNvPr id="142" name="n_1mainValue【道路】&#10;一人当たり延長"/>
        <xdr:cNvSpPr txBox="1"/>
      </xdr:nvSpPr>
      <xdr:spPr>
        <a:xfrm>
          <a:off x="9327094" y="646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129818</xdr:rowOff>
    </xdr:from>
    <xdr:ext cx="599010" cy="259045"/>
    <xdr:sp macro="" textlink="">
      <xdr:nvSpPr>
        <xdr:cNvPr id="143" name="n_2mainValue【道路】&#10;一人当たり延長"/>
        <xdr:cNvSpPr txBox="1"/>
      </xdr:nvSpPr>
      <xdr:spPr>
        <a:xfrm>
          <a:off x="8450794" y="64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140057</xdr:rowOff>
    </xdr:from>
    <xdr:ext cx="599010" cy="259045"/>
    <xdr:sp macro="" textlink="">
      <xdr:nvSpPr>
        <xdr:cNvPr id="144" name="n_3mainValue【道路】&#10;一人当たり延長"/>
        <xdr:cNvSpPr txBox="1"/>
      </xdr:nvSpPr>
      <xdr:spPr>
        <a:xfrm>
          <a:off x="7561794" y="648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37</xdr:row>
      <xdr:rowOff>151068</xdr:rowOff>
    </xdr:from>
    <xdr:ext cx="599010" cy="259045"/>
    <xdr:sp macro="" textlink="">
      <xdr:nvSpPr>
        <xdr:cNvPr id="145" name="n_4mainValue【道路】&#10;一人当たり延長"/>
        <xdr:cNvSpPr txBox="1"/>
      </xdr:nvSpPr>
      <xdr:spPr>
        <a:xfrm>
          <a:off x="6672794" y="649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76" name="【橋りょう・トンネル】&#10;有形固定資産減価償却率平均値テキスト"/>
        <xdr:cNvSpPr txBox="1"/>
      </xdr:nvSpPr>
      <xdr:spPr>
        <a:xfrm>
          <a:off x="46736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128815</xdr:rowOff>
    </xdr:from>
    <xdr:to>
      <xdr:col>24</xdr:col>
      <xdr:colOff>114300</xdr:colOff>
      <xdr:row>62</xdr:row>
      <xdr:rowOff>58965</xdr:rowOff>
    </xdr:to>
    <xdr:sp macro="" textlink="">
      <xdr:nvSpPr>
        <xdr:cNvPr id="187" name="楕円 186"/>
        <xdr:cNvSpPr/>
      </xdr:nvSpPr>
      <xdr:spPr>
        <a:xfrm>
          <a:off x="45847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107242</xdr:rowOff>
    </xdr:from>
    <xdr:ext cx="405111" cy="259045"/>
    <xdr:sp macro="" textlink="">
      <xdr:nvSpPr>
        <xdr:cNvPr id="188" name="【橋りょう・トンネル】&#10;有形固定資産減価償却率該当値テキスト"/>
        <xdr:cNvSpPr txBox="1"/>
      </xdr:nvSpPr>
      <xdr:spPr>
        <a:xfrm>
          <a:off x="4673600"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107587</xdr:rowOff>
    </xdr:from>
    <xdr:to>
      <xdr:col>20</xdr:col>
      <xdr:colOff>38100</xdr:colOff>
      <xdr:row>62</xdr:row>
      <xdr:rowOff>37737</xdr:rowOff>
    </xdr:to>
    <xdr:sp macro="" textlink="">
      <xdr:nvSpPr>
        <xdr:cNvPr id="189" name="楕円 188"/>
        <xdr:cNvSpPr/>
      </xdr:nvSpPr>
      <xdr:spPr>
        <a:xfrm>
          <a:off x="3746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158387</xdr:rowOff>
    </xdr:from>
    <xdr:to>
      <xdr:col>24</xdr:col>
      <xdr:colOff>63500</xdr:colOff>
      <xdr:row>62</xdr:row>
      <xdr:rowOff>8165</xdr:rowOff>
    </xdr:to>
    <xdr:cxnSp macro="">
      <xdr:nvCxnSpPr>
        <xdr:cNvPr id="190" name="直線コネクタ 189"/>
        <xdr:cNvCxnSpPr/>
      </xdr:nvCxnSpPr>
      <xdr:spPr>
        <a:xfrm>
          <a:off x="3797300" y="1061683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92891</xdr:rowOff>
    </xdr:from>
    <xdr:to>
      <xdr:col>15</xdr:col>
      <xdr:colOff>101600</xdr:colOff>
      <xdr:row>62</xdr:row>
      <xdr:rowOff>23041</xdr:rowOff>
    </xdr:to>
    <xdr:sp macro="" textlink="">
      <xdr:nvSpPr>
        <xdr:cNvPr id="191" name="楕円 190"/>
        <xdr:cNvSpPr/>
      </xdr:nvSpPr>
      <xdr:spPr>
        <a:xfrm>
          <a:off x="2857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143691</xdr:rowOff>
    </xdr:from>
    <xdr:to>
      <xdr:col>19</xdr:col>
      <xdr:colOff>177800</xdr:colOff>
      <xdr:row>61</xdr:row>
      <xdr:rowOff>158387</xdr:rowOff>
    </xdr:to>
    <xdr:cxnSp macro="">
      <xdr:nvCxnSpPr>
        <xdr:cNvPr id="192" name="直線コネクタ 191"/>
        <xdr:cNvCxnSpPr/>
      </xdr:nvCxnSpPr>
      <xdr:spPr>
        <a:xfrm>
          <a:off x="2908300" y="1060214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70031</xdr:rowOff>
    </xdr:from>
    <xdr:to>
      <xdr:col>10</xdr:col>
      <xdr:colOff>165100</xdr:colOff>
      <xdr:row>62</xdr:row>
      <xdr:rowOff>181</xdr:rowOff>
    </xdr:to>
    <xdr:sp macro="" textlink="">
      <xdr:nvSpPr>
        <xdr:cNvPr id="193" name="楕円 192"/>
        <xdr:cNvSpPr/>
      </xdr:nvSpPr>
      <xdr:spPr>
        <a:xfrm>
          <a:off x="1968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120831</xdr:rowOff>
    </xdr:from>
    <xdr:to>
      <xdr:col>15</xdr:col>
      <xdr:colOff>50800</xdr:colOff>
      <xdr:row>61</xdr:row>
      <xdr:rowOff>143691</xdr:rowOff>
    </xdr:to>
    <xdr:cxnSp macro="">
      <xdr:nvCxnSpPr>
        <xdr:cNvPr id="194" name="直線コネクタ 193"/>
        <xdr:cNvCxnSpPr/>
      </xdr:nvCxnSpPr>
      <xdr:spPr>
        <a:xfrm>
          <a:off x="2019300" y="1057928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48804</xdr:rowOff>
    </xdr:from>
    <xdr:to>
      <xdr:col>6</xdr:col>
      <xdr:colOff>38100</xdr:colOff>
      <xdr:row>61</xdr:row>
      <xdr:rowOff>150404</xdr:rowOff>
    </xdr:to>
    <xdr:sp macro="" textlink="">
      <xdr:nvSpPr>
        <xdr:cNvPr id="195" name="楕円 194"/>
        <xdr:cNvSpPr/>
      </xdr:nvSpPr>
      <xdr:spPr>
        <a:xfrm>
          <a:off x="1079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99604</xdr:rowOff>
    </xdr:from>
    <xdr:to>
      <xdr:col>10</xdr:col>
      <xdr:colOff>114300</xdr:colOff>
      <xdr:row>61</xdr:row>
      <xdr:rowOff>120831</xdr:rowOff>
    </xdr:to>
    <xdr:cxnSp macro="">
      <xdr:nvCxnSpPr>
        <xdr:cNvPr id="196" name="直線コネクタ 195"/>
        <xdr:cNvCxnSpPr/>
      </xdr:nvCxnSpPr>
      <xdr:spPr>
        <a:xfrm>
          <a:off x="1130300" y="1055805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97" name="n_1aveValue【橋りょう・トンネル】&#10;有形固定資産減価償却率"/>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98" name="n_2aveValue【橋りょう・トンネル】&#10;有形固定資産減価償却率"/>
        <xdr:cNvSpPr txBox="1"/>
      </xdr:nvSpPr>
      <xdr:spPr>
        <a:xfrm>
          <a:off x="2705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9" name="n_3aveValue【橋りょう・トンネル】&#10;有形固定資産減価償却率"/>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200" name="n_4aveValue【橋りょう・トンネル】&#10;有形固定資産減価償却率"/>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28864</xdr:rowOff>
    </xdr:from>
    <xdr:ext cx="405111" cy="259045"/>
    <xdr:sp macro="" textlink="">
      <xdr:nvSpPr>
        <xdr:cNvPr id="201" name="n_1mainValue【橋りょう・トンネル】&#10;有形固定資産減価償却率"/>
        <xdr:cNvSpPr txBox="1"/>
      </xdr:nvSpPr>
      <xdr:spPr>
        <a:xfrm>
          <a:off x="35820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14168</xdr:rowOff>
    </xdr:from>
    <xdr:ext cx="405111" cy="259045"/>
    <xdr:sp macro="" textlink="">
      <xdr:nvSpPr>
        <xdr:cNvPr id="202" name="n_2mainValue【橋りょう・トンネル】&#10;有形固定資産減価償却率"/>
        <xdr:cNvSpPr txBox="1"/>
      </xdr:nvSpPr>
      <xdr:spPr>
        <a:xfrm>
          <a:off x="2705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162758</xdr:rowOff>
    </xdr:from>
    <xdr:ext cx="405111" cy="259045"/>
    <xdr:sp macro="" textlink="">
      <xdr:nvSpPr>
        <xdr:cNvPr id="203" name="n_3mainValue【橋りょう・トンネル】&#10;有形固定資産減価償却率"/>
        <xdr:cNvSpPr txBox="1"/>
      </xdr:nvSpPr>
      <xdr:spPr>
        <a:xfrm>
          <a:off x="1816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141531</xdr:rowOff>
    </xdr:from>
    <xdr:ext cx="405111" cy="259045"/>
    <xdr:sp macro="" textlink="">
      <xdr:nvSpPr>
        <xdr:cNvPr id="204" name="n_4mainValue【橋りょう・トンネル】&#10;有形固定資産減価償却率"/>
        <xdr:cNvSpPr txBox="1"/>
      </xdr:nvSpPr>
      <xdr:spPr>
        <a:xfrm>
          <a:off x="927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164918</xdr:rowOff>
    </xdr:from>
    <xdr:ext cx="690189" cy="259045"/>
    <xdr:sp macro="" textlink="">
      <xdr:nvSpPr>
        <xdr:cNvPr id="233" name="【橋りょう・トンネル】&#10;一人当たり有形固定資産（償却資産）額平均値テキスト"/>
        <xdr:cNvSpPr txBox="1"/>
      </xdr:nvSpPr>
      <xdr:spPr>
        <a:xfrm>
          <a:off x="10515600" y="10794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96276</xdr:rowOff>
    </xdr:from>
    <xdr:to>
      <xdr:col>55</xdr:col>
      <xdr:colOff>50800</xdr:colOff>
      <xdr:row>62</xdr:row>
      <xdr:rowOff>26426</xdr:rowOff>
    </xdr:to>
    <xdr:sp macro="" textlink="">
      <xdr:nvSpPr>
        <xdr:cNvPr id="244" name="楕円 243"/>
        <xdr:cNvSpPr/>
      </xdr:nvSpPr>
      <xdr:spPr>
        <a:xfrm>
          <a:off x="10426700" y="10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119153</xdr:rowOff>
    </xdr:from>
    <xdr:ext cx="690189" cy="259045"/>
    <xdr:sp macro="" textlink="">
      <xdr:nvSpPr>
        <xdr:cNvPr id="245" name="【橋りょう・トンネル】&#10;一人当たり有形固定資産（償却資産）額該当値テキスト"/>
        <xdr:cNvSpPr txBox="1"/>
      </xdr:nvSpPr>
      <xdr:spPr>
        <a:xfrm>
          <a:off x="10515600" y="10406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112481</xdr:rowOff>
    </xdr:from>
    <xdr:to>
      <xdr:col>50</xdr:col>
      <xdr:colOff>165100</xdr:colOff>
      <xdr:row>62</xdr:row>
      <xdr:rowOff>42631</xdr:rowOff>
    </xdr:to>
    <xdr:sp macro="" textlink="">
      <xdr:nvSpPr>
        <xdr:cNvPr id="246" name="楕円 245"/>
        <xdr:cNvSpPr/>
      </xdr:nvSpPr>
      <xdr:spPr>
        <a:xfrm>
          <a:off x="9588500" y="105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147076</xdr:rowOff>
    </xdr:from>
    <xdr:to>
      <xdr:col>55</xdr:col>
      <xdr:colOff>0</xdr:colOff>
      <xdr:row>61</xdr:row>
      <xdr:rowOff>163281</xdr:rowOff>
    </xdr:to>
    <xdr:cxnSp macro="">
      <xdr:nvCxnSpPr>
        <xdr:cNvPr id="247" name="直線コネクタ 246"/>
        <xdr:cNvCxnSpPr/>
      </xdr:nvCxnSpPr>
      <xdr:spPr>
        <a:xfrm flipV="1">
          <a:off x="9639300" y="10605526"/>
          <a:ext cx="8382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124306</xdr:rowOff>
    </xdr:from>
    <xdr:to>
      <xdr:col>46</xdr:col>
      <xdr:colOff>38100</xdr:colOff>
      <xdr:row>62</xdr:row>
      <xdr:rowOff>54456</xdr:rowOff>
    </xdr:to>
    <xdr:sp macro="" textlink="">
      <xdr:nvSpPr>
        <xdr:cNvPr id="248" name="楕円 247"/>
        <xdr:cNvSpPr/>
      </xdr:nvSpPr>
      <xdr:spPr>
        <a:xfrm>
          <a:off x="8699500" y="105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163281</xdr:rowOff>
    </xdr:from>
    <xdr:to>
      <xdr:col>50</xdr:col>
      <xdr:colOff>114300</xdr:colOff>
      <xdr:row>62</xdr:row>
      <xdr:rowOff>3656</xdr:rowOff>
    </xdr:to>
    <xdr:cxnSp macro="">
      <xdr:nvCxnSpPr>
        <xdr:cNvPr id="249" name="直線コネクタ 248"/>
        <xdr:cNvCxnSpPr/>
      </xdr:nvCxnSpPr>
      <xdr:spPr>
        <a:xfrm flipV="1">
          <a:off x="8750300" y="10621731"/>
          <a:ext cx="8890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134588</xdr:rowOff>
    </xdr:from>
    <xdr:to>
      <xdr:col>41</xdr:col>
      <xdr:colOff>101600</xdr:colOff>
      <xdr:row>62</xdr:row>
      <xdr:rowOff>64738</xdr:rowOff>
    </xdr:to>
    <xdr:sp macro="" textlink="">
      <xdr:nvSpPr>
        <xdr:cNvPr id="250" name="楕円 249"/>
        <xdr:cNvSpPr/>
      </xdr:nvSpPr>
      <xdr:spPr>
        <a:xfrm>
          <a:off x="7810500" y="105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3656</xdr:rowOff>
    </xdr:from>
    <xdr:to>
      <xdr:col>45</xdr:col>
      <xdr:colOff>177800</xdr:colOff>
      <xdr:row>62</xdr:row>
      <xdr:rowOff>13938</xdr:rowOff>
    </xdr:to>
    <xdr:cxnSp macro="">
      <xdr:nvCxnSpPr>
        <xdr:cNvPr id="251" name="直線コネクタ 250"/>
        <xdr:cNvCxnSpPr/>
      </xdr:nvCxnSpPr>
      <xdr:spPr>
        <a:xfrm flipV="1">
          <a:off x="7861300" y="10633556"/>
          <a:ext cx="889000" cy="1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145431</xdr:rowOff>
    </xdr:from>
    <xdr:to>
      <xdr:col>36</xdr:col>
      <xdr:colOff>165100</xdr:colOff>
      <xdr:row>62</xdr:row>
      <xdr:rowOff>75581</xdr:rowOff>
    </xdr:to>
    <xdr:sp macro="" textlink="">
      <xdr:nvSpPr>
        <xdr:cNvPr id="252" name="楕円 251"/>
        <xdr:cNvSpPr/>
      </xdr:nvSpPr>
      <xdr:spPr>
        <a:xfrm>
          <a:off x="6921500" y="106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13938</xdr:rowOff>
    </xdr:from>
    <xdr:to>
      <xdr:col>41</xdr:col>
      <xdr:colOff>50800</xdr:colOff>
      <xdr:row>62</xdr:row>
      <xdr:rowOff>24781</xdr:rowOff>
    </xdr:to>
    <xdr:cxnSp macro="">
      <xdr:nvCxnSpPr>
        <xdr:cNvPr id="253" name="直線コネクタ 252"/>
        <xdr:cNvCxnSpPr/>
      </xdr:nvCxnSpPr>
      <xdr:spPr>
        <a:xfrm flipV="1">
          <a:off x="6972300" y="10643838"/>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74930</xdr:rowOff>
    </xdr:from>
    <xdr:ext cx="690189" cy="259045"/>
    <xdr:sp macro="" textlink="">
      <xdr:nvSpPr>
        <xdr:cNvPr id="254" name="n_1aveValue【橋りょう・トンネル】&#10;一人当たり有形固定資産（償却資産）額"/>
        <xdr:cNvSpPr txBox="1"/>
      </xdr:nvSpPr>
      <xdr:spPr>
        <a:xfrm>
          <a:off x="92815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76200</xdr:rowOff>
    </xdr:from>
    <xdr:ext cx="690189" cy="259045"/>
    <xdr:sp macro="" textlink="">
      <xdr:nvSpPr>
        <xdr:cNvPr id="255" name="n_2aveValue【橋りょう・トンネル】&#10;一人当たり有形固定資産（償却資産）額"/>
        <xdr:cNvSpPr txBox="1"/>
      </xdr:nvSpPr>
      <xdr:spPr>
        <a:xfrm>
          <a:off x="8405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139173</xdr:rowOff>
    </xdr:from>
    <xdr:ext cx="690189" cy="259045"/>
    <xdr:sp macro="" textlink="">
      <xdr:nvSpPr>
        <xdr:cNvPr id="256" name="n_3aveValue【橋りょう・トンネル】&#10;一人当たり有形固定資産（償却資産）額"/>
        <xdr:cNvSpPr txBox="1"/>
      </xdr:nvSpPr>
      <xdr:spPr>
        <a:xfrm>
          <a:off x="7516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82408</xdr:rowOff>
    </xdr:from>
    <xdr:ext cx="690189" cy="259045"/>
    <xdr:sp macro="" textlink="">
      <xdr:nvSpPr>
        <xdr:cNvPr id="257" name="n_4aveValue【橋りょう・トンネル】&#10;一人当たり有形固定資産（償却資産）額"/>
        <xdr:cNvSpPr txBox="1"/>
      </xdr:nvSpPr>
      <xdr:spPr>
        <a:xfrm>
          <a:off x="6627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59158</xdr:rowOff>
    </xdr:from>
    <xdr:ext cx="690189" cy="259045"/>
    <xdr:sp macro="" textlink="">
      <xdr:nvSpPr>
        <xdr:cNvPr id="258" name="n_1mainValue【橋りょう・トンネル】&#10;一人当たり有形固定資産（償却資産）額"/>
        <xdr:cNvSpPr txBox="1"/>
      </xdr:nvSpPr>
      <xdr:spPr>
        <a:xfrm>
          <a:off x="9281505" y="103461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70983</xdr:rowOff>
    </xdr:from>
    <xdr:ext cx="690189" cy="259045"/>
    <xdr:sp macro="" textlink="">
      <xdr:nvSpPr>
        <xdr:cNvPr id="259" name="n_2mainValue【橋りょう・トンネル】&#10;一人当たり有形固定資産（償却資産）額"/>
        <xdr:cNvSpPr txBox="1"/>
      </xdr:nvSpPr>
      <xdr:spPr>
        <a:xfrm>
          <a:off x="8405205" y="103579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81265</xdr:rowOff>
    </xdr:from>
    <xdr:ext cx="690189" cy="259045"/>
    <xdr:sp macro="" textlink="">
      <xdr:nvSpPr>
        <xdr:cNvPr id="260" name="n_3mainValue【橋りょう・トンネル】&#10;一人当たり有形固定資産（償却資産）額"/>
        <xdr:cNvSpPr txBox="1"/>
      </xdr:nvSpPr>
      <xdr:spPr>
        <a:xfrm>
          <a:off x="7516205" y="103682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92108</xdr:rowOff>
    </xdr:from>
    <xdr:ext cx="690189" cy="259045"/>
    <xdr:sp macro="" textlink="">
      <xdr:nvSpPr>
        <xdr:cNvPr id="261" name="n_4mainValue【橋りょう・トンネル】&#10;一人当たり有形固定資産（償却資産）額"/>
        <xdr:cNvSpPr txBox="1"/>
      </xdr:nvSpPr>
      <xdr:spPr>
        <a:xfrm>
          <a:off x="6627205" y="103791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73842</xdr:rowOff>
    </xdr:from>
    <xdr:to>
      <xdr:col>24</xdr:col>
      <xdr:colOff>114300</xdr:colOff>
      <xdr:row>85</xdr:row>
      <xdr:rowOff>3992</xdr:rowOff>
    </xdr:to>
    <xdr:sp macro="" textlink="">
      <xdr:nvSpPr>
        <xdr:cNvPr id="303" name="楕円 302"/>
        <xdr:cNvSpPr/>
      </xdr:nvSpPr>
      <xdr:spPr>
        <a:xfrm>
          <a:off x="45847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52269</xdr:rowOff>
    </xdr:from>
    <xdr:ext cx="405111" cy="259045"/>
    <xdr:sp macro="" textlink="">
      <xdr:nvSpPr>
        <xdr:cNvPr id="304" name="【公営住宅】&#10;有形固定資産減価償却率該当値テキスト"/>
        <xdr:cNvSpPr txBox="1"/>
      </xdr:nvSpPr>
      <xdr:spPr>
        <a:xfrm>
          <a:off x="4673600"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13426</xdr:rowOff>
    </xdr:from>
    <xdr:to>
      <xdr:col>20</xdr:col>
      <xdr:colOff>38100</xdr:colOff>
      <xdr:row>84</xdr:row>
      <xdr:rowOff>115026</xdr:rowOff>
    </xdr:to>
    <xdr:sp macro="" textlink="">
      <xdr:nvSpPr>
        <xdr:cNvPr id="305" name="楕円 304"/>
        <xdr:cNvSpPr/>
      </xdr:nvSpPr>
      <xdr:spPr>
        <a:xfrm>
          <a:off x="3746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64226</xdr:rowOff>
    </xdr:from>
    <xdr:to>
      <xdr:col>24</xdr:col>
      <xdr:colOff>63500</xdr:colOff>
      <xdr:row>84</xdr:row>
      <xdr:rowOff>124642</xdr:rowOff>
    </xdr:to>
    <xdr:cxnSp macro="">
      <xdr:nvCxnSpPr>
        <xdr:cNvPr id="306" name="直線コネクタ 305"/>
        <xdr:cNvCxnSpPr/>
      </xdr:nvCxnSpPr>
      <xdr:spPr>
        <a:xfrm>
          <a:off x="3797300" y="1446602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152219</xdr:rowOff>
    </xdr:from>
    <xdr:to>
      <xdr:col>15</xdr:col>
      <xdr:colOff>101600</xdr:colOff>
      <xdr:row>82</xdr:row>
      <xdr:rowOff>82369</xdr:rowOff>
    </xdr:to>
    <xdr:sp macro="" textlink="">
      <xdr:nvSpPr>
        <xdr:cNvPr id="307" name="楕円 306"/>
        <xdr:cNvSpPr/>
      </xdr:nvSpPr>
      <xdr:spPr>
        <a:xfrm>
          <a:off x="2857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31569</xdr:rowOff>
    </xdr:from>
    <xdr:to>
      <xdr:col>19</xdr:col>
      <xdr:colOff>177800</xdr:colOff>
      <xdr:row>84</xdr:row>
      <xdr:rowOff>64226</xdr:rowOff>
    </xdr:to>
    <xdr:cxnSp macro="">
      <xdr:nvCxnSpPr>
        <xdr:cNvPr id="308" name="直線コネクタ 307"/>
        <xdr:cNvCxnSpPr/>
      </xdr:nvCxnSpPr>
      <xdr:spPr>
        <a:xfrm>
          <a:off x="2908300" y="14090469"/>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60779</xdr:rowOff>
    </xdr:from>
    <xdr:to>
      <xdr:col>10</xdr:col>
      <xdr:colOff>165100</xdr:colOff>
      <xdr:row>83</xdr:row>
      <xdr:rowOff>162379</xdr:rowOff>
    </xdr:to>
    <xdr:sp macro="" textlink="">
      <xdr:nvSpPr>
        <xdr:cNvPr id="309" name="楕円 308"/>
        <xdr:cNvSpPr/>
      </xdr:nvSpPr>
      <xdr:spPr>
        <a:xfrm>
          <a:off x="1968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31569</xdr:rowOff>
    </xdr:from>
    <xdr:to>
      <xdr:col>15</xdr:col>
      <xdr:colOff>50800</xdr:colOff>
      <xdr:row>83</xdr:row>
      <xdr:rowOff>111579</xdr:rowOff>
    </xdr:to>
    <xdr:cxnSp macro="">
      <xdr:nvCxnSpPr>
        <xdr:cNvPr id="310" name="直線コネクタ 309"/>
        <xdr:cNvCxnSpPr/>
      </xdr:nvCxnSpPr>
      <xdr:spPr>
        <a:xfrm flipV="1">
          <a:off x="2019300" y="14090469"/>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311" name="楕円 310"/>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111579</xdr:rowOff>
    </xdr:to>
    <xdr:cxnSp macro="">
      <xdr:nvCxnSpPr>
        <xdr:cNvPr id="312" name="直線コネクタ 311"/>
        <xdr:cNvCxnSpPr/>
      </xdr:nvCxnSpPr>
      <xdr:spPr>
        <a:xfrm>
          <a:off x="1130300" y="1427988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3" name="n_1aveValue【公営住宅】&#10;有形固定資産減価償却率"/>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4" name="n_2aveValue【公営住宅】&#10;有形固定資産減価償却率"/>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5" name="n_3aveValue【公営住宅】&#10;有形固定資産減価償却率"/>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16" name="n_4aveValue【公営住宅】&#10;有形固定資産減価償却率"/>
        <xdr:cNvSpPr txBox="1"/>
      </xdr:nvSpPr>
      <xdr:spPr>
        <a:xfrm>
          <a:off x="927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106153</xdr:rowOff>
    </xdr:from>
    <xdr:ext cx="405111" cy="259045"/>
    <xdr:sp macro="" textlink="">
      <xdr:nvSpPr>
        <xdr:cNvPr id="317" name="n_1mainValue【公営住宅】&#10;有形固定資産減価償却率"/>
        <xdr:cNvSpPr txBox="1"/>
      </xdr:nvSpPr>
      <xdr:spPr>
        <a:xfrm>
          <a:off x="35820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98896</xdr:rowOff>
    </xdr:from>
    <xdr:ext cx="405111" cy="259045"/>
    <xdr:sp macro="" textlink="">
      <xdr:nvSpPr>
        <xdr:cNvPr id="318" name="n_2mainValue【公営住宅】&#10;有形固定資産減価償却率"/>
        <xdr:cNvSpPr txBox="1"/>
      </xdr:nvSpPr>
      <xdr:spPr>
        <a:xfrm>
          <a:off x="2705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153506</xdr:rowOff>
    </xdr:from>
    <xdr:ext cx="405111" cy="259045"/>
    <xdr:sp macro="" textlink="">
      <xdr:nvSpPr>
        <xdr:cNvPr id="319" name="n_3mainValue【公営住宅】&#10;有形固定資産減価償却率"/>
        <xdr:cNvSpPr txBox="1"/>
      </xdr:nvSpPr>
      <xdr:spPr>
        <a:xfrm>
          <a:off x="1816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20" name="n_4mainValue【公営住宅】&#10;有形固定資産減価償却率"/>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11669</xdr:rowOff>
    </xdr:from>
    <xdr:to>
      <xdr:col>55</xdr:col>
      <xdr:colOff>50800</xdr:colOff>
      <xdr:row>85</xdr:row>
      <xdr:rowOff>113269</xdr:rowOff>
    </xdr:to>
    <xdr:sp macro="" textlink="">
      <xdr:nvSpPr>
        <xdr:cNvPr id="358" name="楕円 357"/>
        <xdr:cNvSpPr/>
      </xdr:nvSpPr>
      <xdr:spPr>
        <a:xfrm>
          <a:off x="10426700" y="145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161546</xdr:rowOff>
    </xdr:from>
    <xdr:ext cx="469744" cy="259045"/>
    <xdr:sp macro="" textlink="">
      <xdr:nvSpPr>
        <xdr:cNvPr id="359" name="【公営住宅】&#10;一人当たり面積該当値テキスト"/>
        <xdr:cNvSpPr txBox="1"/>
      </xdr:nvSpPr>
      <xdr:spPr>
        <a:xfrm>
          <a:off x="10515600" y="1456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44039</xdr:rowOff>
    </xdr:from>
    <xdr:to>
      <xdr:col>50</xdr:col>
      <xdr:colOff>165100</xdr:colOff>
      <xdr:row>85</xdr:row>
      <xdr:rowOff>145639</xdr:rowOff>
    </xdr:to>
    <xdr:sp macro="" textlink="">
      <xdr:nvSpPr>
        <xdr:cNvPr id="360" name="楕円 359"/>
        <xdr:cNvSpPr/>
      </xdr:nvSpPr>
      <xdr:spPr>
        <a:xfrm>
          <a:off x="9588500" y="1461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62469</xdr:rowOff>
    </xdr:from>
    <xdr:to>
      <xdr:col>55</xdr:col>
      <xdr:colOff>0</xdr:colOff>
      <xdr:row>85</xdr:row>
      <xdr:rowOff>94839</xdr:rowOff>
    </xdr:to>
    <xdr:cxnSp macro="">
      <xdr:nvCxnSpPr>
        <xdr:cNvPr id="361" name="直線コネクタ 360"/>
        <xdr:cNvCxnSpPr/>
      </xdr:nvCxnSpPr>
      <xdr:spPr>
        <a:xfrm flipV="1">
          <a:off x="9639300" y="14635719"/>
          <a:ext cx="8382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25431</xdr:rowOff>
    </xdr:from>
    <xdr:to>
      <xdr:col>46</xdr:col>
      <xdr:colOff>38100</xdr:colOff>
      <xdr:row>85</xdr:row>
      <xdr:rowOff>127031</xdr:rowOff>
    </xdr:to>
    <xdr:sp macro="" textlink="">
      <xdr:nvSpPr>
        <xdr:cNvPr id="362" name="楕円 361"/>
        <xdr:cNvSpPr/>
      </xdr:nvSpPr>
      <xdr:spPr>
        <a:xfrm>
          <a:off x="8699500" y="145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76231</xdr:rowOff>
    </xdr:from>
    <xdr:to>
      <xdr:col>50</xdr:col>
      <xdr:colOff>114300</xdr:colOff>
      <xdr:row>85</xdr:row>
      <xdr:rowOff>94839</xdr:rowOff>
    </xdr:to>
    <xdr:cxnSp macro="">
      <xdr:nvCxnSpPr>
        <xdr:cNvPr id="363" name="直線コネクタ 362"/>
        <xdr:cNvCxnSpPr/>
      </xdr:nvCxnSpPr>
      <xdr:spPr>
        <a:xfrm>
          <a:off x="8750300" y="14649481"/>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49434</xdr:rowOff>
    </xdr:from>
    <xdr:to>
      <xdr:col>41</xdr:col>
      <xdr:colOff>101600</xdr:colOff>
      <xdr:row>85</xdr:row>
      <xdr:rowOff>151034</xdr:rowOff>
    </xdr:to>
    <xdr:sp macro="" textlink="">
      <xdr:nvSpPr>
        <xdr:cNvPr id="364" name="楕円 363"/>
        <xdr:cNvSpPr/>
      </xdr:nvSpPr>
      <xdr:spPr>
        <a:xfrm>
          <a:off x="7810500" y="146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76231</xdr:rowOff>
    </xdr:from>
    <xdr:to>
      <xdr:col>45</xdr:col>
      <xdr:colOff>177800</xdr:colOff>
      <xdr:row>85</xdr:row>
      <xdr:rowOff>100234</xdr:rowOff>
    </xdr:to>
    <xdr:cxnSp macro="">
      <xdr:nvCxnSpPr>
        <xdr:cNvPr id="365" name="直線コネクタ 364"/>
        <xdr:cNvCxnSpPr/>
      </xdr:nvCxnSpPr>
      <xdr:spPr>
        <a:xfrm flipV="1">
          <a:off x="7861300" y="1464948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52360</xdr:rowOff>
    </xdr:from>
    <xdr:to>
      <xdr:col>36</xdr:col>
      <xdr:colOff>165100</xdr:colOff>
      <xdr:row>85</xdr:row>
      <xdr:rowOff>153960</xdr:rowOff>
    </xdr:to>
    <xdr:sp macro="" textlink="">
      <xdr:nvSpPr>
        <xdr:cNvPr id="366" name="楕円 365"/>
        <xdr:cNvSpPr/>
      </xdr:nvSpPr>
      <xdr:spPr>
        <a:xfrm>
          <a:off x="6921500" y="146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100234</xdr:rowOff>
    </xdr:from>
    <xdr:to>
      <xdr:col>41</xdr:col>
      <xdr:colOff>50800</xdr:colOff>
      <xdr:row>85</xdr:row>
      <xdr:rowOff>103160</xdr:rowOff>
    </xdr:to>
    <xdr:cxnSp macro="">
      <xdr:nvCxnSpPr>
        <xdr:cNvPr id="367" name="直線コネクタ 366"/>
        <xdr:cNvCxnSpPr/>
      </xdr:nvCxnSpPr>
      <xdr:spPr>
        <a:xfrm flipV="1">
          <a:off x="6972300" y="1467348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70" name="n_3aveValue【公営住宅】&#10;一人当たり面積"/>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1" name="n_4aveValue【公営住宅】&#10;一人当たり面積"/>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136766</xdr:rowOff>
    </xdr:from>
    <xdr:ext cx="469744" cy="259045"/>
    <xdr:sp macro="" textlink="">
      <xdr:nvSpPr>
        <xdr:cNvPr id="372" name="n_1mainValue【公営住宅】&#10;一人当たり面積"/>
        <xdr:cNvSpPr txBox="1"/>
      </xdr:nvSpPr>
      <xdr:spPr>
        <a:xfrm>
          <a:off x="9391727" y="1471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118158</xdr:rowOff>
    </xdr:from>
    <xdr:ext cx="469744" cy="259045"/>
    <xdr:sp macro="" textlink="">
      <xdr:nvSpPr>
        <xdr:cNvPr id="373" name="n_2mainValue【公営住宅】&#10;一人当たり面積"/>
        <xdr:cNvSpPr txBox="1"/>
      </xdr:nvSpPr>
      <xdr:spPr>
        <a:xfrm>
          <a:off x="8515427" y="1469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142161</xdr:rowOff>
    </xdr:from>
    <xdr:ext cx="469744" cy="259045"/>
    <xdr:sp macro="" textlink="">
      <xdr:nvSpPr>
        <xdr:cNvPr id="374" name="n_3mainValue【公営住宅】&#10;一人当たり面積"/>
        <xdr:cNvSpPr txBox="1"/>
      </xdr:nvSpPr>
      <xdr:spPr>
        <a:xfrm>
          <a:off x="7626427" y="1471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145087</xdr:rowOff>
    </xdr:from>
    <xdr:ext cx="469744" cy="259045"/>
    <xdr:sp macro="" textlink="">
      <xdr:nvSpPr>
        <xdr:cNvPr id="375" name="n_4mainValue【公営住宅】&#10;一人当たり面積"/>
        <xdr:cNvSpPr txBox="1"/>
      </xdr:nvSpPr>
      <xdr:spPr>
        <a:xfrm>
          <a:off x="6737427" y="147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420" name="【認定こども園・幼稚園・保育所】&#10;有形固定資産減価償却率平均値テキスト"/>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2" name="フローチャート: 判断 421"/>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3" name="フローチャート: 判断 422"/>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4" name="フローチャート: 判断 423"/>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5" name="フローチャート: 判断 424"/>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35560</xdr:rowOff>
    </xdr:from>
    <xdr:to>
      <xdr:col>85</xdr:col>
      <xdr:colOff>177800</xdr:colOff>
      <xdr:row>37</xdr:row>
      <xdr:rowOff>137160</xdr:rowOff>
    </xdr:to>
    <xdr:sp macro="" textlink="">
      <xdr:nvSpPr>
        <xdr:cNvPr id="431" name="楕円 430"/>
        <xdr:cNvSpPr/>
      </xdr:nvSpPr>
      <xdr:spPr>
        <a:xfrm>
          <a:off x="162687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13987</xdr:rowOff>
    </xdr:from>
    <xdr:ext cx="405111" cy="259045"/>
    <xdr:sp macro="" textlink="">
      <xdr:nvSpPr>
        <xdr:cNvPr id="432" name="【認定こども園・幼稚園・保育所】&#10;有形固定資産減価償却率該当値テキスト"/>
        <xdr:cNvSpPr txBox="1"/>
      </xdr:nvSpPr>
      <xdr:spPr>
        <a:xfrm>
          <a:off x="163576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7620</xdr:rowOff>
    </xdr:from>
    <xdr:to>
      <xdr:col>81</xdr:col>
      <xdr:colOff>101600</xdr:colOff>
      <xdr:row>37</xdr:row>
      <xdr:rowOff>109220</xdr:rowOff>
    </xdr:to>
    <xdr:sp macro="" textlink="">
      <xdr:nvSpPr>
        <xdr:cNvPr id="433" name="楕円 432"/>
        <xdr:cNvSpPr/>
      </xdr:nvSpPr>
      <xdr:spPr>
        <a:xfrm>
          <a:off x="15430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58420</xdr:rowOff>
    </xdr:from>
    <xdr:to>
      <xdr:col>85</xdr:col>
      <xdr:colOff>127000</xdr:colOff>
      <xdr:row>37</xdr:row>
      <xdr:rowOff>86360</xdr:rowOff>
    </xdr:to>
    <xdr:cxnSp macro="">
      <xdr:nvCxnSpPr>
        <xdr:cNvPr id="434" name="直線コネクタ 433"/>
        <xdr:cNvCxnSpPr/>
      </xdr:nvCxnSpPr>
      <xdr:spPr>
        <a:xfrm>
          <a:off x="15481300" y="640207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35" name="楕円 434"/>
        <xdr:cNvSpPr/>
      </xdr:nvSpPr>
      <xdr:spPr>
        <a:xfrm>
          <a:off x="14541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30480</xdr:rowOff>
    </xdr:from>
    <xdr:to>
      <xdr:col>81</xdr:col>
      <xdr:colOff>50800</xdr:colOff>
      <xdr:row>37</xdr:row>
      <xdr:rowOff>58420</xdr:rowOff>
    </xdr:to>
    <xdr:cxnSp macro="">
      <xdr:nvCxnSpPr>
        <xdr:cNvPr id="436" name="直線コネクタ 435"/>
        <xdr:cNvCxnSpPr/>
      </xdr:nvCxnSpPr>
      <xdr:spPr>
        <a:xfrm>
          <a:off x="14592300" y="63741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123190</xdr:rowOff>
    </xdr:from>
    <xdr:to>
      <xdr:col>72</xdr:col>
      <xdr:colOff>38100</xdr:colOff>
      <xdr:row>37</xdr:row>
      <xdr:rowOff>53340</xdr:rowOff>
    </xdr:to>
    <xdr:sp macro="" textlink="">
      <xdr:nvSpPr>
        <xdr:cNvPr id="437" name="楕円 436"/>
        <xdr:cNvSpPr/>
      </xdr:nvSpPr>
      <xdr:spPr>
        <a:xfrm>
          <a:off x="13652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2540</xdr:rowOff>
    </xdr:from>
    <xdr:to>
      <xdr:col>76</xdr:col>
      <xdr:colOff>114300</xdr:colOff>
      <xdr:row>37</xdr:row>
      <xdr:rowOff>30480</xdr:rowOff>
    </xdr:to>
    <xdr:cxnSp macro="">
      <xdr:nvCxnSpPr>
        <xdr:cNvPr id="438" name="直線コネクタ 437"/>
        <xdr:cNvCxnSpPr/>
      </xdr:nvCxnSpPr>
      <xdr:spPr>
        <a:xfrm>
          <a:off x="13703300" y="634619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95250</xdr:rowOff>
    </xdr:from>
    <xdr:to>
      <xdr:col>67</xdr:col>
      <xdr:colOff>101600</xdr:colOff>
      <xdr:row>37</xdr:row>
      <xdr:rowOff>25400</xdr:rowOff>
    </xdr:to>
    <xdr:sp macro="" textlink="">
      <xdr:nvSpPr>
        <xdr:cNvPr id="439" name="楕円 438"/>
        <xdr:cNvSpPr/>
      </xdr:nvSpPr>
      <xdr:spPr>
        <a:xfrm>
          <a:off x="12763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146050</xdr:rowOff>
    </xdr:from>
    <xdr:to>
      <xdr:col>71</xdr:col>
      <xdr:colOff>177800</xdr:colOff>
      <xdr:row>37</xdr:row>
      <xdr:rowOff>2540</xdr:rowOff>
    </xdr:to>
    <xdr:cxnSp macro="">
      <xdr:nvCxnSpPr>
        <xdr:cNvPr id="440" name="直線コネクタ 439"/>
        <xdr:cNvCxnSpPr/>
      </xdr:nvCxnSpPr>
      <xdr:spPr>
        <a:xfrm>
          <a:off x="12814300" y="631825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41" name="n_1aveValue【認定こども園・幼稚園・保育所】&#10;有形固定資産減価償却率"/>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42" name="n_2aveValue【認定こども園・幼稚園・保育所】&#10;有形固定資産減価償却率"/>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93997</xdr:rowOff>
    </xdr:from>
    <xdr:ext cx="405111" cy="259045"/>
    <xdr:sp macro="" textlink="">
      <xdr:nvSpPr>
        <xdr:cNvPr id="443" name="n_3aveValue【認定こども園・幼稚園・保育所】&#10;有形固定資産減価償却率"/>
        <xdr:cNvSpPr txBox="1"/>
      </xdr:nvSpPr>
      <xdr:spPr>
        <a:xfrm>
          <a:off x="13500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44" name="n_4aveValue【認定こども園・幼稚園・保育所】&#10;有形固定資産減価償却率"/>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100347</xdr:rowOff>
    </xdr:from>
    <xdr:ext cx="405111" cy="259045"/>
    <xdr:sp macro="" textlink="">
      <xdr:nvSpPr>
        <xdr:cNvPr id="445" name="n_1mainValue【認定こども園・幼稚園・保育所】&#10;有形固定資産減価償却率"/>
        <xdr:cNvSpPr txBox="1"/>
      </xdr:nvSpPr>
      <xdr:spPr>
        <a:xfrm>
          <a:off x="15266044"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72407</xdr:rowOff>
    </xdr:from>
    <xdr:ext cx="405111" cy="259045"/>
    <xdr:sp macro="" textlink="">
      <xdr:nvSpPr>
        <xdr:cNvPr id="446" name="n_2mainValue【認定こども園・幼稚園・保育所】&#10;有形固定資産減価償却率"/>
        <xdr:cNvSpPr txBox="1"/>
      </xdr:nvSpPr>
      <xdr:spPr>
        <a:xfrm>
          <a:off x="14389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69867</xdr:rowOff>
    </xdr:from>
    <xdr:ext cx="405111" cy="259045"/>
    <xdr:sp macro="" textlink="">
      <xdr:nvSpPr>
        <xdr:cNvPr id="447" name="n_3mainValue【認定こども園・幼稚園・保育所】&#10;有形固定資産減価償却率"/>
        <xdr:cNvSpPr txBox="1"/>
      </xdr:nvSpPr>
      <xdr:spPr>
        <a:xfrm>
          <a:off x="13500744"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41927</xdr:rowOff>
    </xdr:from>
    <xdr:ext cx="405111" cy="259045"/>
    <xdr:sp macro="" textlink="">
      <xdr:nvSpPr>
        <xdr:cNvPr id="448" name="n_4mainValue【認定こども園・幼稚園・保育所】&#10;有形固定資産減価償却率"/>
        <xdr:cNvSpPr txBox="1"/>
      </xdr:nvSpPr>
      <xdr:spPr>
        <a:xfrm>
          <a:off x="126117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4" name="直線コネクタ 473"/>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5" name="【認定こども園・幼稚園・保育所】&#10;一人当たり面積最小値テキスト"/>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6" name="直線コネクタ 475"/>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7"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8" name="直線コネクタ 477"/>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79" name="【認定こども園・幼稚園・保育所】&#10;一人当たり面積平均値テキスト"/>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0" name="フローチャート: 判断 479"/>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1" name="フローチャート: 判断 480"/>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2" name="フローチャート: 判断 481"/>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3" name="フローチャート: 判断 482"/>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4" name="フローチャート: 判断 483"/>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490" name="楕円 489"/>
        <xdr:cNvSpPr/>
      </xdr:nvSpPr>
      <xdr:spPr>
        <a:xfrm>
          <a:off x="22110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30315</xdr:rowOff>
    </xdr:from>
    <xdr:ext cx="469744" cy="259045"/>
    <xdr:sp macro="" textlink="">
      <xdr:nvSpPr>
        <xdr:cNvPr id="491" name="【認定こども園・幼稚園・保育所】&#10;一人当たり面積該当値テキスト"/>
        <xdr:cNvSpPr txBox="1"/>
      </xdr:nvSpPr>
      <xdr:spPr>
        <a:xfrm>
          <a:off x="22199600" y="65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27033</xdr:rowOff>
    </xdr:from>
    <xdr:to>
      <xdr:col>112</xdr:col>
      <xdr:colOff>38100</xdr:colOff>
      <xdr:row>39</xdr:row>
      <xdr:rowOff>128633</xdr:rowOff>
    </xdr:to>
    <xdr:sp macro="" textlink="">
      <xdr:nvSpPr>
        <xdr:cNvPr id="492" name="楕円 491"/>
        <xdr:cNvSpPr/>
      </xdr:nvSpPr>
      <xdr:spPr>
        <a:xfrm>
          <a:off x="21272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58238</xdr:rowOff>
    </xdr:from>
    <xdr:to>
      <xdr:col>116</xdr:col>
      <xdr:colOff>63500</xdr:colOff>
      <xdr:row>39</xdr:row>
      <xdr:rowOff>77833</xdr:rowOff>
    </xdr:to>
    <xdr:cxnSp macro="">
      <xdr:nvCxnSpPr>
        <xdr:cNvPr id="493" name="直線コネクタ 492"/>
        <xdr:cNvCxnSpPr/>
      </xdr:nvCxnSpPr>
      <xdr:spPr>
        <a:xfrm flipV="1">
          <a:off x="21323300" y="674478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39007</xdr:rowOff>
    </xdr:from>
    <xdr:to>
      <xdr:col>107</xdr:col>
      <xdr:colOff>101600</xdr:colOff>
      <xdr:row>39</xdr:row>
      <xdr:rowOff>140607</xdr:rowOff>
    </xdr:to>
    <xdr:sp macro="" textlink="">
      <xdr:nvSpPr>
        <xdr:cNvPr id="494" name="楕円 493"/>
        <xdr:cNvSpPr/>
      </xdr:nvSpPr>
      <xdr:spPr>
        <a:xfrm>
          <a:off x="20383500" y="67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77833</xdr:rowOff>
    </xdr:from>
    <xdr:to>
      <xdr:col>111</xdr:col>
      <xdr:colOff>177800</xdr:colOff>
      <xdr:row>39</xdr:row>
      <xdr:rowOff>89807</xdr:rowOff>
    </xdr:to>
    <xdr:cxnSp macro="">
      <xdr:nvCxnSpPr>
        <xdr:cNvPr id="495" name="直線コネクタ 494"/>
        <xdr:cNvCxnSpPr/>
      </xdr:nvCxnSpPr>
      <xdr:spPr>
        <a:xfrm flipV="1">
          <a:off x="20434300" y="676438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96" name="楕円 495"/>
        <xdr:cNvSpPr/>
      </xdr:nvSpPr>
      <xdr:spPr>
        <a:xfrm>
          <a:off x="19494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89807</xdr:rowOff>
    </xdr:from>
    <xdr:to>
      <xdr:col>107</xdr:col>
      <xdr:colOff>50800</xdr:colOff>
      <xdr:row>39</xdr:row>
      <xdr:rowOff>102870</xdr:rowOff>
    </xdr:to>
    <xdr:cxnSp macro="">
      <xdr:nvCxnSpPr>
        <xdr:cNvPr id="497" name="直線コネクタ 496"/>
        <xdr:cNvCxnSpPr/>
      </xdr:nvCxnSpPr>
      <xdr:spPr>
        <a:xfrm flipV="1">
          <a:off x="19545300" y="67763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66222</xdr:rowOff>
    </xdr:from>
    <xdr:to>
      <xdr:col>98</xdr:col>
      <xdr:colOff>38100</xdr:colOff>
      <xdr:row>39</xdr:row>
      <xdr:rowOff>167822</xdr:rowOff>
    </xdr:to>
    <xdr:sp macro="" textlink="">
      <xdr:nvSpPr>
        <xdr:cNvPr id="498" name="楕円 497"/>
        <xdr:cNvSpPr/>
      </xdr:nvSpPr>
      <xdr:spPr>
        <a:xfrm>
          <a:off x="18605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102870</xdr:rowOff>
    </xdr:from>
    <xdr:to>
      <xdr:col>102</xdr:col>
      <xdr:colOff>114300</xdr:colOff>
      <xdr:row>39</xdr:row>
      <xdr:rowOff>117022</xdr:rowOff>
    </xdr:to>
    <xdr:cxnSp macro="">
      <xdr:nvCxnSpPr>
        <xdr:cNvPr id="499" name="直線コネクタ 498"/>
        <xdr:cNvCxnSpPr/>
      </xdr:nvCxnSpPr>
      <xdr:spPr>
        <a:xfrm flipV="1">
          <a:off x="18656300" y="6789420"/>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500" name="n_1aveValue【認定こども園・幼稚園・保育所】&#10;一人当たり面積"/>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501" name="n_2aveValue【認定こども園・幼稚園・保育所】&#10;一人当たり面積"/>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502" name="n_3aveValue【認定こども園・幼稚園・保育所】&#10;一人当たり面積"/>
        <xdr:cNvSpPr txBox="1"/>
      </xdr:nvSpPr>
      <xdr:spPr>
        <a:xfrm>
          <a:off x="19310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03" name="n_4aveValue【認定こども園・幼稚園・保育所】&#10;一人当たり面積"/>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145160</xdr:rowOff>
    </xdr:from>
    <xdr:ext cx="469744" cy="259045"/>
    <xdr:sp macro="" textlink="">
      <xdr:nvSpPr>
        <xdr:cNvPr id="504" name="n_1mainValue【認定こども園・幼稚園・保育所】&#10;一人当たり面積"/>
        <xdr:cNvSpPr txBox="1"/>
      </xdr:nvSpPr>
      <xdr:spPr>
        <a:xfrm>
          <a:off x="21075727" y="64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157134</xdr:rowOff>
    </xdr:from>
    <xdr:ext cx="469744" cy="259045"/>
    <xdr:sp macro="" textlink="">
      <xdr:nvSpPr>
        <xdr:cNvPr id="505" name="n_2mainValue【認定こども園・幼稚園・保育所】&#10;一人当たり面積"/>
        <xdr:cNvSpPr txBox="1"/>
      </xdr:nvSpPr>
      <xdr:spPr>
        <a:xfrm>
          <a:off x="20199427" y="650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506" name="n_3mainValue【認定こども園・幼稚園・保育所】&#10;一人当たり面積"/>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12899</xdr:rowOff>
    </xdr:from>
    <xdr:ext cx="469744" cy="259045"/>
    <xdr:sp macro="" textlink="">
      <xdr:nvSpPr>
        <xdr:cNvPr id="507" name="n_4mainValue【認定こども園・幼稚園・保育所】&#10;一人当たり面積"/>
        <xdr:cNvSpPr txBox="1"/>
      </xdr:nvSpPr>
      <xdr:spPr>
        <a:xfrm>
          <a:off x="18421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537" name="【学校施設】&#10;有形固定資産減価償却率平均値テキスト"/>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48" name="楕円 547"/>
        <xdr:cNvSpPr/>
      </xdr:nvSpPr>
      <xdr:spPr>
        <a:xfrm>
          <a:off x="16268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151147</xdr:rowOff>
    </xdr:from>
    <xdr:ext cx="405111" cy="259045"/>
    <xdr:sp macro="" textlink="">
      <xdr:nvSpPr>
        <xdr:cNvPr id="549" name="【学校施設】&#10;有形固定資産減価償却率該当値テキスト"/>
        <xdr:cNvSpPr txBox="1"/>
      </xdr:nvSpPr>
      <xdr:spPr>
        <a:xfrm>
          <a:off x="16357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550" name="楕円 549"/>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7620</xdr:rowOff>
    </xdr:to>
    <xdr:cxnSp macro="">
      <xdr:nvCxnSpPr>
        <xdr:cNvPr id="551" name="直線コネクタ 550"/>
        <xdr:cNvCxnSpPr/>
      </xdr:nvCxnSpPr>
      <xdr:spPr>
        <a:xfrm>
          <a:off x="15481300" y="100812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44450</xdr:rowOff>
    </xdr:from>
    <xdr:to>
      <xdr:col>76</xdr:col>
      <xdr:colOff>165100</xdr:colOff>
      <xdr:row>58</xdr:row>
      <xdr:rowOff>146050</xdr:rowOff>
    </xdr:to>
    <xdr:sp macro="" textlink="">
      <xdr:nvSpPr>
        <xdr:cNvPr id="552" name="楕円 551"/>
        <xdr:cNvSpPr/>
      </xdr:nvSpPr>
      <xdr:spPr>
        <a:xfrm>
          <a:off x="14541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95250</xdr:rowOff>
    </xdr:from>
    <xdr:to>
      <xdr:col>81</xdr:col>
      <xdr:colOff>50800</xdr:colOff>
      <xdr:row>58</xdr:row>
      <xdr:rowOff>137160</xdr:rowOff>
    </xdr:to>
    <xdr:cxnSp macro="">
      <xdr:nvCxnSpPr>
        <xdr:cNvPr id="553" name="直線コネクタ 552"/>
        <xdr:cNvCxnSpPr/>
      </xdr:nvCxnSpPr>
      <xdr:spPr>
        <a:xfrm>
          <a:off x="14592300" y="100393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xdr:rowOff>
    </xdr:from>
    <xdr:to>
      <xdr:col>72</xdr:col>
      <xdr:colOff>38100</xdr:colOff>
      <xdr:row>58</xdr:row>
      <xdr:rowOff>104140</xdr:rowOff>
    </xdr:to>
    <xdr:sp macro="" textlink="">
      <xdr:nvSpPr>
        <xdr:cNvPr id="554" name="楕円 553"/>
        <xdr:cNvSpPr/>
      </xdr:nvSpPr>
      <xdr:spPr>
        <a:xfrm>
          <a:off x="13652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53340</xdr:rowOff>
    </xdr:from>
    <xdr:to>
      <xdr:col>76</xdr:col>
      <xdr:colOff>114300</xdr:colOff>
      <xdr:row>58</xdr:row>
      <xdr:rowOff>95250</xdr:rowOff>
    </xdr:to>
    <xdr:cxnSp macro="">
      <xdr:nvCxnSpPr>
        <xdr:cNvPr id="555" name="直線コネクタ 554"/>
        <xdr:cNvCxnSpPr/>
      </xdr:nvCxnSpPr>
      <xdr:spPr>
        <a:xfrm>
          <a:off x="13703300" y="99974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132080</xdr:rowOff>
    </xdr:from>
    <xdr:to>
      <xdr:col>67</xdr:col>
      <xdr:colOff>101600</xdr:colOff>
      <xdr:row>58</xdr:row>
      <xdr:rowOff>62230</xdr:rowOff>
    </xdr:to>
    <xdr:sp macro="" textlink="">
      <xdr:nvSpPr>
        <xdr:cNvPr id="556" name="楕円 555"/>
        <xdr:cNvSpPr/>
      </xdr:nvSpPr>
      <xdr:spPr>
        <a:xfrm>
          <a:off x="12763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xdr:rowOff>
    </xdr:from>
    <xdr:to>
      <xdr:col>71</xdr:col>
      <xdr:colOff>177800</xdr:colOff>
      <xdr:row>58</xdr:row>
      <xdr:rowOff>53340</xdr:rowOff>
    </xdr:to>
    <xdr:cxnSp macro="">
      <xdr:nvCxnSpPr>
        <xdr:cNvPr id="557" name="直線コネクタ 556"/>
        <xdr:cNvCxnSpPr/>
      </xdr:nvCxnSpPr>
      <xdr:spPr>
        <a:xfrm>
          <a:off x="12814300" y="9955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558" name="n_1aveValue【学校施設】&#10;有形固定資産減価償却率"/>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559" name="n_2aveValue【学校施設】&#10;有形固定資産減価償却率"/>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60" name="n_3ave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561" name="n_4aveValue【学校施設】&#10;有形固定資産減価償却率"/>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562" name="n_1mainValue【学校施設】&#10;有形固定資産減価償却率"/>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563" name="n_2mainValue【学校施設】&#10;有形固定資産減価償却率"/>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120667</xdr:rowOff>
    </xdr:from>
    <xdr:ext cx="405111" cy="259045"/>
    <xdr:sp macro="" textlink="">
      <xdr:nvSpPr>
        <xdr:cNvPr id="564" name="n_3mainValue【学校施設】&#10;有形固定資産減価償却率"/>
        <xdr:cNvSpPr txBox="1"/>
      </xdr:nvSpPr>
      <xdr:spPr>
        <a:xfrm>
          <a:off x="13500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78757</xdr:rowOff>
    </xdr:from>
    <xdr:ext cx="405111" cy="259045"/>
    <xdr:sp macro="" textlink="">
      <xdr:nvSpPr>
        <xdr:cNvPr id="565" name="n_4mainValue【学校施設】&#10;有形固定資産減価償却率"/>
        <xdr:cNvSpPr txBox="1"/>
      </xdr:nvSpPr>
      <xdr:spPr>
        <a:xfrm>
          <a:off x="12611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94" name="【学校施設】&#10;一人当たり面積平均値テキスト"/>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47498</xdr:rowOff>
    </xdr:from>
    <xdr:to>
      <xdr:col>116</xdr:col>
      <xdr:colOff>114300</xdr:colOff>
      <xdr:row>60</xdr:row>
      <xdr:rowOff>149098</xdr:rowOff>
    </xdr:to>
    <xdr:sp macro="" textlink="">
      <xdr:nvSpPr>
        <xdr:cNvPr id="605" name="楕円 604"/>
        <xdr:cNvSpPr/>
      </xdr:nvSpPr>
      <xdr:spPr>
        <a:xfrm>
          <a:off x="221107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70375</xdr:rowOff>
    </xdr:from>
    <xdr:ext cx="469744" cy="259045"/>
    <xdr:sp macro="" textlink="">
      <xdr:nvSpPr>
        <xdr:cNvPr id="606" name="【学校施設】&#10;一人当たり面積該当値テキスト"/>
        <xdr:cNvSpPr txBox="1"/>
      </xdr:nvSpPr>
      <xdr:spPr>
        <a:xfrm>
          <a:off x="22199600" y="101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71806</xdr:rowOff>
    </xdr:from>
    <xdr:to>
      <xdr:col>112</xdr:col>
      <xdr:colOff>38100</xdr:colOff>
      <xdr:row>61</xdr:row>
      <xdr:rowOff>1956</xdr:rowOff>
    </xdr:to>
    <xdr:sp macro="" textlink="">
      <xdr:nvSpPr>
        <xdr:cNvPr id="607" name="楕円 606"/>
        <xdr:cNvSpPr/>
      </xdr:nvSpPr>
      <xdr:spPr>
        <a:xfrm>
          <a:off x="21272500" y="103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98298</xdr:rowOff>
    </xdr:from>
    <xdr:to>
      <xdr:col>116</xdr:col>
      <xdr:colOff>63500</xdr:colOff>
      <xdr:row>60</xdr:row>
      <xdr:rowOff>122606</xdr:rowOff>
    </xdr:to>
    <xdr:cxnSp macro="">
      <xdr:nvCxnSpPr>
        <xdr:cNvPr id="608" name="直線コネクタ 607"/>
        <xdr:cNvCxnSpPr/>
      </xdr:nvCxnSpPr>
      <xdr:spPr>
        <a:xfrm flipV="1">
          <a:off x="21323300" y="10385298"/>
          <a:ext cx="8382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86208</xdr:rowOff>
    </xdr:from>
    <xdr:to>
      <xdr:col>107</xdr:col>
      <xdr:colOff>101600</xdr:colOff>
      <xdr:row>61</xdr:row>
      <xdr:rowOff>16358</xdr:rowOff>
    </xdr:to>
    <xdr:sp macro="" textlink="">
      <xdr:nvSpPr>
        <xdr:cNvPr id="609" name="楕円 608"/>
        <xdr:cNvSpPr/>
      </xdr:nvSpPr>
      <xdr:spPr>
        <a:xfrm>
          <a:off x="20383500" y="103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122606</xdr:rowOff>
    </xdr:from>
    <xdr:to>
      <xdr:col>111</xdr:col>
      <xdr:colOff>177800</xdr:colOff>
      <xdr:row>60</xdr:row>
      <xdr:rowOff>137008</xdr:rowOff>
    </xdr:to>
    <xdr:cxnSp macro="">
      <xdr:nvCxnSpPr>
        <xdr:cNvPr id="610" name="直線コネクタ 609"/>
        <xdr:cNvCxnSpPr/>
      </xdr:nvCxnSpPr>
      <xdr:spPr>
        <a:xfrm flipV="1">
          <a:off x="20434300" y="10409606"/>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101676</xdr:rowOff>
    </xdr:from>
    <xdr:to>
      <xdr:col>102</xdr:col>
      <xdr:colOff>165100</xdr:colOff>
      <xdr:row>61</xdr:row>
      <xdr:rowOff>31826</xdr:rowOff>
    </xdr:to>
    <xdr:sp macro="" textlink="">
      <xdr:nvSpPr>
        <xdr:cNvPr id="611" name="楕円 610"/>
        <xdr:cNvSpPr/>
      </xdr:nvSpPr>
      <xdr:spPr>
        <a:xfrm>
          <a:off x="19494500" y="1038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137008</xdr:rowOff>
    </xdr:from>
    <xdr:to>
      <xdr:col>107</xdr:col>
      <xdr:colOff>50800</xdr:colOff>
      <xdr:row>60</xdr:row>
      <xdr:rowOff>152476</xdr:rowOff>
    </xdr:to>
    <xdr:cxnSp macro="">
      <xdr:nvCxnSpPr>
        <xdr:cNvPr id="612" name="直線コネクタ 611"/>
        <xdr:cNvCxnSpPr/>
      </xdr:nvCxnSpPr>
      <xdr:spPr>
        <a:xfrm flipV="1">
          <a:off x="19545300" y="10424008"/>
          <a:ext cx="8890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117983</xdr:rowOff>
    </xdr:from>
    <xdr:to>
      <xdr:col>98</xdr:col>
      <xdr:colOff>38100</xdr:colOff>
      <xdr:row>61</xdr:row>
      <xdr:rowOff>48133</xdr:rowOff>
    </xdr:to>
    <xdr:sp macro="" textlink="">
      <xdr:nvSpPr>
        <xdr:cNvPr id="613" name="楕円 612"/>
        <xdr:cNvSpPr/>
      </xdr:nvSpPr>
      <xdr:spPr>
        <a:xfrm>
          <a:off x="18605500" y="104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152476</xdr:rowOff>
    </xdr:from>
    <xdr:to>
      <xdr:col>102</xdr:col>
      <xdr:colOff>114300</xdr:colOff>
      <xdr:row>60</xdr:row>
      <xdr:rowOff>168783</xdr:rowOff>
    </xdr:to>
    <xdr:cxnSp macro="">
      <xdr:nvCxnSpPr>
        <xdr:cNvPr id="614" name="直線コネクタ 613"/>
        <xdr:cNvCxnSpPr/>
      </xdr:nvCxnSpPr>
      <xdr:spPr>
        <a:xfrm flipV="1">
          <a:off x="18656300" y="10439476"/>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615" name="n_1aveValue【学校施設】&#10;一人当たり面積"/>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616" name="n_2aveValue【学校施設】&#10;一人当たり面積"/>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617" name="n_3aveValue【学校施設】&#10;一人当たり面積"/>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618" name="n_4aveValue【学校施設】&#10;一人当たり面積"/>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18483</xdr:rowOff>
    </xdr:from>
    <xdr:ext cx="469744" cy="259045"/>
    <xdr:sp macro="" textlink="">
      <xdr:nvSpPr>
        <xdr:cNvPr id="619" name="n_1mainValue【学校施設】&#10;一人当たり面積"/>
        <xdr:cNvSpPr txBox="1"/>
      </xdr:nvSpPr>
      <xdr:spPr>
        <a:xfrm>
          <a:off x="21075727" y="1013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32885</xdr:rowOff>
    </xdr:from>
    <xdr:ext cx="469744" cy="259045"/>
    <xdr:sp macro="" textlink="">
      <xdr:nvSpPr>
        <xdr:cNvPr id="620" name="n_2mainValue【学校施設】&#10;一人当たり面積"/>
        <xdr:cNvSpPr txBox="1"/>
      </xdr:nvSpPr>
      <xdr:spPr>
        <a:xfrm>
          <a:off x="20199427" y="1014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48353</xdr:rowOff>
    </xdr:from>
    <xdr:ext cx="469744" cy="259045"/>
    <xdr:sp macro="" textlink="">
      <xdr:nvSpPr>
        <xdr:cNvPr id="621" name="n_3mainValue【学校施設】&#10;一人当たり面積"/>
        <xdr:cNvSpPr txBox="1"/>
      </xdr:nvSpPr>
      <xdr:spPr>
        <a:xfrm>
          <a:off x="19310427" y="1016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64660</xdr:rowOff>
    </xdr:from>
    <xdr:ext cx="469744" cy="259045"/>
    <xdr:sp macro="" textlink="">
      <xdr:nvSpPr>
        <xdr:cNvPr id="622" name="n_4mainValue【学校施設】&#10;一人当たり面積"/>
        <xdr:cNvSpPr txBox="1"/>
      </xdr:nvSpPr>
      <xdr:spPr>
        <a:xfrm>
          <a:off x="18421427" y="1018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663" name="直線コネクタ 662"/>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66" name="【公民館】&#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67" name="直線コネクタ 666"/>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668" name="【公民館】&#10;有形固定資産減価償却率平均値テキスト"/>
        <xdr:cNvSpPr txBox="1"/>
      </xdr:nvSpPr>
      <xdr:spPr>
        <a:xfrm>
          <a:off x="16357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69" name="フローチャート: 判断 668"/>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70" name="フローチャート: 判断 669"/>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71" name="フローチャート: 判断 670"/>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72" name="フローチャート: 判断 671"/>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73" name="フローチャート: 判断 672"/>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73025</xdr:rowOff>
    </xdr:from>
    <xdr:to>
      <xdr:col>85</xdr:col>
      <xdr:colOff>177800</xdr:colOff>
      <xdr:row>109</xdr:row>
      <xdr:rowOff>3175</xdr:rowOff>
    </xdr:to>
    <xdr:sp macro="" textlink="">
      <xdr:nvSpPr>
        <xdr:cNvPr id="679" name="楕円 678"/>
        <xdr:cNvSpPr/>
      </xdr:nvSpPr>
      <xdr:spPr>
        <a:xfrm>
          <a:off x="162687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159402</xdr:rowOff>
    </xdr:from>
    <xdr:ext cx="405111" cy="259045"/>
    <xdr:sp macro="" textlink="">
      <xdr:nvSpPr>
        <xdr:cNvPr id="680" name="【公民館】&#10;有形固定資産減価償却率該当値テキスト"/>
        <xdr:cNvSpPr txBox="1"/>
      </xdr:nvSpPr>
      <xdr:spPr>
        <a:xfrm>
          <a:off x="16357600" y="185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67311</xdr:rowOff>
    </xdr:from>
    <xdr:to>
      <xdr:col>81</xdr:col>
      <xdr:colOff>101600</xdr:colOff>
      <xdr:row>108</xdr:row>
      <xdr:rowOff>168911</xdr:rowOff>
    </xdr:to>
    <xdr:sp macro="" textlink="">
      <xdr:nvSpPr>
        <xdr:cNvPr id="681" name="楕円 680"/>
        <xdr:cNvSpPr/>
      </xdr:nvSpPr>
      <xdr:spPr>
        <a:xfrm>
          <a:off x="15430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118111</xdr:rowOff>
    </xdr:from>
    <xdr:to>
      <xdr:col>85</xdr:col>
      <xdr:colOff>127000</xdr:colOff>
      <xdr:row>108</xdr:row>
      <xdr:rowOff>123825</xdr:rowOff>
    </xdr:to>
    <xdr:cxnSp macro="">
      <xdr:nvCxnSpPr>
        <xdr:cNvPr id="682" name="直線コネクタ 681"/>
        <xdr:cNvCxnSpPr/>
      </xdr:nvCxnSpPr>
      <xdr:spPr>
        <a:xfrm>
          <a:off x="15481300" y="186347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38736</xdr:rowOff>
    </xdr:from>
    <xdr:to>
      <xdr:col>76</xdr:col>
      <xdr:colOff>165100</xdr:colOff>
      <xdr:row>108</xdr:row>
      <xdr:rowOff>140336</xdr:rowOff>
    </xdr:to>
    <xdr:sp macro="" textlink="">
      <xdr:nvSpPr>
        <xdr:cNvPr id="683" name="楕円 682"/>
        <xdr:cNvSpPr/>
      </xdr:nvSpPr>
      <xdr:spPr>
        <a:xfrm>
          <a:off x="145415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89536</xdr:rowOff>
    </xdr:from>
    <xdr:to>
      <xdr:col>81</xdr:col>
      <xdr:colOff>50800</xdr:colOff>
      <xdr:row>108</xdr:row>
      <xdr:rowOff>118111</xdr:rowOff>
    </xdr:to>
    <xdr:cxnSp macro="">
      <xdr:nvCxnSpPr>
        <xdr:cNvPr id="684" name="直線コネクタ 683"/>
        <xdr:cNvCxnSpPr/>
      </xdr:nvCxnSpPr>
      <xdr:spPr>
        <a:xfrm>
          <a:off x="14592300" y="186061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168275</xdr:rowOff>
    </xdr:from>
    <xdr:to>
      <xdr:col>72</xdr:col>
      <xdr:colOff>38100</xdr:colOff>
      <xdr:row>108</xdr:row>
      <xdr:rowOff>98425</xdr:rowOff>
    </xdr:to>
    <xdr:sp macro="" textlink="">
      <xdr:nvSpPr>
        <xdr:cNvPr id="685" name="楕円 684"/>
        <xdr:cNvSpPr/>
      </xdr:nvSpPr>
      <xdr:spPr>
        <a:xfrm>
          <a:off x="13652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47625</xdr:rowOff>
    </xdr:from>
    <xdr:to>
      <xdr:col>76</xdr:col>
      <xdr:colOff>114300</xdr:colOff>
      <xdr:row>108</xdr:row>
      <xdr:rowOff>89536</xdr:rowOff>
    </xdr:to>
    <xdr:cxnSp macro="">
      <xdr:nvCxnSpPr>
        <xdr:cNvPr id="686" name="直線コネクタ 685"/>
        <xdr:cNvCxnSpPr/>
      </xdr:nvCxnSpPr>
      <xdr:spPr>
        <a:xfrm>
          <a:off x="13703300" y="185642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124461</xdr:rowOff>
    </xdr:from>
    <xdr:to>
      <xdr:col>67</xdr:col>
      <xdr:colOff>101600</xdr:colOff>
      <xdr:row>108</xdr:row>
      <xdr:rowOff>54611</xdr:rowOff>
    </xdr:to>
    <xdr:sp macro="" textlink="">
      <xdr:nvSpPr>
        <xdr:cNvPr id="687" name="楕円 686"/>
        <xdr:cNvSpPr/>
      </xdr:nvSpPr>
      <xdr:spPr>
        <a:xfrm>
          <a:off x="12763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3811</xdr:rowOff>
    </xdr:from>
    <xdr:to>
      <xdr:col>71</xdr:col>
      <xdr:colOff>177800</xdr:colOff>
      <xdr:row>108</xdr:row>
      <xdr:rowOff>47625</xdr:rowOff>
    </xdr:to>
    <xdr:cxnSp macro="">
      <xdr:nvCxnSpPr>
        <xdr:cNvPr id="688" name="直線コネクタ 687"/>
        <xdr:cNvCxnSpPr/>
      </xdr:nvCxnSpPr>
      <xdr:spPr>
        <a:xfrm>
          <a:off x="12814300" y="185204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689" name="n_1aveValue【公民館】&#10;有形固定資産減価償却率"/>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690" name="n_2aveValue【公民館】&#10;有形固定資産減価償却率"/>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91" name="n_3ave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92"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160038</xdr:rowOff>
    </xdr:from>
    <xdr:ext cx="405111" cy="259045"/>
    <xdr:sp macro="" textlink="">
      <xdr:nvSpPr>
        <xdr:cNvPr id="693" name="n_1mainValue【公民館】&#10;有形固定資産減価償却率"/>
        <xdr:cNvSpPr txBox="1"/>
      </xdr:nvSpPr>
      <xdr:spPr>
        <a:xfrm>
          <a:off x="15266044"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131463</xdr:rowOff>
    </xdr:from>
    <xdr:ext cx="405111" cy="259045"/>
    <xdr:sp macro="" textlink="">
      <xdr:nvSpPr>
        <xdr:cNvPr id="694" name="n_2mainValue【公民館】&#10;有形固定資産減価償却率"/>
        <xdr:cNvSpPr txBox="1"/>
      </xdr:nvSpPr>
      <xdr:spPr>
        <a:xfrm>
          <a:off x="14389744"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89552</xdr:rowOff>
    </xdr:from>
    <xdr:ext cx="405111" cy="259045"/>
    <xdr:sp macro="" textlink="">
      <xdr:nvSpPr>
        <xdr:cNvPr id="695" name="n_3mainValue【公民館】&#10;有形固定資産減価償却率"/>
        <xdr:cNvSpPr txBox="1"/>
      </xdr:nvSpPr>
      <xdr:spPr>
        <a:xfrm>
          <a:off x="13500744" y="186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45738</xdr:rowOff>
    </xdr:from>
    <xdr:ext cx="405111" cy="259045"/>
    <xdr:sp macro="" textlink="">
      <xdr:nvSpPr>
        <xdr:cNvPr id="696" name="n_4mainValue【公民館】&#10;有形固定資産減価償却率"/>
        <xdr:cNvSpPr txBox="1"/>
      </xdr:nvSpPr>
      <xdr:spPr>
        <a:xfrm>
          <a:off x="12611744"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8" name="テキスト ボックス 71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720" name="直線コネクタ 719"/>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721" name="【公民館】&#10;一人当たり面積最小値テキスト"/>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722" name="直線コネクタ 721"/>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723" name="【公民館】&#10;一人当たり面積最大値テキスト"/>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724" name="直線コネクタ 723"/>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725" name="【公民館】&#10;一人当たり面積平均値テキスト"/>
        <xdr:cNvSpPr txBox="1"/>
      </xdr:nvSpPr>
      <xdr:spPr>
        <a:xfrm>
          <a:off x="221996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726" name="フローチャート: 判断 725"/>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727" name="フローチャート: 判断 726"/>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728" name="フローチャート: 判断 727"/>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729" name="フローチャート: 判断 728"/>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730" name="フローチャート: 判断 729"/>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20447</xdr:rowOff>
    </xdr:from>
    <xdr:to>
      <xdr:col>116</xdr:col>
      <xdr:colOff>114300</xdr:colOff>
      <xdr:row>101</xdr:row>
      <xdr:rowOff>122047</xdr:rowOff>
    </xdr:to>
    <xdr:sp macro="" textlink="">
      <xdr:nvSpPr>
        <xdr:cNvPr id="736" name="楕円 735"/>
        <xdr:cNvSpPr/>
      </xdr:nvSpPr>
      <xdr:spPr>
        <a:xfrm>
          <a:off x="22110700" y="173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142638</xdr:rowOff>
    </xdr:from>
    <xdr:ext cx="469744" cy="259045"/>
    <xdr:sp macro="" textlink="">
      <xdr:nvSpPr>
        <xdr:cNvPr id="737" name="【公民館】&#10;一人当たり面積該当値テキスト"/>
        <xdr:cNvSpPr txBox="1"/>
      </xdr:nvSpPr>
      <xdr:spPr>
        <a:xfrm>
          <a:off x="22199600" y="172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67311</xdr:rowOff>
    </xdr:from>
    <xdr:to>
      <xdr:col>112</xdr:col>
      <xdr:colOff>38100</xdr:colOff>
      <xdr:row>101</xdr:row>
      <xdr:rowOff>168911</xdr:rowOff>
    </xdr:to>
    <xdr:sp macro="" textlink="">
      <xdr:nvSpPr>
        <xdr:cNvPr id="738" name="楕円 737"/>
        <xdr:cNvSpPr/>
      </xdr:nvSpPr>
      <xdr:spPr>
        <a:xfrm>
          <a:off x="21272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71247</xdr:rowOff>
    </xdr:from>
    <xdr:to>
      <xdr:col>116</xdr:col>
      <xdr:colOff>63500</xdr:colOff>
      <xdr:row>101</xdr:row>
      <xdr:rowOff>118111</xdr:rowOff>
    </xdr:to>
    <xdr:cxnSp macro="">
      <xdr:nvCxnSpPr>
        <xdr:cNvPr id="739" name="直線コネクタ 738"/>
        <xdr:cNvCxnSpPr/>
      </xdr:nvCxnSpPr>
      <xdr:spPr>
        <a:xfrm flipV="1">
          <a:off x="21323300" y="17387697"/>
          <a:ext cx="8382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95123</xdr:rowOff>
    </xdr:from>
    <xdr:to>
      <xdr:col>107</xdr:col>
      <xdr:colOff>101600</xdr:colOff>
      <xdr:row>102</xdr:row>
      <xdr:rowOff>25273</xdr:rowOff>
    </xdr:to>
    <xdr:sp macro="" textlink="">
      <xdr:nvSpPr>
        <xdr:cNvPr id="740" name="楕円 739"/>
        <xdr:cNvSpPr/>
      </xdr:nvSpPr>
      <xdr:spPr>
        <a:xfrm>
          <a:off x="20383500" y="1741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118111</xdr:rowOff>
    </xdr:from>
    <xdr:to>
      <xdr:col>111</xdr:col>
      <xdr:colOff>177800</xdr:colOff>
      <xdr:row>101</xdr:row>
      <xdr:rowOff>145923</xdr:rowOff>
    </xdr:to>
    <xdr:cxnSp macro="">
      <xdr:nvCxnSpPr>
        <xdr:cNvPr id="741" name="直線コネクタ 740"/>
        <xdr:cNvCxnSpPr/>
      </xdr:nvCxnSpPr>
      <xdr:spPr>
        <a:xfrm flipV="1">
          <a:off x="20434300" y="17434561"/>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125031</xdr:rowOff>
    </xdr:from>
    <xdr:to>
      <xdr:col>102</xdr:col>
      <xdr:colOff>165100</xdr:colOff>
      <xdr:row>102</xdr:row>
      <xdr:rowOff>55181</xdr:rowOff>
    </xdr:to>
    <xdr:sp macro="" textlink="">
      <xdr:nvSpPr>
        <xdr:cNvPr id="742" name="楕円 741"/>
        <xdr:cNvSpPr/>
      </xdr:nvSpPr>
      <xdr:spPr>
        <a:xfrm>
          <a:off x="19494500" y="1744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145923</xdr:rowOff>
    </xdr:from>
    <xdr:to>
      <xdr:col>107</xdr:col>
      <xdr:colOff>50800</xdr:colOff>
      <xdr:row>102</xdr:row>
      <xdr:rowOff>4381</xdr:rowOff>
    </xdr:to>
    <xdr:cxnSp macro="">
      <xdr:nvCxnSpPr>
        <xdr:cNvPr id="743" name="直線コネクタ 742"/>
        <xdr:cNvCxnSpPr/>
      </xdr:nvCxnSpPr>
      <xdr:spPr>
        <a:xfrm flipV="1">
          <a:off x="19545300" y="17462373"/>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156463</xdr:rowOff>
    </xdr:from>
    <xdr:to>
      <xdr:col>98</xdr:col>
      <xdr:colOff>38100</xdr:colOff>
      <xdr:row>102</xdr:row>
      <xdr:rowOff>86613</xdr:rowOff>
    </xdr:to>
    <xdr:sp macro="" textlink="">
      <xdr:nvSpPr>
        <xdr:cNvPr id="744" name="楕円 743"/>
        <xdr:cNvSpPr/>
      </xdr:nvSpPr>
      <xdr:spPr>
        <a:xfrm>
          <a:off x="18605500" y="1747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4381</xdr:rowOff>
    </xdr:from>
    <xdr:to>
      <xdr:col>102</xdr:col>
      <xdr:colOff>114300</xdr:colOff>
      <xdr:row>102</xdr:row>
      <xdr:rowOff>35813</xdr:rowOff>
    </xdr:to>
    <xdr:cxnSp macro="">
      <xdr:nvCxnSpPr>
        <xdr:cNvPr id="745" name="直線コネクタ 744"/>
        <xdr:cNvCxnSpPr/>
      </xdr:nvCxnSpPr>
      <xdr:spPr>
        <a:xfrm flipV="1">
          <a:off x="18656300" y="17492281"/>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746" name="n_1aveValue【公民館】&#10;一人当たり面積"/>
        <xdr:cNvSpPr txBox="1"/>
      </xdr:nvSpPr>
      <xdr:spPr>
        <a:xfrm>
          <a:off x="210757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747" name="n_2aveValue【公民館】&#10;一人当たり面積"/>
        <xdr:cNvSpPr txBox="1"/>
      </xdr:nvSpPr>
      <xdr:spPr>
        <a:xfrm>
          <a:off x="20199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748" name="n_3aveValue【公民館】&#10;一人当たり面積"/>
        <xdr:cNvSpPr txBox="1"/>
      </xdr:nvSpPr>
      <xdr:spPr>
        <a:xfrm>
          <a:off x="19310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36213</xdr:rowOff>
    </xdr:from>
    <xdr:ext cx="469744" cy="259045"/>
    <xdr:sp macro="" textlink="">
      <xdr:nvSpPr>
        <xdr:cNvPr id="749" name="n_4aveValue【公民館】&#10;一人当たり面積"/>
        <xdr:cNvSpPr txBox="1"/>
      </xdr:nvSpPr>
      <xdr:spPr>
        <a:xfrm>
          <a:off x="18421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13988</xdr:rowOff>
    </xdr:from>
    <xdr:ext cx="469744" cy="259045"/>
    <xdr:sp macro="" textlink="">
      <xdr:nvSpPr>
        <xdr:cNvPr id="750" name="n_1mainValue【公民館】&#10;一人当たり面積"/>
        <xdr:cNvSpPr txBox="1"/>
      </xdr:nvSpPr>
      <xdr:spPr>
        <a:xfrm>
          <a:off x="21075727"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41800</xdr:rowOff>
    </xdr:from>
    <xdr:ext cx="469744" cy="259045"/>
    <xdr:sp macro="" textlink="">
      <xdr:nvSpPr>
        <xdr:cNvPr id="751" name="n_2mainValue【公民館】&#10;一人当たり面積"/>
        <xdr:cNvSpPr txBox="1"/>
      </xdr:nvSpPr>
      <xdr:spPr>
        <a:xfrm>
          <a:off x="20199427" y="1718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71708</xdr:rowOff>
    </xdr:from>
    <xdr:ext cx="469744" cy="259045"/>
    <xdr:sp macro="" textlink="">
      <xdr:nvSpPr>
        <xdr:cNvPr id="752" name="n_3mainValue【公民館】&#10;一人当たり面積"/>
        <xdr:cNvSpPr txBox="1"/>
      </xdr:nvSpPr>
      <xdr:spPr>
        <a:xfrm>
          <a:off x="19310427" y="1721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103140</xdr:rowOff>
    </xdr:from>
    <xdr:ext cx="469744" cy="259045"/>
    <xdr:sp macro="" textlink="">
      <xdr:nvSpPr>
        <xdr:cNvPr id="753" name="n_4mainValue【公民館】&#10;一人当たり面積"/>
        <xdr:cNvSpPr txBox="1"/>
      </xdr:nvSpPr>
      <xdr:spPr>
        <a:xfrm>
          <a:off x="18421427" y="1724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類似団体と比較して特に有形固定資産減価償却率が高くなっている施設は公民館であり、特に低くなっている施設は道路である。</a:t>
          </a:r>
          <a:endParaRPr lang="ja-JP" altLang="ja-JP" sz="1400">
            <a:effectLst/>
          </a:endParaRPr>
        </a:p>
        <a:p>
          <a:r>
            <a:rPr kumimoji="1" lang="ja-JP" altLang="ja-JP" sz="1100">
              <a:solidFill>
                <a:schemeClr val="dk1"/>
              </a:solidFill>
              <a:effectLst/>
              <a:latin typeface="+mn-lt"/>
              <a:ea typeface="+mn-ea"/>
              <a:cs typeface="+mn-cs"/>
            </a:rPr>
            <a:t>公民館はすべての集落に配置されているが、集落が点在しその距離が離れているため、施設の統廃合による集約化が難しく、建築から年数が経過している施設が多数を占めていることが高い要因と考え</a:t>
          </a:r>
          <a:endParaRPr lang="ja-JP" altLang="ja-JP" sz="1400">
            <a:effectLst/>
          </a:endParaRPr>
        </a:p>
        <a:p>
          <a:r>
            <a:rPr kumimoji="1" lang="ja-JP" altLang="ja-JP" sz="1100">
              <a:solidFill>
                <a:schemeClr val="dk1"/>
              </a:solidFill>
              <a:effectLst/>
              <a:latin typeface="+mn-lt"/>
              <a:ea typeface="+mn-ea"/>
              <a:cs typeface="+mn-cs"/>
            </a:rPr>
            <a:t>られる。</a:t>
          </a:r>
          <a:endParaRPr lang="ja-JP" altLang="ja-JP" sz="1400">
            <a:effectLst/>
          </a:endParaRPr>
        </a:p>
        <a:p>
          <a:r>
            <a:rPr kumimoji="1" lang="ja-JP" altLang="ja-JP" sz="1100">
              <a:solidFill>
                <a:schemeClr val="dk1"/>
              </a:solidFill>
              <a:effectLst/>
              <a:latin typeface="+mn-lt"/>
              <a:ea typeface="+mn-ea"/>
              <a:cs typeface="+mn-cs"/>
            </a:rPr>
            <a:t>令和元年度に策定の公共施設個別施設計画に基づいて計画的な老朽化対策に取り組んでいく必要がある。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
993
369.96
3,172,194
2,851,630
280,723
1,539,159
2,299,845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111125</xdr:rowOff>
    </xdr:from>
    <xdr:to>
      <xdr:col>24</xdr:col>
      <xdr:colOff>114300</xdr:colOff>
      <xdr:row>64</xdr:row>
      <xdr:rowOff>41275</xdr:rowOff>
    </xdr:to>
    <xdr:sp macro="" textlink="">
      <xdr:nvSpPr>
        <xdr:cNvPr id="89" name="楕円 88"/>
        <xdr:cNvSpPr/>
      </xdr:nvSpPr>
      <xdr:spPr>
        <a:xfrm>
          <a:off x="45847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26052</xdr:rowOff>
    </xdr:from>
    <xdr:ext cx="405111" cy="259045"/>
    <xdr:sp macro="" textlink="">
      <xdr:nvSpPr>
        <xdr:cNvPr id="90" name="【体育館・プール】&#10;有形固定資産減価償却率該当値テキスト"/>
        <xdr:cNvSpPr txBox="1"/>
      </xdr:nvSpPr>
      <xdr:spPr>
        <a:xfrm>
          <a:off x="4673600" y="1082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92075</xdr:rowOff>
    </xdr:from>
    <xdr:to>
      <xdr:col>20</xdr:col>
      <xdr:colOff>38100</xdr:colOff>
      <xdr:row>64</xdr:row>
      <xdr:rowOff>22225</xdr:rowOff>
    </xdr:to>
    <xdr:sp macro="" textlink="">
      <xdr:nvSpPr>
        <xdr:cNvPr id="91" name="楕円 90"/>
        <xdr:cNvSpPr/>
      </xdr:nvSpPr>
      <xdr:spPr>
        <a:xfrm>
          <a:off x="3746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142875</xdr:rowOff>
    </xdr:from>
    <xdr:to>
      <xdr:col>24</xdr:col>
      <xdr:colOff>63500</xdr:colOff>
      <xdr:row>63</xdr:row>
      <xdr:rowOff>161925</xdr:rowOff>
    </xdr:to>
    <xdr:cxnSp macro="">
      <xdr:nvCxnSpPr>
        <xdr:cNvPr id="92" name="直線コネクタ 91"/>
        <xdr:cNvCxnSpPr/>
      </xdr:nvCxnSpPr>
      <xdr:spPr>
        <a:xfrm>
          <a:off x="3797300" y="109442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73025</xdr:rowOff>
    </xdr:from>
    <xdr:to>
      <xdr:col>15</xdr:col>
      <xdr:colOff>101600</xdr:colOff>
      <xdr:row>64</xdr:row>
      <xdr:rowOff>3175</xdr:rowOff>
    </xdr:to>
    <xdr:sp macro="" textlink="">
      <xdr:nvSpPr>
        <xdr:cNvPr id="93" name="楕円 92"/>
        <xdr:cNvSpPr/>
      </xdr:nvSpPr>
      <xdr:spPr>
        <a:xfrm>
          <a:off x="2857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123825</xdr:rowOff>
    </xdr:from>
    <xdr:to>
      <xdr:col>19</xdr:col>
      <xdr:colOff>177800</xdr:colOff>
      <xdr:row>63</xdr:row>
      <xdr:rowOff>142875</xdr:rowOff>
    </xdr:to>
    <xdr:cxnSp macro="">
      <xdr:nvCxnSpPr>
        <xdr:cNvPr id="94" name="直線コネクタ 93"/>
        <xdr:cNvCxnSpPr/>
      </xdr:nvCxnSpPr>
      <xdr:spPr>
        <a:xfrm>
          <a:off x="2908300" y="10925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53975</xdr:rowOff>
    </xdr:from>
    <xdr:to>
      <xdr:col>10</xdr:col>
      <xdr:colOff>165100</xdr:colOff>
      <xdr:row>63</xdr:row>
      <xdr:rowOff>155575</xdr:rowOff>
    </xdr:to>
    <xdr:sp macro="" textlink="">
      <xdr:nvSpPr>
        <xdr:cNvPr id="95" name="楕円 94"/>
        <xdr:cNvSpPr/>
      </xdr:nvSpPr>
      <xdr:spPr>
        <a:xfrm>
          <a:off x="1968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104775</xdr:rowOff>
    </xdr:from>
    <xdr:to>
      <xdr:col>15</xdr:col>
      <xdr:colOff>50800</xdr:colOff>
      <xdr:row>63</xdr:row>
      <xdr:rowOff>123825</xdr:rowOff>
    </xdr:to>
    <xdr:cxnSp macro="">
      <xdr:nvCxnSpPr>
        <xdr:cNvPr id="96" name="直線コネクタ 95"/>
        <xdr:cNvCxnSpPr/>
      </xdr:nvCxnSpPr>
      <xdr:spPr>
        <a:xfrm>
          <a:off x="2019300" y="109061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33020</xdr:rowOff>
    </xdr:from>
    <xdr:to>
      <xdr:col>6</xdr:col>
      <xdr:colOff>38100</xdr:colOff>
      <xdr:row>63</xdr:row>
      <xdr:rowOff>134620</xdr:rowOff>
    </xdr:to>
    <xdr:sp macro="" textlink="">
      <xdr:nvSpPr>
        <xdr:cNvPr id="97" name="楕円 96"/>
        <xdr:cNvSpPr/>
      </xdr:nvSpPr>
      <xdr:spPr>
        <a:xfrm>
          <a:off x="1079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83820</xdr:rowOff>
    </xdr:from>
    <xdr:to>
      <xdr:col>10</xdr:col>
      <xdr:colOff>114300</xdr:colOff>
      <xdr:row>63</xdr:row>
      <xdr:rowOff>104775</xdr:rowOff>
    </xdr:to>
    <xdr:cxnSp macro="">
      <xdr:nvCxnSpPr>
        <xdr:cNvPr id="98" name="直線コネクタ 97"/>
        <xdr:cNvCxnSpPr/>
      </xdr:nvCxnSpPr>
      <xdr:spPr>
        <a:xfrm>
          <a:off x="1130300" y="108851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9" name="n_1aveValue【体育館・プール】&#10;有形固定資産減価償却率"/>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0" name="n_2aveValue【体育館・プール】&#10;有形固定資産減価償却率"/>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101" name="n_3aveValue【体育館・プール】&#10;有形固定資産減価償却率"/>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02" name="n_4aveValue【体育館・プール】&#10;有形固定資産減価償却率"/>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13352</xdr:rowOff>
    </xdr:from>
    <xdr:ext cx="405111" cy="259045"/>
    <xdr:sp macro="" textlink="">
      <xdr:nvSpPr>
        <xdr:cNvPr id="103" name="n_1mainValue【体育館・プール】&#10;有形固定資産減価償却率"/>
        <xdr:cNvSpPr txBox="1"/>
      </xdr:nvSpPr>
      <xdr:spPr>
        <a:xfrm>
          <a:off x="3582044"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165752</xdr:rowOff>
    </xdr:from>
    <xdr:ext cx="405111" cy="259045"/>
    <xdr:sp macro="" textlink="">
      <xdr:nvSpPr>
        <xdr:cNvPr id="104" name="n_2mainValue【体育館・プール】&#10;有形固定資産減価償却率"/>
        <xdr:cNvSpPr txBox="1"/>
      </xdr:nvSpPr>
      <xdr:spPr>
        <a:xfrm>
          <a:off x="2705744" y="1096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146702</xdr:rowOff>
    </xdr:from>
    <xdr:ext cx="405111" cy="259045"/>
    <xdr:sp macro="" textlink="">
      <xdr:nvSpPr>
        <xdr:cNvPr id="105" name="n_3mainValue【体育館・プール】&#10;有形固定資産減価償却率"/>
        <xdr:cNvSpPr txBox="1"/>
      </xdr:nvSpPr>
      <xdr:spPr>
        <a:xfrm>
          <a:off x="1816744"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125747</xdr:rowOff>
    </xdr:from>
    <xdr:ext cx="405111" cy="259045"/>
    <xdr:sp macro="" textlink="">
      <xdr:nvSpPr>
        <xdr:cNvPr id="106" name="n_4mainValue【体育館・プール】&#10;有形固定資産減価償却率"/>
        <xdr:cNvSpPr txBox="1"/>
      </xdr:nvSpPr>
      <xdr:spPr>
        <a:xfrm>
          <a:off x="927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0" name="直線コネクタ 129"/>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1" name="【体育館・プール】&#10;一人当たり面積最小値テキスト"/>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2" name="直線コネクタ 131"/>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3" name="【体育館・プール】&#10;一人当たり面積最大値テキスト"/>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4" name="直線コネクタ 133"/>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35" name="【体育館・プール】&#10;一人当たり面積平均値テキスト"/>
        <xdr:cNvSpPr txBox="1"/>
      </xdr:nvSpPr>
      <xdr:spPr>
        <a:xfrm>
          <a:off x="10515600" y="10743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6" name="フローチャート: 判断 135"/>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7" name="フローチャート: 判断 136"/>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8" name="フローチャート: 判断 137"/>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9" name="フローチャート: 判断 138"/>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0" name="フローチャート: 判断 139"/>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87503</xdr:rowOff>
    </xdr:from>
    <xdr:to>
      <xdr:col>55</xdr:col>
      <xdr:colOff>50800</xdr:colOff>
      <xdr:row>61</xdr:row>
      <xdr:rowOff>17653</xdr:rowOff>
    </xdr:to>
    <xdr:sp macro="" textlink="">
      <xdr:nvSpPr>
        <xdr:cNvPr id="146" name="楕円 145"/>
        <xdr:cNvSpPr/>
      </xdr:nvSpPr>
      <xdr:spPr>
        <a:xfrm>
          <a:off x="10426700" y="103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110380</xdr:rowOff>
    </xdr:from>
    <xdr:ext cx="469744" cy="259045"/>
    <xdr:sp macro="" textlink="">
      <xdr:nvSpPr>
        <xdr:cNvPr id="147" name="【体育館・プール】&#10;一人当たり面積該当値テキスト"/>
        <xdr:cNvSpPr txBox="1"/>
      </xdr:nvSpPr>
      <xdr:spPr>
        <a:xfrm>
          <a:off x="10515600" y="1022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110172</xdr:rowOff>
    </xdr:from>
    <xdr:to>
      <xdr:col>50</xdr:col>
      <xdr:colOff>165100</xdr:colOff>
      <xdr:row>61</xdr:row>
      <xdr:rowOff>40322</xdr:rowOff>
    </xdr:to>
    <xdr:sp macro="" textlink="">
      <xdr:nvSpPr>
        <xdr:cNvPr id="148" name="楕円 147"/>
        <xdr:cNvSpPr/>
      </xdr:nvSpPr>
      <xdr:spPr>
        <a:xfrm>
          <a:off x="9588500" y="103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138303</xdr:rowOff>
    </xdr:from>
    <xdr:to>
      <xdr:col>55</xdr:col>
      <xdr:colOff>0</xdr:colOff>
      <xdr:row>60</xdr:row>
      <xdr:rowOff>160972</xdr:rowOff>
    </xdr:to>
    <xdr:cxnSp macro="">
      <xdr:nvCxnSpPr>
        <xdr:cNvPr id="149" name="直線コネクタ 148"/>
        <xdr:cNvCxnSpPr/>
      </xdr:nvCxnSpPr>
      <xdr:spPr>
        <a:xfrm flipV="1">
          <a:off x="9639300" y="10425303"/>
          <a:ext cx="8382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123698</xdr:rowOff>
    </xdr:from>
    <xdr:to>
      <xdr:col>46</xdr:col>
      <xdr:colOff>38100</xdr:colOff>
      <xdr:row>61</xdr:row>
      <xdr:rowOff>53848</xdr:rowOff>
    </xdr:to>
    <xdr:sp macro="" textlink="">
      <xdr:nvSpPr>
        <xdr:cNvPr id="150" name="楕円 149"/>
        <xdr:cNvSpPr/>
      </xdr:nvSpPr>
      <xdr:spPr>
        <a:xfrm>
          <a:off x="8699500" y="104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160972</xdr:rowOff>
    </xdr:from>
    <xdr:to>
      <xdr:col>50</xdr:col>
      <xdr:colOff>114300</xdr:colOff>
      <xdr:row>61</xdr:row>
      <xdr:rowOff>3048</xdr:rowOff>
    </xdr:to>
    <xdr:cxnSp macro="">
      <xdr:nvCxnSpPr>
        <xdr:cNvPr id="151" name="直線コネクタ 150"/>
        <xdr:cNvCxnSpPr/>
      </xdr:nvCxnSpPr>
      <xdr:spPr>
        <a:xfrm flipV="1">
          <a:off x="8750300" y="10447972"/>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138367</xdr:rowOff>
    </xdr:from>
    <xdr:to>
      <xdr:col>41</xdr:col>
      <xdr:colOff>101600</xdr:colOff>
      <xdr:row>61</xdr:row>
      <xdr:rowOff>68517</xdr:rowOff>
    </xdr:to>
    <xdr:sp macro="" textlink="">
      <xdr:nvSpPr>
        <xdr:cNvPr id="152" name="楕円 151"/>
        <xdr:cNvSpPr/>
      </xdr:nvSpPr>
      <xdr:spPr>
        <a:xfrm>
          <a:off x="7810500" y="104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3048</xdr:rowOff>
    </xdr:from>
    <xdr:to>
      <xdr:col>45</xdr:col>
      <xdr:colOff>177800</xdr:colOff>
      <xdr:row>61</xdr:row>
      <xdr:rowOff>17717</xdr:rowOff>
    </xdr:to>
    <xdr:cxnSp macro="">
      <xdr:nvCxnSpPr>
        <xdr:cNvPr id="153" name="直線コネクタ 152"/>
        <xdr:cNvCxnSpPr/>
      </xdr:nvCxnSpPr>
      <xdr:spPr>
        <a:xfrm flipV="1">
          <a:off x="7861300" y="10461498"/>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153606</xdr:rowOff>
    </xdr:from>
    <xdr:to>
      <xdr:col>36</xdr:col>
      <xdr:colOff>165100</xdr:colOff>
      <xdr:row>61</xdr:row>
      <xdr:rowOff>83756</xdr:rowOff>
    </xdr:to>
    <xdr:sp macro="" textlink="">
      <xdr:nvSpPr>
        <xdr:cNvPr id="154" name="楕円 153"/>
        <xdr:cNvSpPr/>
      </xdr:nvSpPr>
      <xdr:spPr>
        <a:xfrm>
          <a:off x="6921500" y="1044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17717</xdr:rowOff>
    </xdr:from>
    <xdr:to>
      <xdr:col>41</xdr:col>
      <xdr:colOff>50800</xdr:colOff>
      <xdr:row>61</xdr:row>
      <xdr:rowOff>32956</xdr:rowOff>
    </xdr:to>
    <xdr:cxnSp macro="">
      <xdr:nvCxnSpPr>
        <xdr:cNvPr id="155" name="直線コネクタ 154"/>
        <xdr:cNvCxnSpPr/>
      </xdr:nvCxnSpPr>
      <xdr:spPr>
        <a:xfrm flipV="1">
          <a:off x="6972300" y="10476167"/>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56" name="n_1aveValue【体育館・プール】&#10;一人当たり面積"/>
        <xdr:cNvSpPr txBox="1"/>
      </xdr:nvSpPr>
      <xdr:spPr>
        <a:xfrm>
          <a:off x="93917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94315</xdr:rowOff>
    </xdr:from>
    <xdr:ext cx="469744" cy="259045"/>
    <xdr:sp macro="" textlink="">
      <xdr:nvSpPr>
        <xdr:cNvPr id="157" name="n_2aveValue【体育館・プール】&#10;一人当たり面積"/>
        <xdr:cNvSpPr txBox="1"/>
      </xdr:nvSpPr>
      <xdr:spPr>
        <a:xfrm>
          <a:off x="8515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80598</xdr:rowOff>
    </xdr:from>
    <xdr:ext cx="469744" cy="259045"/>
    <xdr:sp macro="" textlink="">
      <xdr:nvSpPr>
        <xdr:cNvPr id="158" name="n_3aveValue【体育館・プール】&#10;一人当たり面積"/>
        <xdr:cNvSpPr txBox="1"/>
      </xdr:nvSpPr>
      <xdr:spPr>
        <a:xfrm>
          <a:off x="7626427" y="1088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94315</xdr:rowOff>
    </xdr:from>
    <xdr:ext cx="469744" cy="259045"/>
    <xdr:sp macro="" textlink="">
      <xdr:nvSpPr>
        <xdr:cNvPr id="159" name="n_4aveValue【体育館・プール】&#10;一人当たり面積"/>
        <xdr:cNvSpPr txBox="1"/>
      </xdr:nvSpPr>
      <xdr:spPr>
        <a:xfrm>
          <a:off x="6737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56849</xdr:rowOff>
    </xdr:from>
    <xdr:ext cx="469744" cy="259045"/>
    <xdr:sp macro="" textlink="">
      <xdr:nvSpPr>
        <xdr:cNvPr id="160" name="n_1mainValue【体育館・プール】&#10;一人当たり面積"/>
        <xdr:cNvSpPr txBox="1"/>
      </xdr:nvSpPr>
      <xdr:spPr>
        <a:xfrm>
          <a:off x="9391727" y="1017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70375</xdr:rowOff>
    </xdr:from>
    <xdr:ext cx="469744" cy="259045"/>
    <xdr:sp macro="" textlink="">
      <xdr:nvSpPr>
        <xdr:cNvPr id="161" name="n_2mainValue【体育館・プール】&#10;一人当たり面積"/>
        <xdr:cNvSpPr txBox="1"/>
      </xdr:nvSpPr>
      <xdr:spPr>
        <a:xfrm>
          <a:off x="8515427" y="101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85044</xdr:rowOff>
    </xdr:from>
    <xdr:ext cx="469744" cy="259045"/>
    <xdr:sp macro="" textlink="">
      <xdr:nvSpPr>
        <xdr:cNvPr id="162" name="n_3mainValue【体育館・プール】&#10;一人当たり面積"/>
        <xdr:cNvSpPr txBox="1"/>
      </xdr:nvSpPr>
      <xdr:spPr>
        <a:xfrm>
          <a:off x="7626427" y="1020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100283</xdr:rowOff>
    </xdr:from>
    <xdr:ext cx="469744" cy="259045"/>
    <xdr:sp macro="" textlink="">
      <xdr:nvSpPr>
        <xdr:cNvPr id="163" name="n_4mainValue【体育館・プール】&#10;一人当たり面積"/>
        <xdr:cNvSpPr txBox="1"/>
      </xdr:nvSpPr>
      <xdr:spPr>
        <a:xfrm>
          <a:off x="6737427" y="1021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4" name="テキスト ボックス 183"/>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7" name="直線コネクタ 186"/>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8"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9" name="直線コネクタ 188"/>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0"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1" name="直線コネクタ 19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192" name="【福祉施設】&#10;有形固定資産減価償却率平均値テキスト"/>
        <xdr:cNvSpPr txBox="1"/>
      </xdr:nvSpPr>
      <xdr:spPr>
        <a:xfrm>
          <a:off x="4673600" y="13789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93" name="フローチャート: 判断 192"/>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94" name="フローチャート: 判断 193"/>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95" name="フローチャート: 判断 194"/>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6" name="フローチャート: 判断 195"/>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7" name="フローチャート: 判断 196"/>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03" name="楕円 202"/>
        <xdr:cNvSpPr/>
      </xdr:nvSpPr>
      <xdr:spPr>
        <a:xfrm>
          <a:off x="4584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76216</xdr:rowOff>
    </xdr:from>
    <xdr:ext cx="405111" cy="259045"/>
    <xdr:sp macro="" textlink="">
      <xdr:nvSpPr>
        <xdr:cNvPr id="204" name="【福祉施設】&#10;有形固定資産減価償却率該当値テキスト"/>
        <xdr:cNvSpPr txBox="1"/>
      </xdr:nvSpPr>
      <xdr:spPr>
        <a:xfrm>
          <a:off x="4673600" y="139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69850</xdr:rowOff>
    </xdr:from>
    <xdr:to>
      <xdr:col>20</xdr:col>
      <xdr:colOff>38100</xdr:colOff>
      <xdr:row>82</xdr:row>
      <xdr:rowOff>0</xdr:rowOff>
    </xdr:to>
    <xdr:sp macro="" textlink="">
      <xdr:nvSpPr>
        <xdr:cNvPr id="205" name="楕円 204"/>
        <xdr:cNvSpPr/>
      </xdr:nvSpPr>
      <xdr:spPr>
        <a:xfrm>
          <a:off x="3746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120650</xdr:rowOff>
    </xdr:from>
    <xdr:to>
      <xdr:col>24</xdr:col>
      <xdr:colOff>63500</xdr:colOff>
      <xdr:row>81</xdr:row>
      <xdr:rowOff>148589</xdr:rowOff>
    </xdr:to>
    <xdr:cxnSp macro="">
      <xdr:nvCxnSpPr>
        <xdr:cNvPr id="206" name="直線コネクタ 205"/>
        <xdr:cNvCxnSpPr/>
      </xdr:nvCxnSpPr>
      <xdr:spPr>
        <a:xfrm>
          <a:off x="3797300" y="140081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207" name="楕円 206"/>
        <xdr:cNvSpPr/>
      </xdr:nvSpPr>
      <xdr:spPr>
        <a:xfrm>
          <a:off x="2857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120650</xdr:rowOff>
    </xdr:to>
    <xdr:cxnSp macro="">
      <xdr:nvCxnSpPr>
        <xdr:cNvPr id="208" name="直線コネクタ 207"/>
        <xdr:cNvCxnSpPr/>
      </xdr:nvCxnSpPr>
      <xdr:spPr>
        <a:xfrm>
          <a:off x="2908300" y="1397888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12700</xdr:rowOff>
    </xdr:from>
    <xdr:to>
      <xdr:col>10</xdr:col>
      <xdr:colOff>165100</xdr:colOff>
      <xdr:row>81</xdr:row>
      <xdr:rowOff>114300</xdr:rowOff>
    </xdr:to>
    <xdr:sp macro="" textlink="">
      <xdr:nvSpPr>
        <xdr:cNvPr id="209" name="楕円 208"/>
        <xdr:cNvSpPr/>
      </xdr:nvSpPr>
      <xdr:spPr>
        <a:xfrm>
          <a:off x="19685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63500</xdr:rowOff>
    </xdr:from>
    <xdr:to>
      <xdr:col>15</xdr:col>
      <xdr:colOff>50800</xdr:colOff>
      <xdr:row>81</xdr:row>
      <xdr:rowOff>91439</xdr:rowOff>
    </xdr:to>
    <xdr:cxnSp macro="">
      <xdr:nvCxnSpPr>
        <xdr:cNvPr id="210" name="直線コネクタ 209"/>
        <xdr:cNvCxnSpPr/>
      </xdr:nvCxnSpPr>
      <xdr:spPr>
        <a:xfrm>
          <a:off x="2019300" y="1395095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156211</xdr:rowOff>
    </xdr:from>
    <xdr:to>
      <xdr:col>6</xdr:col>
      <xdr:colOff>38100</xdr:colOff>
      <xdr:row>81</xdr:row>
      <xdr:rowOff>86361</xdr:rowOff>
    </xdr:to>
    <xdr:sp macro="" textlink="">
      <xdr:nvSpPr>
        <xdr:cNvPr id="211" name="楕円 210"/>
        <xdr:cNvSpPr/>
      </xdr:nvSpPr>
      <xdr:spPr>
        <a:xfrm>
          <a:off x="1079500" y="138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35561</xdr:rowOff>
    </xdr:from>
    <xdr:to>
      <xdr:col>10</xdr:col>
      <xdr:colOff>114300</xdr:colOff>
      <xdr:row>81</xdr:row>
      <xdr:rowOff>63500</xdr:rowOff>
    </xdr:to>
    <xdr:cxnSp macro="">
      <xdr:nvCxnSpPr>
        <xdr:cNvPr id="212" name="直線コネクタ 211"/>
        <xdr:cNvCxnSpPr/>
      </xdr:nvCxnSpPr>
      <xdr:spPr>
        <a:xfrm>
          <a:off x="1130300" y="139230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213" name="n_1aveValue【福祉施設】&#10;有形固定資産減価償却率"/>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14" name="n_2aveValue【福祉施設】&#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215" name="n_3aveValue【福祉施設】&#10;有形固定資産減価償却率"/>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16" name="n_4aveValue【福祉施設】&#10;有形固定資産減価償却率"/>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162577</xdr:rowOff>
    </xdr:from>
    <xdr:ext cx="405111" cy="259045"/>
    <xdr:sp macro="" textlink="">
      <xdr:nvSpPr>
        <xdr:cNvPr id="217" name="n_1mainValue【福祉施設】&#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133366</xdr:rowOff>
    </xdr:from>
    <xdr:ext cx="405111" cy="259045"/>
    <xdr:sp macro="" textlink="">
      <xdr:nvSpPr>
        <xdr:cNvPr id="218" name="n_2mainValue【福祉施設】&#10;有形固定資産減価償却率"/>
        <xdr:cNvSpPr txBox="1"/>
      </xdr:nvSpPr>
      <xdr:spPr>
        <a:xfrm>
          <a:off x="2705744"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105427</xdr:rowOff>
    </xdr:from>
    <xdr:ext cx="405111" cy="259045"/>
    <xdr:sp macro="" textlink="">
      <xdr:nvSpPr>
        <xdr:cNvPr id="219" name="n_3mainValue【福祉施設】&#10;有形固定資産減価償却率"/>
        <xdr:cNvSpPr txBox="1"/>
      </xdr:nvSpPr>
      <xdr:spPr>
        <a:xfrm>
          <a:off x="1816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77488</xdr:rowOff>
    </xdr:from>
    <xdr:ext cx="405111" cy="259045"/>
    <xdr:sp macro="" textlink="">
      <xdr:nvSpPr>
        <xdr:cNvPr id="220" name="n_4mainValue【福祉施設】&#10;有形固定資産減価償却率"/>
        <xdr:cNvSpPr txBox="1"/>
      </xdr:nvSpPr>
      <xdr:spPr>
        <a:xfrm>
          <a:off x="927744" y="1396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42" name="直線コネクタ 241"/>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43" name="【福祉施設】&#10;一人当たり面積最小値テキスト"/>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44" name="直線コネクタ 243"/>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45" name="【福祉施設】&#10;一人当たり面積最大値テキスト"/>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46" name="直線コネクタ 245"/>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247" name="【福祉施設】&#10;一人当たり面積平均値テキスト"/>
        <xdr:cNvSpPr txBox="1"/>
      </xdr:nvSpPr>
      <xdr:spPr>
        <a:xfrm>
          <a:off x="10515600" y="1453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48" name="フローチャート: 判断 247"/>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49" name="フローチャート: 判断 248"/>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50" name="フローチャート: 判断 249"/>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51" name="フローチャート: 判断 250"/>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52" name="フローチャート: 判断 251"/>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109144</xdr:rowOff>
    </xdr:from>
    <xdr:to>
      <xdr:col>55</xdr:col>
      <xdr:colOff>50800</xdr:colOff>
      <xdr:row>84</xdr:row>
      <xdr:rowOff>39294</xdr:rowOff>
    </xdr:to>
    <xdr:sp macro="" textlink="">
      <xdr:nvSpPr>
        <xdr:cNvPr id="258" name="楕円 257"/>
        <xdr:cNvSpPr/>
      </xdr:nvSpPr>
      <xdr:spPr>
        <a:xfrm>
          <a:off x="10426700" y="143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132021</xdr:rowOff>
    </xdr:from>
    <xdr:ext cx="469744" cy="259045"/>
    <xdr:sp macro="" textlink="">
      <xdr:nvSpPr>
        <xdr:cNvPr id="259" name="【福祉施設】&#10;一人当たり面積該当値テキスト"/>
        <xdr:cNvSpPr txBox="1"/>
      </xdr:nvSpPr>
      <xdr:spPr>
        <a:xfrm>
          <a:off x="10515600" y="1419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123546</xdr:rowOff>
    </xdr:from>
    <xdr:to>
      <xdr:col>50</xdr:col>
      <xdr:colOff>165100</xdr:colOff>
      <xdr:row>84</xdr:row>
      <xdr:rowOff>53696</xdr:rowOff>
    </xdr:to>
    <xdr:sp macro="" textlink="">
      <xdr:nvSpPr>
        <xdr:cNvPr id="260" name="楕円 259"/>
        <xdr:cNvSpPr/>
      </xdr:nvSpPr>
      <xdr:spPr>
        <a:xfrm>
          <a:off x="9588500" y="1435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159944</xdr:rowOff>
    </xdr:from>
    <xdr:to>
      <xdr:col>55</xdr:col>
      <xdr:colOff>0</xdr:colOff>
      <xdr:row>84</xdr:row>
      <xdr:rowOff>2896</xdr:rowOff>
    </xdr:to>
    <xdr:cxnSp macro="">
      <xdr:nvCxnSpPr>
        <xdr:cNvPr id="261" name="直線コネクタ 260"/>
        <xdr:cNvCxnSpPr/>
      </xdr:nvCxnSpPr>
      <xdr:spPr>
        <a:xfrm flipV="1">
          <a:off x="9639300" y="14390294"/>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132004</xdr:rowOff>
    </xdr:from>
    <xdr:to>
      <xdr:col>46</xdr:col>
      <xdr:colOff>38100</xdr:colOff>
      <xdr:row>84</xdr:row>
      <xdr:rowOff>62154</xdr:rowOff>
    </xdr:to>
    <xdr:sp macro="" textlink="">
      <xdr:nvSpPr>
        <xdr:cNvPr id="262" name="楕円 261"/>
        <xdr:cNvSpPr/>
      </xdr:nvSpPr>
      <xdr:spPr>
        <a:xfrm>
          <a:off x="8699500" y="1436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2896</xdr:rowOff>
    </xdr:from>
    <xdr:to>
      <xdr:col>50</xdr:col>
      <xdr:colOff>114300</xdr:colOff>
      <xdr:row>84</xdr:row>
      <xdr:rowOff>11354</xdr:rowOff>
    </xdr:to>
    <xdr:cxnSp macro="">
      <xdr:nvCxnSpPr>
        <xdr:cNvPr id="263" name="直線コネクタ 262"/>
        <xdr:cNvCxnSpPr/>
      </xdr:nvCxnSpPr>
      <xdr:spPr>
        <a:xfrm flipV="1">
          <a:off x="8750300" y="1440469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141148</xdr:rowOff>
    </xdr:from>
    <xdr:to>
      <xdr:col>41</xdr:col>
      <xdr:colOff>101600</xdr:colOff>
      <xdr:row>84</xdr:row>
      <xdr:rowOff>71298</xdr:rowOff>
    </xdr:to>
    <xdr:sp macro="" textlink="">
      <xdr:nvSpPr>
        <xdr:cNvPr id="264" name="楕円 263"/>
        <xdr:cNvSpPr/>
      </xdr:nvSpPr>
      <xdr:spPr>
        <a:xfrm>
          <a:off x="7810500" y="143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11354</xdr:rowOff>
    </xdr:from>
    <xdr:to>
      <xdr:col>45</xdr:col>
      <xdr:colOff>177800</xdr:colOff>
      <xdr:row>84</xdr:row>
      <xdr:rowOff>20498</xdr:rowOff>
    </xdr:to>
    <xdr:cxnSp macro="">
      <xdr:nvCxnSpPr>
        <xdr:cNvPr id="265" name="直線コネクタ 264"/>
        <xdr:cNvCxnSpPr/>
      </xdr:nvCxnSpPr>
      <xdr:spPr>
        <a:xfrm flipV="1">
          <a:off x="7861300" y="144131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150977</xdr:rowOff>
    </xdr:from>
    <xdr:to>
      <xdr:col>36</xdr:col>
      <xdr:colOff>165100</xdr:colOff>
      <xdr:row>84</xdr:row>
      <xdr:rowOff>81127</xdr:rowOff>
    </xdr:to>
    <xdr:sp macro="" textlink="">
      <xdr:nvSpPr>
        <xdr:cNvPr id="266" name="楕円 265"/>
        <xdr:cNvSpPr/>
      </xdr:nvSpPr>
      <xdr:spPr>
        <a:xfrm>
          <a:off x="6921500" y="143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20498</xdr:rowOff>
    </xdr:from>
    <xdr:to>
      <xdr:col>41</xdr:col>
      <xdr:colOff>50800</xdr:colOff>
      <xdr:row>84</xdr:row>
      <xdr:rowOff>30327</xdr:rowOff>
    </xdr:to>
    <xdr:cxnSp macro="">
      <xdr:nvCxnSpPr>
        <xdr:cNvPr id="267" name="直線コネクタ 266"/>
        <xdr:cNvCxnSpPr/>
      </xdr:nvCxnSpPr>
      <xdr:spPr>
        <a:xfrm flipV="1">
          <a:off x="6972300" y="14422298"/>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90543</xdr:rowOff>
    </xdr:from>
    <xdr:ext cx="469744" cy="259045"/>
    <xdr:sp macro="" textlink="">
      <xdr:nvSpPr>
        <xdr:cNvPr id="268" name="n_1aveValue【福祉施設】&#10;一人当たり面積"/>
        <xdr:cNvSpPr txBox="1"/>
      </xdr:nvSpPr>
      <xdr:spPr>
        <a:xfrm>
          <a:off x="93917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99229</xdr:rowOff>
    </xdr:from>
    <xdr:ext cx="469744" cy="259045"/>
    <xdr:sp macro="" textlink="">
      <xdr:nvSpPr>
        <xdr:cNvPr id="269" name="n_2aveValue【福祉施設】&#10;一人当たり面積"/>
        <xdr:cNvSpPr txBox="1"/>
      </xdr:nvSpPr>
      <xdr:spPr>
        <a:xfrm>
          <a:off x="8515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116375</xdr:rowOff>
    </xdr:from>
    <xdr:ext cx="469744" cy="259045"/>
    <xdr:sp macro="" textlink="">
      <xdr:nvSpPr>
        <xdr:cNvPr id="270" name="n_3aveValue【福祉施設】&#10;一人当たり面積"/>
        <xdr:cNvSpPr txBox="1"/>
      </xdr:nvSpPr>
      <xdr:spPr>
        <a:xfrm>
          <a:off x="7626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113403</xdr:rowOff>
    </xdr:from>
    <xdr:ext cx="469744" cy="259045"/>
    <xdr:sp macro="" textlink="">
      <xdr:nvSpPr>
        <xdr:cNvPr id="271" name="n_4aveValue【福祉施設】&#10;一人当たり面積"/>
        <xdr:cNvSpPr txBox="1"/>
      </xdr:nvSpPr>
      <xdr:spPr>
        <a:xfrm>
          <a:off x="6737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70223</xdr:rowOff>
    </xdr:from>
    <xdr:ext cx="469744" cy="259045"/>
    <xdr:sp macro="" textlink="">
      <xdr:nvSpPr>
        <xdr:cNvPr id="272" name="n_1mainValue【福祉施設】&#10;一人当たり面積"/>
        <xdr:cNvSpPr txBox="1"/>
      </xdr:nvSpPr>
      <xdr:spPr>
        <a:xfrm>
          <a:off x="9391727" y="1412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78681</xdr:rowOff>
    </xdr:from>
    <xdr:ext cx="469744" cy="259045"/>
    <xdr:sp macro="" textlink="">
      <xdr:nvSpPr>
        <xdr:cNvPr id="273" name="n_2mainValue【福祉施設】&#10;一人当たり面積"/>
        <xdr:cNvSpPr txBox="1"/>
      </xdr:nvSpPr>
      <xdr:spPr>
        <a:xfrm>
          <a:off x="8515427" y="1413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87825</xdr:rowOff>
    </xdr:from>
    <xdr:ext cx="469744" cy="259045"/>
    <xdr:sp macro="" textlink="">
      <xdr:nvSpPr>
        <xdr:cNvPr id="274" name="n_3mainValue【福祉施設】&#10;一人当たり面積"/>
        <xdr:cNvSpPr txBox="1"/>
      </xdr:nvSpPr>
      <xdr:spPr>
        <a:xfrm>
          <a:off x="7626427" y="1414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97654</xdr:rowOff>
    </xdr:from>
    <xdr:ext cx="469744" cy="259045"/>
    <xdr:sp macro="" textlink="">
      <xdr:nvSpPr>
        <xdr:cNvPr id="275" name="n_4mainValue【福祉施設】&#10;一人当たり面積"/>
        <xdr:cNvSpPr txBox="1"/>
      </xdr:nvSpPr>
      <xdr:spPr>
        <a:xfrm>
          <a:off x="6737427" y="1415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7" name="直線コネクタ 2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8" name="テキスト ボックス 28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9" name="直線コネクタ 2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0" name="テキスト ボックス 2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1" name="直線コネクタ 2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2" name="テキスト ボックス 2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3" name="直線コネクタ 2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4" name="テキスト ボックス 2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5" name="直線コネクタ 2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6" name="テキスト ボックス 2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7" name="直線コネクタ 2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8" name="テキスト ボックス 29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301" name="直線コネクタ 300"/>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2"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3" name="直線コネクタ 30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04"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05" name="直線コネクタ 304"/>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306"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07" name="フローチャート: 判断 306"/>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308" name="フローチャート: 判断 307"/>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309" name="フローチャート: 判断 308"/>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310" name="フローチャート: 判断 309"/>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311" name="フローチャート: 判断 310"/>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36830</xdr:rowOff>
    </xdr:from>
    <xdr:to>
      <xdr:col>24</xdr:col>
      <xdr:colOff>114300</xdr:colOff>
      <xdr:row>108</xdr:row>
      <xdr:rowOff>138430</xdr:rowOff>
    </xdr:to>
    <xdr:sp macro="" textlink="">
      <xdr:nvSpPr>
        <xdr:cNvPr id="317" name="楕円 316"/>
        <xdr:cNvSpPr/>
      </xdr:nvSpPr>
      <xdr:spPr>
        <a:xfrm>
          <a:off x="4584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123207</xdr:rowOff>
    </xdr:from>
    <xdr:ext cx="405111" cy="259045"/>
    <xdr:sp macro="" textlink="">
      <xdr:nvSpPr>
        <xdr:cNvPr id="318" name="【市民会館】&#10;有形固定資産減価償却率該当値テキスト"/>
        <xdr:cNvSpPr txBox="1"/>
      </xdr:nvSpPr>
      <xdr:spPr>
        <a:xfrm>
          <a:off x="4673600" y="184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2539</xdr:rowOff>
    </xdr:from>
    <xdr:to>
      <xdr:col>20</xdr:col>
      <xdr:colOff>38100</xdr:colOff>
      <xdr:row>108</xdr:row>
      <xdr:rowOff>104139</xdr:rowOff>
    </xdr:to>
    <xdr:sp macro="" textlink="">
      <xdr:nvSpPr>
        <xdr:cNvPr id="319" name="楕円 318"/>
        <xdr:cNvSpPr/>
      </xdr:nvSpPr>
      <xdr:spPr>
        <a:xfrm>
          <a:off x="3746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53339</xdr:rowOff>
    </xdr:from>
    <xdr:to>
      <xdr:col>24</xdr:col>
      <xdr:colOff>63500</xdr:colOff>
      <xdr:row>108</xdr:row>
      <xdr:rowOff>87630</xdr:rowOff>
    </xdr:to>
    <xdr:cxnSp macro="">
      <xdr:nvCxnSpPr>
        <xdr:cNvPr id="320" name="直線コネクタ 319"/>
        <xdr:cNvCxnSpPr/>
      </xdr:nvCxnSpPr>
      <xdr:spPr>
        <a:xfrm>
          <a:off x="3797300" y="185699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139700</xdr:rowOff>
    </xdr:from>
    <xdr:to>
      <xdr:col>15</xdr:col>
      <xdr:colOff>101600</xdr:colOff>
      <xdr:row>108</xdr:row>
      <xdr:rowOff>69850</xdr:rowOff>
    </xdr:to>
    <xdr:sp macro="" textlink="">
      <xdr:nvSpPr>
        <xdr:cNvPr id="321" name="楕円 320"/>
        <xdr:cNvSpPr/>
      </xdr:nvSpPr>
      <xdr:spPr>
        <a:xfrm>
          <a:off x="2857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19050</xdr:rowOff>
    </xdr:from>
    <xdr:to>
      <xdr:col>19</xdr:col>
      <xdr:colOff>177800</xdr:colOff>
      <xdr:row>108</xdr:row>
      <xdr:rowOff>53339</xdr:rowOff>
    </xdr:to>
    <xdr:cxnSp macro="">
      <xdr:nvCxnSpPr>
        <xdr:cNvPr id="322" name="直線コネクタ 321"/>
        <xdr:cNvCxnSpPr/>
      </xdr:nvCxnSpPr>
      <xdr:spPr>
        <a:xfrm>
          <a:off x="2908300" y="18535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105411</xdr:rowOff>
    </xdr:from>
    <xdr:to>
      <xdr:col>10</xdr:col>
      <xdr:colOff>165100</xdr:colOff>
      <xdr:row>108</xdr:row>
      <xdr:rowOff>35561</xdr:rowOff>
    </xdr:to>
    <xdr:sp macro="" textlink="">
      <xdr:nvSpPr>
        <xdr:cNvPr id="323" name="楕円 322"/>
        <xdr:cNvSpPr/>
      </xdr:nvSpPr>
      <xdr:spPr>
        <a:xfrm>
          <a:off x="1968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156211</xdr:rowOff>
    </xdr:from>
    <xdr:to>
      <xdr:col>15</xdr:col>
      <xdr:colOff>50800</xdr:colOff>
      <xdr:row>108</xdr:row>
      <xdr:rowOff>19050</xdr:rowOff>
    </xdr:to>
    <xdr:cxnSp macro="">
      <xdr:nvCxnSpPr>
        <xdr:cNvPr id="324" name="直線コネクタ 323"/>
        <xdr:cNvCxnSpPr/>
      </xdr:nvCxnSpPr>
      <xdr:spPr>
        <a:xfrm>
          <a:off x="2019300" y="185013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71120</xdr:rowOff>
    </xdr:from>
    <xdr:to>
      <xdr:col>6</xdr:col>
      <xdr:colOff>38100</xdr:colOff>
      <xdr:row>108</xdr:row>
      <xdr:rowOff>1270</xdr:rowOff>
    </xdr:to>
    <xdr:sp macro="" textlink="">
      <xdr:nvSpPr>
        <xdr:cNvPr id="325" name="楕円 324"/>
        <xdr:cNvSpPr/>
      </xdr:nvSpPr>
      <xdr:spPr>
        <a:xfrm>
          <a:off x="107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121920</xdr:rowOff>
    </xdr:from>
    <xdr:to>
      <xdr:col>10</xdr:col>
      <xdr:colOff>114300</xdr:colOff>
      <xdr:row>107</xdr:row>
      <xdr:rowOff>156211</xdr:rowOff>
    </xdr:to>
    <xdr:cxnSp macro="">
      <xdr:nvCxnSpPr>
        <xdr:cNvPr id="326" name="直線コネクタ 325"/>
        <xdr:cNvCxnSpPr/>
      </xdr:nvCxnSpPr>
      <xdr:spPr>
        <a:xfrm>
          <a:off x="1130300" y="184670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19429</xdr:rowOff>
    </xdr:from>
    <xdr:ext cx="405111" cy="259045"/>
    <xdr:sp macro="" textlink="">
      <xdr:nvSpPr>
        <xdr:cNvPr id="327" name="n_1aveValue【市民会館】&#10;有形固定資産減価償却率"/>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328" name="n_2aveValue【市民会館】&#10;有形固定資産減価償却率"/>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329" name="n_3aveValue【市民会館】&#10;有形固定資産減価償却率"/>
        <xdr:cNvSpPr txBox="1"/>
      </xdr:nvSpPr>
      <xdr:spPr>
        <a:xfrm>
          <a:off x="1816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330" name="n_4aveValue【市民会館】&#10;有形固定資産減価償却率"/>
        <xdr:cNvSpPr txBox="1"/>
      </xdr:nvSpPr>
      <xdr:spPr>
        <a:xfrm>
          <a:off x="927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95266</xdr:rowOff>
    </xdr:from>
    <xdr:ext cx="405111" cy="259045"/>
    <xdr:sp macro="" textlink="">
      <xdr:nvSpPr>
        <xdr:cNvPr id="331" name="n_1mainValue【市民会館】&#10;有形固定資産減価償却率"/>
        <xdr:cNvSpPr txBox="1"/>
      </xdr:nvSpPr>
      <xdr:spPr>
        <a:xfrm>
          <a:off x="35820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60977</xdr:rowOff>
    </xdr:from>
    <xdr:ext cx="405111" cy="259045"/>
    <xdr:sp macro="" textlink="">
      <xdr:nvSpPr>
        <xdr:cNvPr id="332" name="n_2mainValue【市民会館】&#10;有形固定資産減価償却率"/>
        <xdr:cNvSpPr txBox="1"/>
      </xdr:nvSpPr>
      <xdr:spPr>
        <a:xfrm>
          <a:off x="2705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26688</xdr:rowOff>
    </xdr:from>
    <xdr:ext cx="405111" cy="259045"/>
    <xdr:sp macro="" textlink="">
      <xdr:nvSpPr>
        <xdr:cNvPr id="333" name="n_3mainValue【市民会館】&#10;有形固定資産減価償却率"/>
        <xdr:cNvSpPr txBox="1"/>
      </xdr:nvSpPr>
      <xdr:spPr>
        <a:xfrm>
          <a:off x="1816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163847</xdr:rowOff>
    </xdr:from>
    <xdr:ext cx="405111" cy="259045"/>
    <xdr:sp macro="" textlink="">
      <xdr:nvSpPr>
        <xdr:cNvPr id="334" name="n_4mainValue【市民会館】&#10;有形固定資産減価償却率"/>
        <xdr:cNvSpPr txBox="1"/>
      </xdr:nvSpPr>
      <xdr:spPr>
        <a:xfrm>
          <a:off x="927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45" name="直線コネクタ 34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46" name="テキスト ボックス 345"/>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9" name="直線コネクタ 34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50" name="テキスト ボックス 34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2" name="テキスト ボックス 3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354" name="直線コネクタ 353"/>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355" name="【市民会館】&#10;一人当たり面積最小値テキスト"/>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356" name="直線コネクタ 355"/>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357" name="【市民会館】&#10;一人当たり面積最大値テキスト"/>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358" name="直線コネクタ 357"/>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88980</xdr:rowOff>
    </xdr:from>
    <xdr:ext cx="469744" cy="259045"/>
    <xdr:sp macro="" textlink="">
      <xdr:nvSpPr>
        <xdr:cNvPr id="359" name="【市民会館】&#10;一人当たり面積平均値テキスト"/>
        <xdr:cNvSpPr txBox="1"/>
      </xdr:nvSpPr>
      <xdr:spPr>
        <a:xfrm>
          <a:off x="10515600" y="17919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360" name="フローチャート: 判断 359"/>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361" name="フローチャート: 判断 360"/>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62" name="フローチャート: 判断 361"/>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363" name="フローチャート: 判断 362"/>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364" name="フローチャート: 判断 363"/>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90551</xdr:rowOff>
    </xdr:from>
    <xdr:to>
      <xdr:col>55</xdr:col>
      <xdr:colOff>50800</xdr:colOff>
      <xdr:row>103</xdr:row>
      <xdr:rowOff>20701</xdr:rowOff>
    </xdr:to>
    <xdr:sp macro="" textlink="">
      <xdr:nvSpPr>
        <xdr:cNvPr id="370" name="楕円 369"/>
        <xdr:cNvSpPr/>
      </xdr:nvSpPr>
      <xdr:spPr>
        <a:xfrm>
          <a:off x="10426700" y="175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113428</xdr:rowOff>
    </xdr:from>
    <xdr:ext cx="469744" cy="259045"/>
    <xdr:sp macro="" textlink="">
      <xdr:nvSpPr>
        <xdr:cNvPr id="371" name="【市民会館】&#10;一人当たり面積該当値テキスト"/>
        <xdr:cNvSpPr txBox="1"/>
      </xdr:nvSpPr>
      <xdr:spPr>
        <a:xfrm>
          <a:off x="10515600" y="1742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121413</xdr:rowOff>
    </xdr:from>
    <xdr:to>
      <xdr:col>50</xdr:col>
      <xdr:colOff>165100</xdr:colOff>
      <xdr:row>103</xdr:row>
      <xdr:rowOff>51563</xdr:rowOff>
    </xdr:to>
    <xdr:sp macro="" textlink="">
      <xdr:nvSpPr>
        <xdr:cNvPr id="372" name="楕円 371"/>
        <xdr:cNvSpPr/>
      </xdr:nvSpPr>
      <xdr:spPr>
        <a:xfrm>
          <a:off x="95885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141351</xdr:rowOff>
    </xdr:from>
    <xdr:to>
      <xdr:col>55</xdr:col>
      <xdr:colOff>0</xdr:colOff>
      <xdr:row>103</xdr:row>
      <xdr:rowOff>763</xdr:rowOff>
    </xdr:to>
    <xdr:cxnSp macro="">
      <xdr:nvCxnSpPr>
        <xdr:cNvPr id="373" name="直線コネクタ 372"/>
        <xdr:cNvCxnSpPr/>
      </xdr:nvCxnSpPr>
      <xdr:spPr>
        <a:xfrm flipV="1">
          <a:off x="9639300" y="17629251"/>
          <a:ext cx="8382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140272</xdr:rowOff>
    </xdr:from>
    <xdr:to>
      <xdr:col>46</xdr:col>
      <xdr:colOff>38100</xdr:colOff>
      <xdr:row>103</xdr:row>
      <xdr:rowOff>70422</xdr:rowOff>
    </xdr:to>
    <xdr:sp macro="" textlink="">
      <xdr:nvSpPr>
        <xdr:cNvPr id="374" name="楕円 373"/>
        <xdr:cNvSpPr/>
      </xdr:nvSpPr>
      <xdr:spPr>
        <a:xfrm>
          <a:off x="8699500" y="176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763</xdr:rowOff>
    </xdr:from>
    <xdr:to>
      <xdr:col>50</xdr:col>
      <xdr:colOff>114300</xdr:colOff>
      <xdr:row>103</xdr:row>
      <xdr:rowOff>19622</xdr:rowOff>
    </xdr:to>
    <xdr:cxnSp macro="">
      <xdr:nvCxnSpPr>
        <xdr:cNvPr id="375" name="直線コネクタ 374"/>
        <xdr:cNvCxnSpPr/>
      </xdr:nvCxnSpPr>
      <xdr:spPr>
        <a:xfrm flipV="1">
          <a:off x="8750300" y="17660113"/>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159702</xdr:rowOff>
    </xdr:from>
    <xdr:to>
      <xdr:col>41</xdr:col>
      <xdr:colOff>101600</xdr:colOff>
      <xdr:row>103</xdr:row>
      <xdr:rowOff>89852</xdr:rowOff>
    </xdr:to>
    <xdr:sp macro="" textlink="">
      <xdr:nvSpPr>
        <xdr:cNvPr id="376" name="楕円 375"/>
        <xdr:cNvSpPr/>
      </xdr:nvSpPr>
      <xdr:spPr>
        <a:xfrm>
          <a:off x="7810500" y="176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19622</xdr:rowOff>
    </xdr:from>
    <xdr:to>
      <xdr:col>45</xdr:col>
      <xdr:colOff>177800</xdr:colOff>
      <xdr:row>103</xdr:row>
      <xdr:rowOff>39052</xdr:rowOff>
    </xdr:to>
    <xdr:cxnSp macro="">
      <xdr:nvCxnSpPr>
        <xdr:cNvPr id="377" name="直線コネクタ 376"/>
        <xdr:cNvCxnSpPr/>
      </xdr:nvCxnSpPr>
      <xdr:spPr>
        <a:xfrm flipV="1">
          <a:off x="7861300" y="17678972"/>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9398</xdr:rowOff>
    </xdr:from>
    <xdr:to>
      <xdr:col>36</xdr:col>
      <xdr:colOff>165100</xdr:colOff>
      <xdr:row>103</xdr:row>
      <xdr:rowOff>110998</xdr:rowOff>
    </xdr:to>
    <xdr:sp macro="" textlink="">
      <xdr:nvSpPr>
        <xdr:cNvPr id="378" name="楕円 377"/>
        <xdr:cNvSpPr/>
      </xdr:nvSpPr>
      <xdr:spPr>
        <a:xfrm>
          <a:off x="69215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39052</xdr:rowOff>
    </xdr:from>
    <xdr:to>
      <xdr:col>41</xdr:col>
      <xdr:colOff>50800</xdr:colOff>
      <xdr:row>103</xdr:row>
      <xdr:rowOff>60198</xdr:rowOff>
    </xdr:to>
    <xdr:cxnSp macro="">
      <xdr:nvCxnSpPr>
        <xdr:cNvPr id="379" name="直線コネクタ 378"/>
        <xdr:cNvCxnSpPr/>
      </xdr:nvCxnSpPr>
      <xdr:spPr>
        <a:xfrm flipV="1">
          <a:off x="6972300" y="17698402"/>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95266</xdr:rowOff>
    </xdr:from>
    <xdr:ext cx="469744" cy="259045"/>
    <xdr:sp macro="" textlink="">
      <xdr:nvSpPr>
        <xdr:cNvPr id="380" name="n_1aveValue【市民会館】&#10;一人当たり面積"/>
        <xdr:cNvSpPr txBox="1"/>
      </xdr:nvSpPr>
      <xdr:spPr>
        <a:xfrm>
          <a:off x="93917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381"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74692</xdr:rowOff>
    </xdr:from>
    <xdr:ext cx="469744" cy="259045"/>
    <xdr:sp macro="" textlink="">
      <xdr:nvSpPr>
        <xdr:cNvPr id="382" name="n_3aveValue【市民会館】&#10;一人当たり面積"/>
        <xdr:cNvSpPr txBox="1"/>
      </xdr:nvSpPr>
      <xdr:spPr>
        <a:xfrm>
          <a:off x="7626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153560</xdr:rowOff>
    </xdr:from>
    <xdr:ext cx="469744" cy="259045"/>
    <xdr:sp macro="" textlink="">
      <xdr:nvSpPr>
        <xdr:cNvPr id="383" name="n_4aveValue【市民会館】&#10;一人当たり面積"/>
        <xdr:cNvSpPr txBox="1"/>
      </xdr:nvSpPr>
      <xdr:spPr>
        <a:xfrm>
          <a:off x="6737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68090</xdr:rowOff>
    </xdr:from>
    <xdr:ext cx="469744" cy="259045"/>
    <xdr:sp macro="" textlink="">
      <xdr:nvSpPr>
        <xdr:cNvPr id="384" name="n_1mainValue【市民会館】&#10;一人当たり面積"/>
        <xdr:cNvSpPr txBox="1"/>
      </xdr:nvSpPr>
      <xdr:spPr>
        <a:xfrm>
          <a:off x="9391727" y="1738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86949</xdr:rowOff>
    </xdr:from>
    <xdr:ext cx="469744" cy="259045"/>
    <xdr:sp macro="" textlink="">
      <xdr:nvSpPr>
        <xdr:cNvPr id="385" name="n_2mainValue【市民会館】&#10;一人当たり面積"/>
        <xdr:cNvSpPr txBox="1"/>
      </xdr:nvSpPr>
      <xdr:spPr>
        <a:xfrm>
          <a:off x="8515427" y="1740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106379</xdr:rowOff>
    </xdr:from>
    <xdr:ext cx="469744" cy="259045"/>
    <xdr:sp macro="" textlink="">
      <xdr:nvSpPr>
        <xdr:cNvPr id="386" name="n_3mainValue【市民会館】&#10;一人当たり面積"/>
        <xdr:cNvSpPr txBox="1"/>
      </xdr:nvSpPr>
      <xdr:spPr>
        <a:xfrm>
          <a:off x="7626427" y="174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127525</xdr:rowOff>
    </xdr:from>
    <xdr:ext cx="469744" cy="259045"/>
    <xdr:sp macro="" textlink="">
      <xdr:nvSpPr>
        <xdr:cNvPr id="387" name="n_4mainValue【市民会館】&#10;一人当たり面積"/>
        <xdr:cNvSpPr txBox="1"/>
      </xdr:nvSpPr>
      <xdr:spPr>
        <a:xfrm>
          <a:off x="6737427" y="1744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413" name="直線コネクタ 412"/>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414" name="【一般廃棄物処理施設】&#10;有形固定資産減価償却率最小値テキスト"/>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415" name="直線コネクタ 414"/>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416" name="【一般廃棄物処理施設】&#10;有形固定資産減価償却率最大値テキスト"/>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417" name="直線コネクタ 416"/>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418" name="【一般廃棄物処理施設】&#10;有形固定資産減価償却率平均値テキスト"/>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419" name="フローチャート: 判断 418"/>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0" name="フローチャート: 判断 419"/>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21" name="フローチャート: 判断 420"/>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422" name="フローチャート: 判断 421"/>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423" name="フローチャート: 判断 422"/>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90715</xdr:rowOff>
    </xdr:from>
    <xdr:to>
      <xdr:col>85</xdr:col>
      <xdr:colOff>177800</xdr:colOff>
      <xdr:row>39</xdr:row>
      <xdr:rowOff>20865</xdr:rowOff>
    </xdr:to>
    <xdr:sp macro="" textlink="">
      <xdr:nvSpPr>
        <xdr:cNvPr id="429" name="楕円 428"/>
        <xdr:cNvSpPr/>
      </xdr:nvSpPr>
      <xdr:spPr>
        <a:xfrm>
          <a:off x="16268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69142</xdr:rowOff>
    </xdr:from>
    <xdr:ext cx="405111" cy="259045"/>
    <xdr:sp macro="" textlink="">
      <xdr:nvSpPr>
        <xdr:cNvPr id="430" name="【一般廃棄物処理施設】&#10;有形固定資産減価償却率該当値テキスト"/>
        <xdr:cNvSpPr txBox="1"/>
      </xdr:nvSpPr>
      <xdr:spPr>
        <a:xfrm>
          <a:off x="16357600"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167459</xdr:rowOff>
    </xdr:from>
    <xdr:to>
      <xdr:col>81</xdr:col>
      <xdr:colOff>101600</xdr:colOff>
      <xdr:row>38</xdr:row>
      <xdr:rowOff>97609</xdr:rowOff>
    </xdr:to>
    <xdr:sp macro="" textlink="">
      <xdr:nvSpPr>
        <xdr:cNvPr id="431" name="楕円 430"/>
        <xdr:cNvSpPr/>
      </xdr:nvSpPr>
      <xdr:spPr>
        <a:xfrm>
          <a:off x="15430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46809</xdr:rowOff>
    </xdr:from>
    <xdr:to>
      <xdr:col>85</xdr:col>
      <xdr:colOff>127000</xdr:colOff>
      <xdr:row>38</xdr:row>
      <xdr:rowOff>141515</xdr:rowOff>
    </xdr:to>
    <xdr:cxnSp macro="">
      <xdr:nvCxnSpPr>
        <xdr:cNvPr id="432" name="直線コネクタ 431"/>
        <xdr:cNvCxnSpPr/>
      </xdr:nvCxnSpPr>
      <xdr:spPr>
        <a:xfrm>
          <a:off x="15481300" y="6561909"/>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44994</xdr:rowOff>
    </xdr:from>
    <xdr:to>
      <xdr:col>76</xdr:col>
      <xdr:colOff>165100</xdr:colOff>
      <xdr:row>38</xdr:row>
      <xdr:rowOff>146594</xdr:rowOff>
    </xdr:to>
    <xdr:sp macro="" textlink="">
      <xdr:nvSpPr>
        <xdr:cNvPr id="433" name="楕円 432"/>
        <xdr:cNvSpPr/>
      </xdr:nvSpPr>
      <xdr:spPr>
        <a:xfrm>
          <a:off x="14541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46809</xdr:rowOff>
    </xdr:from>
    <xdr:to>
      <xdr:col>81</xdr:col>
      <xdr:colOff>50800</xdr:colOff>
      <xdr:row>38</xdr:row>
      <xdr:rowOff>95794</xdr:rowOff>
    </xdr:to>
    <xdr:cxnSp macro="">
      <xdr:nvCxnSpPr>
        <xdr:cNvPr id="434" name="直線コネクタ 433"/>
        <xdr:cNvCxnSpPr/>
      </xdr:nvCxnSpPr>
      <xdr:spPr>
        <a:xfrm flipV="1">
          <a:off x="14592300" y="656190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435" name="楕円 434"/>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95794</xdr:rowOff>
    </xdr:to>
    <xdr:cxnSp macro="">
      <xdr:nvCxnSpPr>
        <xdr:cNvPr id="436" name="直線コネクタ 435"/>
        <xdr:cNvCxnSpPr/>
      </xdr:nvCxnSpPr>
      <xdr:spPr>
        <a:xfrm>
          <a:off x="13703300" y="6591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37" name="n_1aveValue【一般廃棄物処理施設】&#10;有形固定資産減価償却率"/>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438" name="n_2aveValue【一般廃棄物処理施設】&#10;有形固定資産減価償却率"/>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439" name="n_3aveValue【一般廃棄物処理施設】&#10;有形固定資産減価償却率"/>
        <xdr:cNvSpPr txBox="1"/>
      </xdr:nvSpPr>
      <xdr:spPr>
        <a:xfrm>
          <a:off x="13500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440" name="n_4aveValue【一般廃棄物処理施設】&#10;有形固定資産減価償却率"/>
        <xdr:cNvSpPr txBox="1"/>
      </xdr:nvSpPr>
      <xdr:spPr>
        <a:xfrm>
          <a:off x="12611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88736</xdr:rowOff>
    </xdr:from>
    <xdr:ext cx="405111" cy="259045"/>
    <xdr:sp macro="" textlink="">
      <xdr:nvSpPr>
        <xdr:cNvPr id="441" name="n_1mainValue【一般廃棄物処理施設】&#10;有形固定資産減価償却率"/>
        <xdr:cNvSpPr txBox="1"/>
      </xdr:nvSpPr>
      <xdr:spPr>
        <a:xfrm>
          <a:off x="152660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137721</xdr:rowOff>
    </xdr:from>
    <xdr:ext cx="405111" cy="259045"/>
    <xdr:sp macro="" textlink="">
      <xdr:nvSpPr>
        <xdr:cNvPr id="442" name="n_2mainValue【一般廃棄物処理施設】&#10;有形固定資産減価償却率"/>
        <xdr:cNvSpPr txBox="1"/>
      </xdr:nvSpPr>
      <xdr:spPr>
        <a:xfrm>
          <a:off x="14389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143527</xdr:rowOff>
    </xdr:from>
    <xdr:ext cx="405111" cy="259045"/>
    <xdr:sp macro="" textlink="">
      <xdr:nvSpPr>
        <xdr:cNvPr id="443" name="n_3mainValue【一般廃棄物処理施設】&#10;有形固定資産減価償却率"/>
        <xdr:cNvSpPr txBox="1"/>
      </xdr:nvSpPr>
      <xdr:spPr>
        <a:xfrm>
          <a:off x="13500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5" name="テキスト ボックス 45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57" name="テキスト ボックス 456"/>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59" name="テキスト ボックス 458"/>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1" name="テキスト ボックス 460"/>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3" name="テキスト ボックス 46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465" name="直線コネクタ 464"/>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466" name="【一般廃棄物処理施設】&#10;一人当たり有形固定資産（償却資産）額最小値テキスト"/>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467" name="直線コネクタ 466"/>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468" name="【一般廃棄物処理施設】&#10;一人当たり有形固定資産（償却資産）額最大値テキスト"/>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469" name="直線コネクタ 468"/>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470" name="【一般廃棄物処理施設】&#10;一人当たり有形固定資産（償却資産）額平均値テキスト"/>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471" name="フローチャート: 判断 470"/>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472" name="フローチャート: 判断 471"/>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473" name="フローチャート: 判断 472"/>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474" name="フローチャート: 判断 473"/>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475" name="フローチャート: 判断 474"/>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1722</xdr:rowOff>
    </xdr:from>
    <xdr:to>
      <xdr:col>116</xdr:col>
      <xdr:colOff>114300</xdr:colOff>
      <xdr:row>41</xdr:row>
      <xdr:rowOff>103322</xdr:rowOff>
    </xdr:to>
    <xdr:sp macro="" textlink="">
      <xdr:nvSpPr>
        <xdr:cNvPr id="481" name="楕円 480"/>
        <xdr:cNvSpPr/>
      </xdr:nvSpPr>
      <xdr:spPr>
        <a:xfrm>
          <a:off x="22110700" y="70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90874</xdr:rowOff>
    </xdr:from>
    <xdr:ext cx="599010" cy="259045"/>
    <xdr:sp macro="" textlink="">
      <xdr:nvSpPr>
        <xdr:cNvPr id="482" name="【一般廃棄物処理施設】&#10;一人当たり有形固定資産（償却資産）額該当値テキスト"/>
        <xdr:cNvSpPr txBox="1"/>
      </xdr:nvSpPr>
      <xdr:spPr>
        <a:xfrm>
          <a:off x="22199600" y="694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5798</xdr:rowOff>
    </xdr:from>
    <xdr:to>
      <xdr:col>112</xdr:col>
      <xdr:colOff>38100</xdr:colOff>
      <xdr:row>41</xdr:row>
      <xdr:rowOff>107398</xdr:rowOff>
    </xdr:to>
    <xdr:sp macro="" textlink="">
      <xdr:nvSpPr>
        <xdr:cNvPr id="483" name="楕円 482"/>
        <xdr:cNvSpPr/>
      </xdr:nvSpPr>
      <xdr:spPr>
        <a:xfrm>
          <a:off x="21272500" y="70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52522</xdr:rowOff>
    </xdr:from>
    <xdr:to>
      <xdr:col>116</xdr:col>
      <xdr:colOff>63500</xdr:colOff>
      <xdr:row>41</xdr:row>
      <xdr:rowOff>56598</xdr:rowOff>
    </xdr:to>
    <xdr:cxnSp macro="">
      <xdr:nvCxnSpPr>
        <xdr:cNvPr id="484" name="直線コネクタ 483"/>
        <xdr:cNvCxnSpPr/>
      </xdr:nvCxnSpPr>
      <xdr:spPr>
        <a:xfrm flipV="1">
          <a:off x="21323300" y="7081972"/>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21891</xdr:rowOff>
    </xdr:from>
    <xdr:to>
      <xdr:col>107</xdr:col>
      <xdr:colOff>101600</xdr:colOff>
      <xdr:row>41</xdr:row>
      <xdr:rowOff>123491</xdr:rowOff>
    </xdr:to>
    <xdr:sp macro="" textlink="">
      <xdr:nvSpPr>
        <xdr:cNvPr id="485" name="楕円 484"/>
        <xdr:cNvSpPr/>
      </xdr:nvSpPr>
      <xdr:spPr>
        <a:xfrm>
          <a:off x="20383500" y="70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56598</xdr:rowOff>
    </xdr:from>
    <xdr:to>
      <xdr:col>111</xdr:col>
      <xdr:colOff>177800</xdr:colOff>
      <xdr:row>41</xdr:row>
      <xdr:rowOff>72691</xdr:rowOff>
    </xdr:to>
    <xdr:cxnSp macro="">
      <xdr:nvCxnSpPr>
        <xdr:cNvPr id="486" name="直線コネクタ 485"/>
        <xdr:cNvCxnSpPr/>
      </xdr:nvCxnSpPr>
      <xdr:spPr>
        <a:xfrm flipV="1">
          <a:off x="20434300" y="7086048"/>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164185</xdr:rowOff>
    </xdr:from>
    <xdr:to>
      <xdr:col>102</xdr:col>
      <xdr:colOff>165100</xdr:colOff>
      <xdr:row>41</xdr:row>
      <xdr:rowOff>94335</xdr:rowOff>
    </xdr:to>
    <xdr:sp macro="" textlink="">
      <xdr:nvSpPr>
        <xdr:cNvPr id="487" name="楕円 486"/>
        <xdr:cNvSpPr/>
      </xdr:nvSpPr>
      <xdr:spPr>
        <a:xfrm>
          <a:off x="19494500" y="70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43535</xdr:rowOff>
    </xdr:from>
    <xdr:to>
      <xdr:col>107</xdr:col>
      <xdr:colOff>50800</xdr:colOff>
      <xdr:row>41</xdr:row>
      <xdr:rowOff>72691</xdr:rowOff>
    </xdr:to>
    <xdr:cxnSp macro="">
      <xdr:nvCxnSpPr>
        <xdr:cNvPr id="488" name="直線コネクタ 487"/>
        <xdr:cNvCxnSpPr/>
      </xdr:nvCxnSpPr>
      <xdr:spPr>
        <a:xfrm>
          <a:off x="19545300" y="7072985"/>
          <a:ext cx="889000" cy="2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489" name="n_1aveValue【一般廃棄物処理施設】&#10;一人当たり有形固定資産（償却資産）額"/>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490" name="n_2aveValue【一般廃棄物処理施設】&#10;一人当たり有形固定資産（償却資産）額"/>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491" name="n_3aveValue【一般廃棄物処理施設】&#10;一人当たり有形固定資産（償却資産）額"/>
        <xdr:cNvSpPr txBox="1"/>
      </xdr:nvSpPr>
      <xdr:spPr>
        <a:xfrm>
          <a:off x="19245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492" name="n_4aveValue【一般廃棄物処理施設】&#10;一人当たり有形固定資産（償却資産）額"/>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98525</xdr:rowOff>
    </xdr:from>
    <xdr:ext cx="599010" cy="259045"/>
    <xdr:sp macro="" textlink="">
      <xdr:nvSpPr>
        <xdr:cNvPr id="493" name="n_1mainValue【一般廃棄物処理施設】&#10;一人当たり有形固定資産（償却資産）額"/>
        <xdr:cNvSpPr txBox="1"/>
      </xdr:nvSpPr>
      <xdr:spPr>
        <a:xfrm>
          <a:off x="21011095" y="712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114618</xdr:rowOff>
    </xdr:from>
    <xdr:ext cx="599010" cy="259045"/>
    <xdr:sp macro="" textlink="">
      <xdr:nvSpPr>
        <xdr:cNvPr id="494" name="n_2mainValue【一般廃棄物処理施設】&#10;一人当たり有形固定資産（償却資産）額"/>
        <xdr:cNvSpPr txBox="1"/>
      </xdr:nvSpPr>
      <xdr:spPr>
        <a:xfrm>
          <a:off x="20134795" y="714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85462</xdr:rowOff>
    </xdr:from>
    <xdr:ext cx="599010" cy="259045"/>
    <xdr:sp macro="" textlink="">
      <xdr:nvSpPr>
        <xdr:cNvPr id="495" name="n_3mainValue【一般廃棄物処理施設】&#10;一人当たり有形固定資産（償却資産）額"/>
        <xdr:cNvSpPr txBox="1"/>
      </xdr:nvSpPr>
      <xdr:spPr>
        <a:xfrm>
          <a:off x="19245795" y="711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6" name="テキスト ボックス 50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7" name="直線コネクタ 5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8" name="テキスト ボックス 50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9" name="直線コネクタ 5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0" name="テキスト ボックス 5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1" name="直線コネクタ 5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2" name="テキスト ボックス 5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3" name="直線コネクタ 5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4" name="テキスト ボックス 5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5" name="直線コネクタ 5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6" name="テキスト ボックス 51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8" name="テキスト ボックス 51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520" name="直線コネクタ 519"/>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2" name="直線コネクタ 52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523" name="【保健センター・保健所】&#10;有形固定資産減価償却率最大値テキスト"/>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524" name="直線コネクタ 523"/>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107332</xdr:rowOff>
    </xdr:from>
    <xdr:ext cx="405111" cy="259045"/>
    <xdr:sp macro="" textlink="">
      <xdr:nvSpPr>
        <xdr:cNvPr id="525" name="【保健センター・保健所】&#10;有形固定資産減価償却率平均値テキスト"/>
        <xdr:cNvSpPr txBox="1"/>
      </xdr:nvSpPr>
      <xdr:spPr>
        <a:xfrm>
          <a:off x="16357600" y="987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526" name="フローチャート: 判断 525"/>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527" name="フローチャート: 判断 526"/>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28" name="フローチャート: 判断 527"/>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29" name="フローチャート: 判断 528"/>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530" name="フローチャート: 判断 529"/>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13970</xdr:rowOff>
    </xdr:from>
    <xdr:to>
      <xdr:col>85</xdr:col>
      <xdr:colOff>177800</xdr:colOff>
      <xdr:row>62</xdr:row>
      <xdr:rowOff>115570</xdr:rowOff>
    </xdr:to>
    <xdr:sp macro="" textlink="">
      <xdr:nvSpPr>
        <xdr:cNvPr id="536" name="楕円 535"/>
        <xdr:cNvSpPr/>
      </xdr:nvSpPr>
      <xdr:spPr>
        <a:xfrm>
          <a:off x="16268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163847</xdr:rowOff>
    </xdr:from>
    <xdr:ext cx="405111" cy="259045"/>
    <xdr:sp macro="" textlink="">
      <xdr:nvSpPr>
        <xdr:cNvPr id="537" name="【保健センター・保健所】&#10;有形固定資産減価償却率該当値テキスト"/>
        <xdr:cNvSpPr txBox="1"/>
      </xdr:nvSpPr>
      <xdr:spPr>
        <a:xfrm>
          <a:off x="163576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538" name="楕円 537"/>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22860</xdr:rowOff>
    </xdr:from>
    <xdr:to>
      <xdr:col>85</xdr:col>
      <xdr:colOff>127000</xdr:colOff>
      <xdr:row>62</xdr:row>
      <xdr:rowOff>64770</xdr:rowOff>
    </xdr:to>
    <xdr:cxnSp macro="">
      <xdr:nvCxnSpPr>
        <xdr:cNvPr id="539" name="直線コネクタ 538"/>
        <xdr:cNvCxnSpPr/>
      </xdr:nvCxnSpPr>
      <xdr:spPr>
        <a:xfrm>
          <a:off x="15481300" y="106527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101600</xdr:rowOff>
    </xdr:from>
    <xdr:to>
      <xdr:col>76</xdr:col>
      <xdr:colOff>165100</xdr:colOff>
      <xdr:row>62</xdr:row>
      <xdr:rowOff>31750</xdr:rowOff>
    </xdr:to>
    <xdr:sp macro="" textlink="">
      <xdr:nvSpPr>
        <xdr:cNvPr id="540" name="楕円 539"/>
        <xdr:cNvSpPr/>
      </xdr:nvSpPr>
      <xdr:spPr>
        <a:xfrm>
          <a:off x="14541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152400</xdr:rowOff>
    </xdr:from>
    <xdr:to>
      <xdr:col>81</xdr:col>
      <xdr:colOff>50800</xdr:colOff>
      <xdr:row>62</xdr:row>
      <xdr:rowOff>22860</xdr:rowOff>
    </xdr:to>
    <xdr:cxnSp macro="">
      <xdr:nvCxnSpPr>
        <xdr:cNvPr id="541" name="直線コネクタ 540"/>
        <xdr:cNvCxnSpPr/>
      </xdr:nvCxnSpPr>
      <xdr:spPr>
        <a:xfrm>
          <a:off x="14592300" y="10610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59690</xdr:rowOff>
    </xdr:from>
    <xdr:to>
      <xdr:col>72</xdr:col>
      <xdr:colOff>38100</xdr:colOff>
      <xdr:row>61</xdr:row>
      <xdr:rowOff>161290</xdr:rowOff>
    </xdr:to>
    <xdr:sp macro="" textlink="">
      <xdr:nvSpPr>
        <xdr:cNvPr id="542" name="楕円 541"/>
        <xdr:cNvSpPr/>
      </xdr:nvSpPr>
      <xdr:spPr>
        <a:xfrm>
          <a:off x="13652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110490</xdr:rowOff>
    </xdr:from>
    <xdr:to>
      <xdr:col>76</xdr:col>
      <xdr:colOff>114300</xdr:colOff>
      <xdr:row>61</xdr:row>
      <xdr:rowOff>152400</xdr:rowOff>
    </xdr:to>
    <xdr:cxnSp macro="">
      <xdr:nvCxnSpPr>
        <xdr:cNvPr id="543" name="直線コネクタ 542"/>
        <xdr:cNvCxnSpPr/>
      </xdr:nvCxnSpPr>
      <xdr:spPr>
        <a:xfrm>
          <a:off x="13703300" y="10568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17780</xdr:rowOff>
    </xdr:from>
    <xdr:to>
      <xdr:col>67</xdr:col>
      <xdr:colOff>101600</xdr:colOff>
      <xdr:row>61</xdr:row>
      <xdr:rowOff>119380</xdr:rowOff>
    </xdr:to>
    <xdr:sp macro="" textlink="">
      <xdr:nvSpPr>
        <xdr:cNvPr id="544" name="楕円 543"/>
        <xdr:cNvSpPr/>
      </xdr:nvSpPr>
      <xdr:spPr>
        <a:xfrm>
          <a:off x="1276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68580</xdr:rowOff>
    </xdr:from>
    <xdr:to>
      <xdr:col>71</xdr:col>
      <xdr:colOff>177800</xdr:colOff>
      <xdr:row>61</xdr:row>
      <xdr:rowOff>110490</xdr:rowOff>
    </xdr:to>
    <xdr:cxnSp macro="">
      <xdr:nvCxnSpPr>
        <xdr:cNvPr id="545" name="直線コネクタ 544"/>
        <xdr:cNvCxnSpPr/>
      </xdr:nvCxnSpPr>
      <xdr:spPr>
        <a:xfrm>
          <a:off x="12814300" y="10527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546" name="n_1aveValue【保健センター・保健所】&#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547" name="n_2aveValue【保健センター・保健所】&#10;有形固定資産減価償却率"/>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48" name="n_3aveValue【保健センター・保健所】&#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151147</xdr:rowOff>
    </xdr:from>
    <xdr:ext cx="405111" cy="259045"/>
    <xdr:sp macro="" textlink="">
      <xdr:nvSpPr>
        <xdr:cNvPr id="549" name="n_4aveValue【保健センター・保健所】&#10;有形固定資産減価償却率"/>
        <xdr:cNvSpPr txBox="1"/>
      </xdr:nvSpPr>
      <xdr:spPr>
        <a:xfrm>
          <a:off x="12611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550" name="n_1mainValue【保健センター・保健所】&#10;有形固定資産減価償却率"/>
        <xdr:cNvSpPr txBox="1"/>
      </xdr:nvSpPr>
      <xdr:spPr>
        <a:xfrm>
          <a:off x="15266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22877</xdr:rowOff>
    </xdr:from>
    <xdr:ext cx="405111" cy="259045"/>
    <xdr:sp macro="" textlink="">
      <xdr:nvSpPr>
        <xdr:cNvPr id="551" name="n_2mainValue【保健センター・保健所】&#10;有形固定資産減価償却率"/>
        <xdr:cNvSpPr txBox="1"/>
      </xdr:nvSpPr>
      <xdr:spPr>
        <a:xfrm>
          <a:off x="14389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152417</xdr:rowOff>
    </xdr:from>
    <xdr:ext cx="405111" cy="259045"/>
    <xdr:sp macro="" textlink="">
      <xdr:nvSpPr>
        <xdr:cNvPr id="552" name="n_3mainValue【保健センター・保健所】&#10;有形固定資産減価償却率"/>
        <xdr:cNvSpPr txBox="1"/>
      </xdr:nvSpPr>
      <xdr:spPr>
        <a:xfrm>
          <a:off x="13500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110507</xdr:rowOff>
    </xdr:from>
    <xdr:ext cx="405111" cy="259045"/>
    <xdr:sp macro="" textlink="">
      <xdr:nvSpPr>
        <xdr:cNvPr id="553" name="n_4mainValue【保健センター・保健所】&#10;有形固定資産減価償却率"/>
        <xdr:cNvSpPr txBox="1"/>
      </xdr:nvSpPr>
      <xdr:spPr>
        <a:xfrm>
          <a:off x="12611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4" name="直線コネクタ 5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5" name="テキスト ボックス 5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6" name="直線コネクタ 5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7" name="テキスト ボックス 5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8" name="直線コネクタ 5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9" name="テキスト ボックス 5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0" name="直線コネクタ 5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1" name="テキスト ボックス 5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575" name="直線コネクタ 574"/>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576" name="【保健センター・保健所】&#10;一人当たり面積最小値テキスト"/>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577" name="直線コネクタ 576"/>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578" name="【保健センター・保健所】&#10;一人当たり面積最大値テキスト"/>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579" name="直線コネクタ 578"/>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22953</xdr:rowOff>
    </xdr:from>
    <xdr:ext cx="469744" cy="259045"/>
    <xdr:sp macro="" textlink="">
      <xdr:nvSpPr>
        <xdr:cNvPr id="580" name="【保健センター・保健所】&#10;一人当たり面積平均値テキスト"/>
        <xdr:cNvSpPr txBox="1"/>
      </xdr:nvSpPr>
      <xdr:spPr>
        <a:xfrm>
          <a:off x="22199600" y="1082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581" name="フローチャート: 判断 580"/>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582" name="フローチャート: 判断 581"/>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583" name="フローチャート: 判断 582"/>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584" name="フローチャート: 判断 583"/>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585" name="フローチャート: 判断 584"/>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23723</xdr:rowOff>
    </xdr:from>
    <xdr:to>
      <xdr:col>116</xdr:col>
      <xdr:colOff>114300</xdr:colOff>
      <xdr:row>63</xdr:row>
      <xdr:rowOff>125323</xdr:rowOff>
    </xdr:to>
    <xdr:sp macro="" textlink="">
      <xdr:nvSpPr>
        <xdr:cNvPr id="591" name="楕円 590"/>
        <xdr:cNvSpPr/>
      </xdr:nvSpPr>
      <xdr:spPr>
        <a:xfrm>
          <a:off x="22110700" y="10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154550</xdr:rowOff>
    </xdr:from>
    <xdr:ext cx="469744" cy="259045"/>
    <xdr:sp macro="" textlink="">
      <xdr:nvSpPr>
        <xdr:cNvPr id="592" name="【保健センター・保健所】&#10;一人当たり面積該当値テキスト"/>
        <xdr:cNvSpPr txBox="1"/>
      </xdr:nvSpPr>
      <xdr:spPr>
        <a:xfrm>
          <a:off x="22199600" y="1061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27153</xdr:rowOff>
    </xdr:from>
    <xdr:to>
      <xdr:col>112</xdr:col>
      <xdr:colOff>38100</xdr:colOff>
      <xdr:row>63</xdr:row>
      <xdr:rowOff>128753</xdr:rowOff>
    </xdr:to>
    <xdr:sp macro="" textlink="">
      <xdr:nvSpPr>
        <xdr:cNvPr id="593" name="楕円 592"/>
        <xdr:cNvSpPr/>
      </xdr:nvSpPr>
      <xdr:spPr>
        <a:xfrm>
          <a:off x="21272500" y="1082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74523</xdr:rowOff>
    </xdr:from>
    <xdr:to>
      <xdr:col>116</xdr:col>
      <xdr:colOff>63500</xdr:colOff>
      <xdr:row>63</xdr:row>
      <xdr:rowOff>77953</xdr:rowOff>
    </xdr:to>
    <xdr:cxnSp macro="">
      <xdr:nvCxnSpPr>
        <xdr:cNvPr id="594" name="直線コネクタ 593"/>
        <xdr:cNvCxnSpPr/>
      </xdr:nvCxnSpPr>
      <xdr:spPr>
        <a:xfrm flipV="1">
          <a:off x="21323300" y="10875873"/>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29439</xdr:rowOff>
    </xdr:from>
    <xdr:to>
      <xdr:col>107</xdr:col>
      <xdr:colOff>101600</xdr:colOff>
      <xdr:row>63</xdr:row>
      <xdr:rowOff>131039</xdr:rowOff>
    </xdr:to>
    <xdr:sp macro="" textlink="">
      <xdr:nvSpPr>
        <xdr:cNvPr id="595" name="楕円 594"/>
        <xdr:cNvSpPr/>
      </xdr:nvSpPr>
      <xdr:spPr>
        <a:xfrm>
          <a:off x="20383500" y="108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77953</xdr:rowOff>
    </xdr:from>
    <xdr:to>
      <xdr:col>111</xdr:col>
      <xdr:colOff>177800</xdr:colOff>
      <xdr:row>63</xdr:row>
      <xdr:rowOff>80239</xdr:rowOff>
    </xdr:to>
    <xdr:cxnSp macro="">
      <xdr:nvCxnSpPr>
        <xdr:cNvPr id="596" name="直線コネクタ 595"/>
        <xdr:cNvCxnSpPr/>
      </xdr:nvCxnSpPr>
      <xdr:spPr>
        <a:xfrm flipV="1">
          <a:off x="20434300" y="1087930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31496</xdr:rowOff>
    </xdr:from>
    <xdr:to>
      <xdr:col>102</xdr:col>
      <xdr:colOff>165100</xdr:colOff>
      <xdr:row>63</xdr:row>
      <xdr:rowOff>133096</xdr:rowOff>
    </xdr:to>
    <xdr:sp macro="" textlink="">
      <xdr:nvSpPr>
        <xdr:cNvPr id="597" name="楕円 596"/>
        <xdr:cNvSpPr/>
      </xdr:nvSpPr>
      <xdr:spPr>
        <a:xfrm>
          <a:off x="19494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80239</xdr:rowOff>
    </xdr:from>
    <xdr:to>
      <xdr:col>107</xdr:col>
      <xdr:colOff>50800</xdr:colOff>
      <xdr:row>63</xdr:row>
      <xdr:rowOff>82296</xdr:rowOff>
    </xdr:to>
    <xdr:cxnSp macro="">
      <xdr:nvCxnSpPr>
        <xdr:cNvPr id="598" name="直線コネクタ 597"/>
        <xdr:cNvCxnSpPr/>
      </xdr:nvCxnSpPr>
      <xdr:spPr>
        <a:xfrm flipV="1">
          <a:off x="19545300" y="1088158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34010</xdr:rowOff>
    </xdr:from>
    <xdr:to>
      <xdr:col>98</xdr:col>
      <xdr:colOff>38100</xdr:colOff>
      <xdr:row>63</xdr:row>
      <xdr:rowOff>135610</xdr:rowOff>
    </xdr:to>
    <xdr:sp macro="" textlink="">
      <xdr:nvSpPr>
        <xdr:cNvPr id="599" name="楕円 598"/>
        <xdr:cNvSpPr/>
      </xdr:nvSpPr>
      <xdr:spPr>
        <a:xfrm>
          <a:off x="18605500" y="108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82296</xdr:rowOff>
    </xdr:from>
    <xdr:to>
      <xdr:col>102</xdr:col>
      <xdr:colOff>114300</xdr:colOff>
      <xdr:row>63</xdr:row>
      <xdr:rowOff>84810</xdr:rowOff>
    </xdr:to>
    <xdr:cxnSp macro="">
      <xdr:nvCxnSpPr>
        <xdr:cNvPr id="600" name="直線コネクタ 599"/>
        <xdr:cNvCxnSpPr/>
      </xdr:nvCxnSpPr>
      <xdr:spPr>
        <a:xfrm flipV="1">
          <a:off x="18656300" y="10883646"/>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126509</xdr:rowOff>
    </xdr:from>
    <xdr:ext cx="469744" cy="259045"/>
    <xdr:sp macro="" textlink="">
      <xdr:nvSpPr>
        <xdr:cNvPr id="601" name="n_1aveValue【保健センター・保健所】&#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129709</xdr:rowOff>
    </xdr:from>
    <xdr:ext cx="469744" cy="259045"/>
    <xdr:sp macro="" textlink="">
      <xdr:nvSpPr>
        <xdr:cNvPr id="602" name="n_2aveValue【保健センター・保健所】&#10;一人当たり面積"/>
        <xdr:cNvSpPr txBox="1"/>
      </xdr:nvSpPr>
      <xdr:spPr>
        <a:xfrm>
          <a:off x="20199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133138</xdr:rowOff>
    </xdr:from>
    <xdr:ext cx="469744" cy="259045"/>
    <xdr:sp macro="" textlink="">
      <xdr:nvSpPr>
        <xdr:cNvPr id="603" name="n_3aveValue【保健センター・保健所】&#10;一人当たり面積"/>
        <xdr:cNvSpPr txBox="1"/>
      </xdr:nvSpPr>
      <xdr:spPr>
        <a:xfrm>
          <a:off x="193104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150309</xdr:rowOff>
    </xdr:from>
    <xdr:ext cx="469744" cy="259045"/>
    <xdr:sp macro="" textlink="">
      <xdr:nvSpPr>
        <xdr:cNvPr id="604" name="n_4aveValue【保健センター・保健所】&#10;一人当たり面積"/>
        <xdr:cNvSpPr txBox="1"/>
      </xdr:nvSpPr>
      <xdr:spPr>
        <a:xfrm>
          <a:off x="18421427" y="106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145280</xdr:rowOff>
    </xdr:from>
    <xdr:ext cx="469744" cy="259045"/>
    <xdr:sp macro="" textlink="">
      <xdr:nvSpPr>
        <xdr:cNvPr id="605" name="n_1mainValue【保健センター・保健所】&#10;一人当たり面積"/>
        <xdr:cNvSpPr txBox="1"/>
      </xdr:nvSpPr>
      <xdr:spPr>
        <a:xfrm>
          <a:off x="21075727" y="1060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147566</xdr:rowOff>
    </xdr:from>
    <xdr:ext cx="469744" cy="259045"/>
    <xdr:sp macro="" textlink="">
      <xdr:nvSpPr>
        <xdr:cNvPr id="606" name="n_2mainValue【保健センター・保健所】&#10;一人当たり面積"/>
        <xdr:cNvSpPr txBox="1"/>
      </xdr:nvSpPr>
      <xdr:spPr>
        <a:xfrm>
          <a:off x="20199427" y="1060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149623</xdr:rowOff>
    </xdr:from>
    <xdr:ext cx="469744" cy="259045"/>
    <xdr:sp macro="" textlink="">
      <xdr:nvSpPr>
        <xdr:cNvPr id="607" name="n_3mainValue【保健センター・保健所】&#10;一人当たり面積"/>
        <xdr:cNvSpPr txBox="1"/>
      </xdr:nvSpPr>
      <xdr:spPr>
        <a:xfrm>
          <a:off x="19310427" y="106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126737</xdr:rowOff>
    </xdr:from>
    <xdr:ext cx="469744" cy="259045"/>
    <xdr:sp macro="" textlink="">
      <xdr:nvSpPr>
        <xdr:cNvPr id="608" name="n_4mainValue【保健センター・保健所】&#10;一人当たり面積"/>
        <xdr:cNvSpPr txBox="1"/>
      </xdr:nvSpPr>
      <xdr:spPr>
        <a:xfrm>
          <a:off x="18421427" y="1092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9" name="テキスト ボックス 61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0" name="直線コネクタ 61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1" name="テキスト ボックス 62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2" name="直線コネクタ 62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3" name="テキスト ボックス 62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4" name="直線コネクタ 62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5" name="テキスト ボックス 62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6" name="直線コネクタ 62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7" name="テキスト ボックス 62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8" name="直線コネクタ 62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9" name="テキスト ボックス 62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1" name="テキスト ボックス 63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633" name="直線コネクタ 632"/>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634" name="【消防施設】&#10;有形固定資産減価償却率最小値テキスト"/>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35" name="直線コネクタ 634"/>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36" name="【消防施設】&#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37" name="直線コネクタ 636"/>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638" name="【消防施設】&#10;有形固定資産減価償却率平均値テキスト"/>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639" name="フローチャート: 判断 638"/>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640" name="フローチャート: 判断 639"/>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641" name="フローチャート: 判断 640"/>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42" name="フローチャート: 判断 641"/>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643" name="フローチャート: 判断 642"/>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10161</xdr:rowOff>
    </xdr:from>
    <xdr:to>
      <xdr:col>85</xdr:col>
      <xdr:colOff>177800</xdr:colOff>
      <xdr:row>86</xdr:row>
      <xdr:rowOff>111761</xdr:rowOff>
    </xdr:to>
    <xdr:sp macro="" textlink="">
      <xdr:nvSpPr>
        <xdr:cNvPr id="649" name="楕円 648"/>
        <xdr:cNvSpPr/>
      </xdr:nvSpPr>
      <xdr:spPr>
        <a:xfrm>
          <a:off x="16268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96538</xdr:rowOff>
    </xdr:from>
    <xdr:ext cx="405111" cy="259045"/>
    <xdr:sp macro="" textlink="">
      <xdr:nvSpPr>
        <xdr:cNvPr id="650" name="【消防施設】&#10;有形固定資産減価償却率該当値テキスト"/>
        <xdr:cNvSpPr txBox="1"/>
      </xdr:nvSpPr>
      <xdr:spPr>
        <a:xfrm>
          <a:off x="16357600" y="1466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160655</xdr:rowOff>
    </xdr:from>
    <xdr:to>
      <xdr:col>81</xdr:col>
      <xdr:colOff>101600</xdr:colOff>
      <xdr:row>86</xdr:row>
      <xdr:rowOff>90805</xdr:rowOff>
    </xdr:to>
    <xdr:sp macro="" textlink="">
      <xdr:nvSpPr>
        <xdr:cNvPr id="651" name="楕円 650"/>
        <xdr:cNvSpPr/>
      </xdr:nvSpPr>
      <xdr:spPr>
        <a:xfrm>
          <a:off x="15430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40005</xdr:rowOff>
    </xdr:from>
    <xdr:to>
      <xdr:col>85</xdr:col>
      <xdr:colOff>127000</xdr:colOff>
      <xdr:row>86</xdr:row>
      <xdr:rowOff>60961</xdr:rowOff>
    </xdr:to>
    <xdr:cxnSp macro="">
      <xdr:nvCxnSpPr>
        <xdr:cNvPr id="652" name="直線コネクタ 651"/>
        <xdr:cNvCxnSpPr/>
      </xdr:nvCxnSpPr>
      <xdr:spPr>
        <a:xfrm>
          <a:off x="15481300" y="147847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135889</xdr:rowOff>
    </xdr:from>
    <xdr:to>
      <xdr:col>76</xdr:col>
      <xdr:colOff>165100</xdr:colOff>
      <xdr:row>86</xdr:row>
      <xdr:rowOff>66039</xdr:rowOff>
    </xdr:to>
    <xdr:sp macro="" textlink="">
      <xdr:nvSpPr>
        <xdr:cNvPr id="653" name="楕円 652"/>
        <xdr:cNvSpPr/>
      </xdr:nvSpPr>
      <xdr:spPr>
        <a:xfrm>
          <a:off x="14541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15239</xdr:rowOff>
    </xdr:from>
    <xdr:to>
      <xdr:col>81</xdr:col>
      <xdr:colOff>50800</xdr:colOff>
      <xdr:row>86</xdr:row>
      <xdr:rowOff>40005</xdr:rowOff>
    </xdr:to>
    <xdr:cxnSp macro="">
      <xdr:nvCxnSpPr>
        <xdr:cNvPr id="654" name="直線コネクタ 653"/>
        <xdr:cNvCxnSpPr/>
      </xdr:nvCxnSpPr>
      <xdr:spPr>
        <a:xfrm>
          <a:off x="14592300" y="147599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92075</xdr:rowOff>
    </xdr:from>
    <xdr:to>
      <xdr:col>72</xdr:col>
      <xdr:colOff>38100</xdr:colOff>
      <xdr:row>86</xdr:row>
      <xdr:rowOff>22225</xdr:rowOff>
    </xdr:to>
    <xdr:sp macro="" textlink="">
      <xdr:nvSpPr>
        <xdr:cNvPr id="655" name="楕円 654"/>
        <xdr:cNvSpPr/>
      </xdr:nvSpPr>
      <xdr:spPr>
        <a:xfrm>
          <a:off x="13652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142875</xdr:rowOff>
    </xdr:from>
    <xdr:to>
      <xdr:col>76</xdr:col>
      <xdr:colOff>114300</xdr:colOff>
      <xdr:row>86</xdr:row>
      <xdr:rowOff>15239</xdr:rowOff>
    </xdr:to>
    <xdr:cxnSp macro="">
      <xdr:nvCxnSpPr>
        <xdr:cNvPr id="656" name="直線コネクタ 655"/>
        <xdr:cNvCxnSpPr/>
      </xdr:nvCxnSpPr>
      <xdr:spPr>
        <a:xfrm>
          <a:off x="13703300" y="147161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59689</xdr:rowOff>
    </xdr:from>
    <xdr:to>
      <xdr:col>67</xdr:col>
      <xdr:colOff>101600</xdr:colOff>
      <xdr:row>85</xdr:row>
      <xdr:rowOff>161289</xdr:rowOff>
    </xdr:to>
    <xdr:sp macro="" textlink="">
      <xdr:nvSpPr>
        <xdr:cNvPr id="657" name="楕円 656"/>
        <xdr:cNvSpPr/>
      </xdr:nvSpPr>
      <xdr:spPr>
        <a:xfrm>
          <a:off x="1276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110489</xdr:rowOff>
    </xdr:from>
    <xdr:to>
      <xdr:col>71</xdr:col>
      <xdr:colOff>177800</xdr:colOff>
      <xdr:row>85</xdr:row>
      <xdr:rowOff>142875</xdr:rowOff>
    </xdr:to>
    <xdr:cxnSp macro="">
      <xdr:nvCxnSpPr>
        <xdr:cNvPr id="658" name="直線コネクタ 657"/>
        <xdr:cNvCxnSpPr/>
      </xdr:nvCxnSpPr>
      <xdr:spPr>
        <a:xfrm>
          <a:off x="12814300" y="146837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659" name="n_1aveValue【消防施設】&#10;有形固定資産減価償却率"/>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660" name="n_2aveValue【消防施設】&#10;有形固定資産減価償却率"/>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661" name="n_3aveValue【消防施設】&#10;有形固定資産減価償却率"/>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662" name="n_4aveValue【消防施設】&#10;有形固定資産減価償却率"/>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81932</xdr:rowOff>
    </xdr:from>
    <xdr:ext cx="405111" cy="259045"/>
    <xdr:sp macro="" textlink="">
      <xdr:nvSpPr>
        <xdr:cNvPr id="663" name="n_1mainValue【消防施設】&#10;有形固定資産減価償却率"/>
        <xdr:cNvSpPr txBox="1"/>
      </xdr:nvSpPr>
      <xdr:spPr>
        <a:xfrm>
          <a:off x="15266044"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57166</xdr:rowOff>
    </xdr:from>
    <xdr:ext cx="405111" cy="259045"/>
    <xdr:sp macro="" textlink="">
      <xdr:nvSpPr>
        <xdr:cNvPr id="664" name="n_2mainValue【消防施設】&#10;有形固定資産減価償却率"/>
        <xdr:cNvSpPr txBox="1"/>
      </xdr:nvSpPr>
      <xdr:spPr>
        <a:xfrm>
          <a:off x="14389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13352</xdr:rowOff>
    </xdr:from>
    <xdr:ext cx="405111" cy="259045"/>
    <xdr:sp macro="" textlink="">
      <xdr:nvSpPr>
        <xdr:cNvPr id="665" name="n_3mainValue【消防施設】&#10;有形固定資産減価償却率"/>
        <xdr:cNvSpPr txBox="1"/>
      </xdr:nvSpPr>
      <xdr:spPr>
        <a:xfrm>
          <a:off x="13500744"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152416</xdr:rowOff>
    </xdr:from>
    <xdr:ext cx="405111" cy="259045"/>
    <xdr:sp macro="" textlink="">
      <xdr:nvSpPr>
        <xdr:cNvPr id="666" name="n_4mainValue【消防施設】&#10;有形固定資産減価償却率"/>
        <xdr:cNvSpPr txBox="1"/>
      </xdr:nvSpPr>
      <xdr:spPr>
        <a:xfrm>
          <a:off x="126117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7" name="直線コネクタ 67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8" name="テキスト ボックス 67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9" name="直線コネクタ 67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0" name="テキスト ボックス 67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1" name="直線コネクタ 68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2" name="テキスト ボックス 68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3" name="直線コネクタ 68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4" name="テキスト ボックス 68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5" name="直線コネクタ 6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6" name="テキスト ボックス 6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688" name="直線コネクタ 687"/>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689" name="【消防施設】&#10;一人当たり面積最小値テキスト"/>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690" name="直線コネクタ 689"/>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691" name="【消防施設】&#10;一人当たり面積最大値テキスト"/>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692" name="直線コネクタ 691"/>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693" name="【消防施設】&#10;一人当たり面積平均値テキスト"/>
        <xdr:cNvSpPr txBox="1"/>
      </xdr:nvSpPr>
      <xdr:spPr>
        <a:xfrm>
          <a:off x="221996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694" name="フローチャート: 判断 693"/>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695" name="フローチャート: 判断 694"/>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696" name="フローチャート: 判断 695"/>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697" name="フローチャート: 判断 696"/>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698" name="フローチャート: 判断 697"/>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9" name="テキスト ボックス 6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0" name="テキスト ボックス 6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1" name="テキスト ボックス 7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2" name="テキスト ボックス 7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3" name="テキスト ボックス 7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45822</xdr:rowOff>
    </xdr:from>
    <xdr:to>
      <xdr:col>116</xdr:col>
      <xdr:colOff>114300</xdr:colOff>
      <xdr:row>85</xdr:row>
      <xdr:rowOff>147422</xdr:rowOff>
    </xdr:to>
    <xdr:sp macro="" textlink="">
      <xdr:nvSpPr>
        <xdr:cNvPr id="704" name="楕円 703"/>
        <xdr:cNvSpPr/>
      </xdr:nvSpPr>
      <xdr:spPr>
        <a:xfrm>
          <a:off x="22110700" y="146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5199</xdr:rowOff>
    </xdr:from>
    <xdr:ext cx="469744" cy="259045"/>
    <xdr:sp macro="" textlink="">
      <xdr:nvSpPr>
        <xdr:cNvPr id="705" name="【消防施設】&#10;一人当たり面積該当値テキスト"/>
        <xdr:cNvSpPr txBox="1"/>
      </xdr:nvSpPr>
      <xdr:spPr>
        <a:xfrm>
          <a:off x="22199600" y="1440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49936</xdr:rowOff>
    </xdr:from>
    <xdr:to>
      <xdr:col>112</xdr:col>
      <xdr:colOff>38100</xdr:colOff>
      <xdr:row>85</xdr:row>
      <xdr:rowOff>151536</xdr:rowOff>
    </xdr:to>
    <xdr:sp macro="" textlink="">
      <xdr:nvSpPr>
        <xdr:cNvPr id="706" name="楕円 705"/>
        <xdr:cNvSpPr/>
      </xdr:nvSpPr>
      <xdr:spPr>
        <a:xfrm>
          <a:off x="212725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96622</xdr:rowOff>
    </xdr:from>
    <xdr:to>
      <xdr:col>116</xdr:col>
      <xdr:colOff>63500</xdr:colOff>
      <xdr:row>85</xdr:row>
      <xdr:rowOff>100736</xdr:rowOff>
    </xdr:to>
    <xdr:cxnSp macro="">
      <xdr:nvCxnSpPr>
        <xdr:cNvPr id="707" name="直線コネクタ 706"/>
        <xdr:cNvCxnSpPr/>
      </xdr:nvCxnSpPr>
      <xdr:spPr>
        <a:xfrm flipV="1">
          <a:off x="21323300" y="14669872"/>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52223</xdr:rowOff>
    </xdr:from>
    <xdr:to>
      <xdr:col>107</xdr:col>
      <xdr:colOff>101600</xdr:colOff>
      <xdr:row>85</xdr:row>
      <xdr:rowOff>153823</xdr:rowOff>
    </xdr:to>
    <xdr:sp macro="" textlink="">
      <xdr:nvSpPr>
        <xdr:cNvPr id="708" name="楕円 707"/>
        <xdr:cNvSpPr/>
      </xdr:nvSpPr>
      <xdr:spPr>
        <a:xfrm>
          <a:off x="20383500" y="146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100736</xdr:rowOff>
    </xdr:from>
    <xdr:to>
      <xdr:col>111</xdr:col>
      <xdr:colOff>177800</xdr:colOff>
      <xdr:row>85</xdr:row>
      <xdr:rowOff>103023</xdr:rowOff>
    </xdr:to>
    <xdr:cxnSp macro="">
      <xdr:nvCxnSpPr>
        <xdr:cNvPr id="709" name="直線コネクタ 708"/>
        <xdr:cNvCxnSpPr/>
      </xdr:nvCxnSpPr>
      <xdr:spPr>
        <a:xfrm flipV="1">
          <a:off x="20434300" y="1467398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54738</xdr:rowOff>
    </xdr:from>
    <xdr:to>
      <xdr:col>102</xdr:col>
      <xdr:colOff>165100</xdr:colOff>
      <xdr:row>85</xdr:row>
      <xdr:rowOff>156338</xdr:rowOff>
    </xdr:to>
    <xdr:sp macro="" textlink="">
      <xdr:nvSpPr>
        <xdr:cNvPr id="710" name="楕円 709"/>
        <xdr:cNvSpPr/>
      </xdr:nvSpPr>
      <xdr:spPr>
        <a:xfrm>
          <a:off x="19494500" y="146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103023</xdr:rowOff>
    </xdr:from>
    <xdr:to>
      <xdr:col>107</xdr:col>
      <xdr:colOff>50800</xdr:colOff>
      <xdr:row>85</xdr:row>
      <xdr:rowOff>105538</xdr:rowOff>
    </xdr:to>
    <xdr:cxnSp macro="">
      <xdr:nvCxnSpPr>
        <xdr:cNvPr id="711" name="直線コネクタ 710"/>
        <xdr:cNvCxnSpPr/>
      </xdr:nvCxnSpPr>
      <xdr:spPr>
        <a:xfrm flipV="1">
          <a:off x="19545300" y="1467627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57480</xdr:rowOff>
    </xdr:from>
    <xdr:to>
      <xdr:col>98</xdr:col>
      <xdr:colOff>38100</xdr:colOff>
      <xdr:row>85</xdr:row>
      <xdr:rowOff>159080</xdr:rowOff>
    </xdr:to>
    <xdr:sp macro="" textlink="">
      <xdr:nvSpPr>
        <xdr:cNvPr id="712" name="楕円 711"/>
        <xdr:cNvSpPr/>
      </xdr:nvSpPr>
      <xdr:spPr>
        <a:xfrm>
          <a:off x="18605500" y="146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105538</xdr:rowOff>
    </xdr:from>
    <xdr:to>
      <xdr:col>102</xdr:col>
      <xdr:colOff>114300</xdr:colOff>
      <xdr:row>85</xdr:row>
      <xdr:rowOff>108280</xdr:rowOff>
    </xdr:to>
    <xdr:cxnSp macro="">
      <xdr:nvCxnSpPr>
        <xdr:cNvPr id="713" name="直線コネクタ 712"/>
        <xdr:cNvCxnSpPr/>
      </xdr:nvCxnSpPr>
      <xdr:spPr>
        <a:xfrm flipV="1">
          <a:off x="18656300" y="1467878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714" name="n_1aveValue【消防施設】&#10;一人当たり面積"/>
        <xdr:cNvSpPr txBox="1"/>
      </xdr:nvSpPr>
      <xdr:spPr>
        <a:xfrm>
          <a:off x="21075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715" name="n_2aveValue【消防施設】&#10;一人当たり面積"/>
        <xdr:cNvSpPr txBox="1"/>
      </xdr:nvSpPr>
      <xdr:spPr>
        <a:xfrm>
          <a:off x="20199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716" name="n_3aveValue【消防施設】&#10;一人当たり面積"/>
        <xdr:cNvSpPr txBox="1"/>
      </xdr:nvSpPr>
      <xdr:spPr>
        <a:xfrm>
          <a:off x="19310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717" name="n_4aveValue【消防施設】&#10;一人当たり面積"/>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168063</xdr:rowOff>
    </xdr:from>
    <xdr:ext cx="469744" cy="259045"/>
    <xdr:sp macro="" textlink="">
      <xdr:nvSpPr>
        <xdr:cNvPr id="718" name="n_1mainValue【消防施設】&#10;一人当たり面積"/>
        <xdr:cNvSpPr txBox="1"/>
      </xdr:nvSpPr>
      <xdr:spPr>
        <a:xfrm>
          <a:off x="21075727" y="1439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170350</xdr:rowOff>
    </xdr:from>
    <xdr:ext cx="469744" cy="259045"/>
    <xdr:sp macro="" textlink="">
      <xdr:nvSpPr>
        <xdr:cNvPr id="719" name="n_2mainValue【消防施設】&#10;一人当たり面積"/>
        <xdr:cNvSpPr txBox="1"/>
      </xdr:nvSpPr>
      <xdr:spPr>
        <a:xfrm>
          <a:off x="20199427" y="144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1415</xdr:rowOff>
    </xdr:from>
    <xdr:ext cx="469744" cy="259045"/>
    <xdr:sp macro="" textlink="">
      <xdr:nvSpPr>
        <xdr:cNvPr id="720" name="n_3mainValue【消防施設】&#10;一人当たり面積"/>
        <xdr:cNvSpPr txBox="1"/>
      </xdr:nvSpPr>
      <xdr:spPr>
        <a:xfrm>
          <a:off x="19310427" y="1440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150207</xdr:rowOff>
    </xdr:from>
    <xdr:ext cx="469744" cy="259045"/>
    <xdr:sp macro="" textlink="">
      <xdr:nvSpPr>
        <xdr:cNvPr id="721" name="n_4mainValue【消防施設】&#10;一人当たり面積"/>
        <xdr:cNvSpPr txBox="1"/>
      </xdr:nvSpPr>
      <xdr:spPr>
        <a:xfrm>
          <a:off x="18421427" y="1472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2" name="テキスト ボックス 7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3" name="直線コネクタ 7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4" name="テキスト ボックス 73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5" name="直線コネクタ 7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6" name="テキスト ボックス 7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7" name="直線コネクタ 7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8" name="テキスト ボックス 7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9" name="直線コネクタ 7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0" name="テキスト ボックス 7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1" name="直線コネクタ 7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2" name="テキスト ボックス 7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3" name="直線コネクタ 7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4" name="テキスト ボックス 74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747" name="直線コネクタ 746"/>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9" name="直線コネクタ 7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750" name="【庁舎】&#10;有形固定資産減価償却率最大値テキスト"/>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751" name="直線コネクタ 750"/>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752" name="【庁舎】&#10;有形固定資産減価償却率平均値テキスト"/>
        <xdr:cNvSpPr txBox="1"/>
      </xdr:nvSpPr>
      <xdr:spPr>
        <a:xfrm>
          <a:off x="16357600" y="1820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753" name="フローチャート: 判断 752"/>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754" name="フローチャート: 判断 753"/>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755" name="フローチャート: 判断 754"/>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756" name="フローチャート: 判断 755"/>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757" name="フローチャート: 判断 756"/>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121738</xdr:rowOff>
    </xdr:from>
    <xdr:to>
      <xdr:col>85</xdr:col>
      <xdr:colOff>177800</xdr:colOff>
      <xdr:row>101</xdr:row>
      <xdr:rowOff>51888</xdr:rowOff>
    </xdr:to>
    <xdr:sp macro="" textlink="">
      <xdr:nvSpPr>
        <xdr:cNvPr id="763" name="楕円 762"/>
        <xdr:cNvSpPr/>
      </xdr:nvSpPr>
      <xdr:spPr>
        <a:xfrm>
          <a:off x="162687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144615</xdr:rowOff>
    </xdr:from>
    <xdr:ext cx="405111" cy="259045"/>
    <xdr:sp macro="" textlink="">
      <xdr:nvSpPr>
        <xdr:cNvPr id="764" name="【庁舎】&#10;有形固定資産減価償却率該当値テキスト"/>
        <xdr:cNvSpPr txBox="1"/>
      </xdr:nvSpPr>
      <xdr:spPr>
        <a:xfrm>
          <a:off x="16357600" y="1711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76019</xdr:rowOff>
    </xdr:from>
    <xdr:to>
      <xdr:col>81</xdr:col>
      <xdr:colOff>101600</xdr:colOff>
      <xdr:row>101</xdr:row>
      <xdr:rowOff>6169</xdr:rowOff>
    </xdr:to>
    <xdr:sp macro="" textlink="">
      <xdr:nvSpPr>
        <xdr:cNvPr id="765" name="楕円 764"/>
        <xdr:cNvSpPr/>
      </xdr:nvSpPr>
      <xdr:spPr>
        <a:xfrm>
          <a:off x="15430500" y="172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126819</xdr:rowOff>
    </xdr:from>
    <xdr:to>
      <xdr:col>85</xdr:col>
      <xdr:colOff>127000</xdr:colOff>
      <xdr:row>101</xdr:row>
      <xdr:rowOff>1088</xdr:rowOff>
    </xdr:to>
    <xdr:cxnSp macro="">
      <xdr:nvCxnSpPr>
        <xdr:cNvPr id="766" name="直線コネクタ 765"/>
        <xdr:cNvCxnSpPr/>
      </xdr:nvCxnSpPr>
      <xdr:spPr>
        <a:xfrm>
          <a:off x="15481300" y="1727181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30299</xdr:rowOff>
    </xdr:from>
    <xdr:to>
      <xdr:col>76</xdr:col>
      <xdr:colOff>165100</xdr:colOff>
      <xdr:row>100</xdr:row>
      <xdr:rowOff>131899</xdr:rowOff>
    </xdr:to>
    <xdr:sp macro="" textlink="">
      <xdr:nvSpPr>
        <xdr:cNvPr id="767" name="楕円 766"/>
        <xdr:cNvSpPr/>
      </xdr:nvSpPr>
      <xdr:spPr>
        <a:xfrm>
          <a:off x="145415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81099</xdr:rowOff>
    </xdr:from>
    <xdr:to>
      <xdr:col>81</xdr:col>
      <xdr:colOff>50800</xdr:colOff>
      <xdr:row>100</xdr:row>
      <xdr:rowOff>126819</xdr:rowOff>
    </xdr:to>
    <xdr:cxnSp macro="">
      <xdr:nvCxnSpPr>
        <xdr:cNvPr id="768" name="直線コネクタ 767"/>
        <xdr:cNvCxnSpPr/>
      </xdr:nvCxnSpPr>
      <xdr:spPr>
        <a:xfrm>
          <a:off x="14592300" y="1722609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156029</xdr:rowOff>
    </xdr:from>
    <xdr:to>
      <xdr:col>72</xdr:col>
      <xdr:colOff>38100</xdr:colOff>
      <xdr:row>100</xdr:row>
      <xdr:rowOff>86179</xdr:rowOff>
    </xdr:to>
    <xdr:sp macro="" textlink="">
      <xdr:nvSpPr>
        <xdr:cNvPr id="769" name="楕円 768"/>
        <xdr:cNvSpPr/>
      </xdr:nvSpPr>
      <xdr:spPr>
        <a:xfrm>
          <a:off x="136525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35379</xdr:rowOff>
    </xdr:from>
    <xdr:to>
      <xdr:col>76</xdr:col>
      <xdr:colOff>114300</xdr:colOff>
      <xdr:row>100</xdr:row>
      <xdr:rowOff>81099</xdr:rowOff>
    </xdr:to>
    <xdr:cxnSp macro="">
      <xdr:nvCxnSpPr>
        <xdr:cNvPr id="770" name="直線コネクタ 769"/>
        <xdr:cNvCxnSpPr/>
      </xdr:nvCxnSpPr>
      <xdr:spPr>
        <a:xfrm>
          <a:off x="13703300" y="1718037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111942</xdr:rowOff>
    </xdr:from>
    <xdr:to>
      <xdr:col>67</xdr:col>
      <xdr:colOff>101600</xdr:colOff>
      <xdr:row>100</xdr:row>
      <xdr:rowOff>42092</xdr:rowOff>
    </xdr:to>
    <xdr:sp macro="" textlink="">
      <xdr:nvSpPr>
        <xdr:cNvPr id="771" name="楕円 770"/>
        <xdr:cNvSpPr/>
      </xdr:nvSpPr>
      <xdr:spPr>
        <a:xfrm>
          <a:off x="12763500" y="170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162742</xdr:rowOff>
    </xdr:from>
    <xdr:to>
      <xdr:col>71</xdr:col>
      <xdr:colOff>177800</xdr:colOff>
      <xdr:row>100</xdr:row>
      <xdr:rowOff>35379</xdr:rowOff>
    </xdr:to>
    <xdr:cxnSp macro="">
      <xdr:nvCxnSpPr>
        <xdr:cNvPr id="772" name="直線コネクタ 771"/>
        <xdr:cNvCxnSpPr/>
      </xdr:nvCxnSpPr>
      <xdr:spPr>
        <a:xfrm>
          <a:off x="12814300" y="1713629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145885</xdr:rowOff>
    </xdr:from>
    <xdr:ext cx="405111" cy="259045"/>
    <xdr:sp macro="" textlink="">
      <xdr:nvSpPr>
        <xdr:cNvPr id="773" name="n_1aveValue【庁舎】&#10;有形固定資産減価償却率"/>
        <xdr:cNvSpPr txBox="1"/>
      </xdr:nvSpPr>
      <xdr:spPr>
        <a:xfrm>
          <a:off x="15266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774" name="n_2aveValue【庁舎】&#10;有形固定資産減価償却率"/>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775" name="n_3aveValue【庁舎】&#10;有形固定資産減価償却率"/>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72407</xdr:rowOff>
    </xdr:from>
    <xdr:ext cx="405111" cy="259045"/>
    <xdr:sp macro="" textlink="">
      <xdr:nvSpPr>
        <xdr:cNvPr id="776" name="n_4aveValue【庁舎】&#10;有形固定資産減価償却率"/>
        <xdr:cNvSpPr txBox="1"/>
      </xdr:nvSpPr>
      <xdr:spPr>
        <a:xfrm>
          <a:off x="12611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22696</xdr:rowOff>
    </xdr:from>
    <xdr:ext cx="405111" cy="259045"/>
    <xdr:sp macro="" textlink="">
      <xdr:nvSpPr>
        <xdr:cNvPr id="777" name="n_1mainValue【庁舎】&#10;有形固定資産減価償却率"/>
        <xdr:cNvSpPr txBox="1"/>
      </xdr:nvSpPr>
      <xdr:spPr>
        <a:xfrm>
          <a:off x="15266044" y="169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148426</xdr:rowOff>
    </xdr:from>
    <xdr:ext cx="340478" cy="259045"/>
    <xdr:sp macro="" textlink="">
      <xdr:nvSpPr>
        <xdr:cNvPr id="778" name="n_2mainValue【庁舎】&#10;有形固定資産減価償却率"/>
        <xdr:cNvSpPr txBox="1"/>
      </xdr:nvSpPr>
      <xdr:spPr>
        <a:xfrm>
          <a:off x="14422061" y="16950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102706</xdr:rowOff>
    </xdr:from>
    <xdr:ext cx="340478" cy="259045"/>
    <xdr:sp macro="" textlink="">
      <xdr:nvSpPr>
        <xdr:cNvPr id="779" name="n_3mainValue【庁舎】&#10;有形固定資産減価償却率"/>
        <xdr:cNvSpPr txBox="1"/>
      </xdr:nvSpPr>
      <xdr:spPr>
        <a:xfrm>
          <a:off x="13533061" y="169048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58619</xdr:rowOff>
    </xdr:from>
    <xdr:ext cx="340478" cy="259045"/>
    <xdr:sp macro="" textlink="">
      <xdr:nvSpPr>
        <xdr:cNvPr id="780" name="n_4mainValue【庁舎】&#10;有形固定資産減価償却率"/>
        <xdr:cNvSpPr txBox="1"/>
      </xdr:nvSpPr>
      <xdr:spPr>
        <a:xfrm>
          <a:off x="12644061" y="168607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1" name="直線コネクタ 7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2" name="テキスト ボックス 7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3" name="直線コネクタ 7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4" name="テキスト ボックス 7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6" name="テキスト ボックス 7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7" name="直線コネクタ 7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8" name="テキスト ボックス 7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9" name="直線コネクタ 7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0" name="テキスト ボックス 799"/>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2" name="テキスト ボックス 80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804" name="直線コネクタ 803"/>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805" name="【庁舎】&#10;一人当たり面積最小値テキスト"/>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806" name="直線コネクタ 805"/>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807" name="【庁舎】&#10;一人当たり面積最大値テキスト"/>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808" name="直線コネクタ 807"/>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809" name="【庁舎】&#10;一人当たり面積平均値テキスト"/>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810" name="フローチャート: 判断 809"/>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811" name="フローチャート: 判断 810"/>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812" name="フローチャート: 判断 811"/>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813" name="フローチャート: 判断 812"/>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814" name="フローチャート: 判断 813"/>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5" name="テキスト ボックス 8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6" name="テキスト ボックス 8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7" name="テキスト ボックス 8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8" name="テキスト ボックス 8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9" name="テキスト ボックス 8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65660</xdr:rowOff>
    </xdr:from>
    <xdr:to>
      <xdr:col>116</xdr:col>
      <xdr:colOff>114300</xdr:colOff>
      <xdr:row>107</xdr:row>
      <xdr:rowOff>167260</xdr:rowOff>
    </xdr:to>
    <xdr:sp macro="" textlink="">
      <xdr:nvSpPr>
        <xdr:cNvPr id="820" name="楕円 819"/>
        <xdr:cNvSpPr/>
      </xdr:nvSpPr>
      <xdr:spPr>
        <a:xfrm>
          <a:off x="22110700" y="1841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88537</xdr:rowOff>
    </xdr:from>
    <xdr:ext cx="469744" cy="259045"/>
    <xdr:sp macro="" textlink="">
      <xdr:nvSpPr>
        <xdr:cNvPr id="821" name="【庁舎】&#10;一人当たり面積該当値テキスト"/>
        <xdr:cNvSpPr txBox="1"/>
      </xdr:nvSpPr>
      <xdr:spPr>
        <a:xfrm>
          <a:off x="22199600" y="182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73279</xdr:rowOff>
    </xdr:from>
    <xdr:to>
      <xdr:col>112</xdr:col>
      <xdr:colOff>38100</xdr:colOff>
      <xdr:row>108</xdr:row>
      <xdr:rowOff>3429</xdr:rowOff>
    </xdr:to>
    <xdr:sp macro="" textlink="">
      <xdr:nvSpPr>
        <xdr:cNvPr id="822" name="楕円 821"/>
        <xdr:cNvSpPr/>
      </xdr:nvSpPr>
      <xdr:spPr>
        <a:xfrm>
          <a:off x="21272500" y="184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116460</xdr:rowOff>
    </xdr:from>
    <xdr:to>
      <xdr:col>116</xdr:col>
      <xdr:colOff>63500</xdr:colOff>
      <xdr:row>107</xdr:row>
      <xdr:rowOff>124079</xdr:rowOff>
    </xdr:to>
    <xdr:cxnSp macro="">
      <xdr:nvCxnSpPr>
        <xdr:cNvPr id="823" name="直線コネクタ 822"/>
        <xdr:cNvCxnSpPr/>
      </xdr:nvCxnSpPr>
      <xdr:spPr>
        <a:xfrm flipV="1">
          <a:off x="21323300" y="1846161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77724</xdr:rowOff>
    </xdr:from>
    <xdr:to>
      <xdr:col>107</xdr:col>
      <xdr:colOff>101600</xdr:colOff>
      <xdr:row>108</xdr:row>
      <xdr:rowOff>7874</xdr:rowOff>
    </xdr:to>
    <xdr:sp macro="" textlink="">
      <xdr:nvSpPr>
        <xdr:cNvPr id="824" name="楕円 823"/>
        <xdr:cNvSpPr/>
      </xdr:nvSpPr>
      <xdr:spPr>
        <a:xfrm>
          <a:off x="20383500" y="1842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124079</xdr:rowOff>
    </xdr:from>
    <xdr:to>
      <xdr:col>111</xdr:col>
      <xdr:colOff>177800</xdr:colOff>
      <xdr:row>107</xdr:row>
      <xdr:rowOff>128524</xdr:rowOff>
    </xdr:to>
    <xdr:cxnSp macro="">
      <xdr:nvCxnSpPr>
        <xdr:cNvPr id="825" name="直線コネクタ 824"/>
        <xdr:cNvCxnSpPr/>
      </xdr:nvCxnSpPr>
      <xdr:spPr>
        <a:xfrm flipV="1">
          <a:off x="20434300" y="18469229"/>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826" name="楕円 825"/>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128524</xdr:rowOff>
    </xdr:from>
    <xdr:to>
      <xdr:col>107</xdr:col>
      <xdr:colOff>50800</xdr:colOff>
      <xdr:row>107</xdr:row>
      <xdr:rowOff>133350</xdr:rowOff>
    </xdr:to>
    <xdr:cxnSp macro="">
      <xdr:nvCxnSpPr>
        <xdr:cNvPr id="827" name="直線コネクタ 826"/>
        <xdr:cNvCxnSpPr/>
      </xdr:nvCxnSpPr>
      <xdr:spPr>
        <a:xfrm flipV="1">
          <a:off x="19545300" y="184736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87757</xdr:rowOff>
    </xdr:from>
    <xdr:to>
      <xdr:col>98</xdr:col>
      <xdr:colOff>38100</xdr:colOff>
      <xdr:row>108</xdr:row>
      <xdr:rowOff>17907</xdr:rowOff>
    </xdr:to>
    <xdr:sp macro="" textlink="">
      <xdr:nvSpPr>
        <xdr:cNvPr id="828" name="楕円 827"/>
        <xdr:cNvSpPr/>
      </xdr:nvSpPr>
      <xdr:spPr>
        <a:xfrm>
          <a:off x="18605500" y="184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133350</xdr:rowOff>
    </xdr:from>
    <xdr:to>
      <xdr:col>102</xdr:col>
      <xdr:colOff>114300</xdr:colOff>
      <xdr:row>107</xdr:row>
      <xdr:rowOff>138557</xdr:rowOff>
    </xdr:to>
    <xdr:cxnSp macro="">
      <xdr:nvCxnSpPr>
        <xdr:cNvPr id="829" name="直線コネクタ 828"/>
        <xdr:cNvCxnSpPr/>
      </xdr:nvCxnSpPr>
      <xdr:spPr>
        <a:xfrm flipV="1">
          <a:off x="18656300" y="18478500"/>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830" name="n_1aveValue【庁舎】&#10;一人当たり面積"/>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831" name="n_2aveValue【庁舎】&#10;一人当たり面積"/>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832" name="n_3aveValue【庁舎】&#10;一人当たり面積"/>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833" name="n_4aveValue【庁舎】&#10;一人当たり面積"/>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19956</xdr:rowOff>
    </xdr:from>
    <xdr:ext cx="469744" cy="259045"/>
    <xdr:sp macro="" textlink="">
      <xdr:nvSpPr>
        <xdr:cNvPr id="834" name="n_1mainValue【庁舎】&#10;一人当たり面積"/>
        <xdr:cNvSpPr txBox="1"/>
      </xdr:nvSpPr>
      <xdr:spPr>
        <a:xfrm>
          <a:off x="21075727" y="1819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835" name="n_2mainValue【庁舎】&#10;一人当たり面積"/>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29227</xdr:rowOff>
    </xdr:from>
    <xdr:ext cx="469744" cy="259045"/>
    <xdr:sp macro="" textlink="">
      <xdr:nvSpPr>
        <xdr:cNvPr id="836" name="n_3mainValue【庁舎】&#10;一人当たり面積"/>
        <xdr:cNvSpPr txBox="1"/>
      </xdr:nvSpPr>
      <xdr:spPr>
        <a:xfrm>
          <a:off x="19310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34434</xdr:rowOff>
    </xdr:from>
    <xdr:ext cx="469744" cy="259045"/>
    <xdr:sp macro="" textlink="">
      <xdr:nvSpPr>
        <xdr:cNvPr id="837" name="n_4mainValue【庁舎】&#10;一人当たり面積"/>
        <xdr:cNvSpPr txBox="1"/>
      </xdr:nvSpPr>
      <xdr:spPr>
        <a:xfrm>
          <a:off x="18421427" y="1820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類似団体と比較して特に有形固定資産減価償却率が高くなっている施設は、体育館、町民会館、消防施設であり、特に低くなっている施設は庁舎である。</a:t>
          </a:r>
          <a:endParaRPr lang="ja-JP" altLang="ja-JP" sz="1400">
            <a:effectLst/>
          </a:endParaRPr>
        </a:p>
        <a:p>
          <a:r>
            <a:rPr kumimoji="1" lang="ja-JP" altLang="ja-JP" sz="1100">
              <a:solidFill>
                <a:schemeClr val="dk1"/>
              </a:solidFill>
              <a:effectLst/>
              <a:latin typeface="+mn-lt"/>
              <a:ea typeface="+mn-ea"/>
              <a:cs typeface="+mn-cs"/>
            </a:rPr>
            <a:t>体育館、町民会館、消防施設ともに建築後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年前後が経過ているが更新されていないことが有形固定資産減価償却率が高くなっている要因と考えられる。</a:t>
          </a:r>
          <a:endParaRPr lang="ja-JP" altLang="ja-JP" sz="1400">
            <a:effectLst/>
          </a:endParaRPr>
        </a:p>
        <a:p>
          <a:r>
            <a:rPr kumimoji="1" lang="ja-JP" altLang="ja-JP" sz="1100">
              <a:solidFill>
                <a:schemeClr val="dk1"/>
              </a:solidFill>
              <a:effectLst/>
              <a:latin typeface="+mn-lt"/>
              <a:ea typeface="+mn-ea"/>
              <a:cs typeface="+mn-cs"/>
            </a:rPr>
            <a:t>町民会館については、令和元年度に策定の公共施設個別施設計画に基づいて</a:t>
          </a:r>
          <a:r>
            <a:rPr kumimoji="1" lang="en-US" altLang="ja-JP" sz="1100">
              <a:solidFill>
                <a:schemeClr val="dk1"/>
              </a:solidFill>
              <a:effectLst/>
              <a:latin typeface="+mn-lt"/>
              <a:ea typeface="+mn-ea"/>
              <a:cs typeface="+mn-cs"/>
            </a:rPr>
            <a:t>2024</a:t>
          </a:r>
          <a:r>
            <a:rPr kumimoji="1" lang="ja-JP" altLang="ja-JP" sz="1100">
              <a:solidFill>
                <a:schemeClr val="dk1"/>
              </a:solidFill>
              <a:effectLst/>
              <a:latin typeface="+mn-lt"/>
              <a:ea typeface="+mn-ea"/>
              <a:cs typeface="+mn-cs"/>
            </a:rPr>
            <a:t>年頃を目途とした長寿命化を進めていく。</a:t>
          </a:r>
          <a:endParaRPr lang="ja-JP" altLang="ja-JP" sz="1400">
            <a:effectLst/>
          </a:endParaRPr>
        </a:p>
        <a:p>
          <a:r>
            <a:rPr kumimoji="1" lang="ja-JP" altLang="ja-JP" sz="1100">
              <a:solidFill>
                <a:schemeClr val="dk1"/>
              </a:solidFill>
              <a:effectLst/>
              <a:latin typeface="+mn-lt"/>
              <a:ea typeface="+mn-ea"/>
              <a:cs typeface="+mn-cs"/>
            </a:rPr>
            <a:t>その他の施設についても同様に公共施設個別施設計画に基づいて長寿命化等老朽化対策に取り組んでいく必要がある。</a:t>
          </a:r>
          <a:endParaRPr lang="ja-JP" altLang="ja-JP" sz="14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年度に更新（新築）したため、有形固定資産減価償却率が低くなっている。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
993
369.96
3,172,194
2,851,630
280,723
1,539,159
2,299,845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財政力指数はわずかに増加し</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とほぼ横ばいとなっており、全国平均を下回る数値で推移している。要因としては、過疎と高齢化の影響により町内に中心となる産業が少なく、法人・個人を通じて大きな税収が見込めないことによる。</a:t>
          </a:r>
          <a:endParaRPr lang="ja-JP" altLang="ja-JP" sz="1400">
            <a:effectLst/>
          </a:endParaRPr>
        </a:p>
        <a:p>
          <a:r>
            <a:rPr kumimoji="1" lang="ja-JP" altLang="ja-JP" sz="1100">
              <a:solidFill>
                <a:schemeClr val="dk1"/>
              </a:solidFill>
              <a:effectLst/>
              <a:latin typeface="+mn-lt"/>
              <a:ea typeface="+mn-ea"/>
              <a:cs typeface="+mn-cs"/>
            </a:rPr>
            <a:t>定住、流動人口確保に向けた施策を継続的に進め、税収の向上を図るとともに、投資的経費の抑制による財政の健全化に努める。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143510</xdr:rowOff>
    </xdr:to>
    <xdr:cxnSp macro="">
      <xdr:nvCxnSpPr>
        <xdr:cNvPr id="66" name="直線コネクタ 65"/>
        <xdr:cNvCxnSpPr/>
      </xdr:nvCxnSpPr>
      <xdr:spPr>
        <a:xfrm flipV="1">
          <a:off x="4114800" y="75062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153162</xdr:rowOff>
    </xdr:to>
    <xdr:cxnSp macro="">
      <xdr:nvCxnSpPr>
        <xdr:cNvPr id="69" name="直線コネクタ 68"/>
        <xdr:cNvCxnSpPr/>
      </xdr:nvCxnSpPr>
      <xdr:spPr>
        <a:xfrm flipV="1">
          <a:off x="3225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153162</xdr:rowOff>
    </xdr:from>
    <xdr:to>
      <xdr:col>15</xdr:col>
      <xdr:colOff>82550</xdr:colOff>
      <xdr:row>43</xdr:row>
      <xdr:rowOff>162814</xdr:rowOff>
    </xdr:to>
    <xdr:cxnSp macro="">
      <xdr:nvCxnSpPr>
        <xdr:cNvPr id="72" name="直線コネクタ 71"/>
        <xdr:cNvCxnSpPr/>
      </xdr:nvCxnSpPr>
      <xdr:spPr>
        <a:xfrm flipV="1">
          <a:off x="2336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162814</xdr:rowOff>
    </xdr:from>
    <xdr:to>
      <xdr:col>11</xdr:col>
      <xdr:colOff>31750</xdr:colOff>
      <xdr:row>43</xdr:row>
      <xdr:rowOff>162814</xdr:rowOff>
    </xdr:to>
    <xdr:cxnSp macro="">
      <xdr:nvCxnSpPr>
        <xdr:cNvPr id="75" name="直線コネクタ 74"/>
        <xdr:cNvCxnSpPr/>
      </xdr:nvCxnSpPr>
      <xdr:spPr>
        <a:xfrm>
          <a:off x="1447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55135</xdr:rowOff>
    </xdr:from>
    <xdr:ext cx="762000" cy="259045"/>
    <xdr:sp macro="" textlink="">
      <xdr:nvSpPr>
        <xdr:cNvPr id="86" name="財政力該当値テキスト"/>
        <xdr:cNvSpPr txBox="1"/>
      </xdr:nvSpPr>
      <xdr:spPr>
        <a:xfrm>
          <a:off x="5041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7" name="楕円 86"/>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8" name="テキスト ボックス 87"/>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102362</xdr:rowOff>
    </xdr:from>
    <xdr:to>
      <xdr:col>15</xdr:col>
      <xdr:colOff>133350</xdr:colOff>
      <xdr:row>44</xdr:row>
      <xdr:rowOff>32512</xdr:rowOff>
    </xdr:to>
    <xdr:sp macro="" textlink="">
      <xdr:nvSpPr>
        <xdr:cNvPr id="89" name="楕円 88"/>
        <xdr:cNvSpPr/>
      </xdr:nvSpPr>
      <xdr:spPr>
        <a:xfrm>
          <a:off x="3175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17289</xdr:rowOff>
    </xdr:from>
    <xdr:ext cx="762000" cy="259045"/>
    <xdr:sp macro="" textlink="">
      <xdr:nvSpPr>
        <xdr:cNvPr id="90" name="テキスト ボックス 89"/>
        <xdr:cNvSpPr txBox="1"/>
      </xdr:nvSpPr>
      <xdr:spPr>
        <a:xfrm>
          <a:off x="2844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112014</xdr:rowOff>
    </xdr:from>
    <xdr:to>
      <xdr:col>11</xdr:col>
      <xdr:colOff>82550</xdr:colOff>
      <xdr:row>44</xdr:row>
      <xdr:rowOff>42164</xdr:rowOff>
    </xdr:to>
    <xdr:sp macro="" textlink="">
      <xdr:nvSpPr>
        <xdr:cNvPr id="91" name="楕円 90"/>
        <xdr:cNvSpPr/>
      </xdr:nvSpPr>
      <xdr:spPr>
        <a:xfrm>
          <a:off x="2286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26941</xdr:rowOff>
    </xdr:from>
    <xdr:ext cx="762000" cy="259045"/>
    <xdr:sp macro="" textlink="">
      <xdr:nvSpPr>
        <xdr:cNvPr id="92" name="テキスト ボックス 91"/>
        <xdr:cNvSpPr txBox="1"/>
      </xdr:nvSpPr>
      <xdr:spPr>
        <a:xfrm>
          <a:off x="1955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112014</xdr:rowOff>
    </xdr:from>
    <xdr:to>
      <xdr:col>7</xdr:col>
      <xdr:colOff>31750</xdr:colOff>
      <xdr:row>44</xdr:row>
      <xdr:rowOff>42164</xdr:rowOff>
    </xdr:to>
    <xdr:sp macro="" textlink="">
      <xdr:nvSpPr>
        <xdr:cNvPr id="93" name="楕円 92"/>
        <xdr:cNvSpPr/>
      </xdr:nvSpPr>
      <xdr:spPr>
        <a:xfrm>
          <a:off x="1397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26941</xdr:rowOff>
    </xdr:from>
    <xdr:ext cx="762000" cy="259045"/>
    <xdr:sp macro="" textlink="">
      <xdr:nvSpPr>
        <xdr:cNvPr id="94" name="テキスト ボックス 93"/>
        <xdr:cNvSpPr txBox="1"/>
      </xdr:nvSpPr>
      <xdr:spPr>
        <a:xfrm>
          <a:off x="1066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経常収支比率は、前年度に比べ</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コロナウイルスによる事業の減などにより物件費が</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減少する等、その他の経費も同様、減少となった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今後もコロナウイルスの関係で予算計上したが実施できないような事業も増えてくるので慎重に対応したい。また、それ以外の経常経費の抑制にも努めていく。</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3175</xdr:rowOff>
    </xdr:from>
    <xdr:to>
      <xdr:col>23</xdr:col>
      <xdr:colOff>133350</xdr:colOff>
      <xdr:row>64</xdr:row>
      <xdr:rowOff>46609</xdr:rowOff>
    </xdr:to>
    <xdr:cxnSp macro="">
      <xdr:nvCxnSpPr>
        <xdr:cNvPr id="127" name="直線コネクタ 126"/>
        <xdr:cNvCxnSpPr/>
      </xdr:nvCxnSpPr>
      <xdr:spPr>
        <a:xfrm flipV="1">
          <a:off x="4114800" y="10975975"/>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131191</xdr:rowOff>
    </xdr:from>
    <xdr:to>
      <xdr:col>19</xdr:col>
      <xdr:colOff>133350</xdr:colOff>
      <xdr:row>64</xdr:row>
      <xdr:rowOff>46609</xdr:rowOff>
    </xdr:to>
    <xdr:cxnSp macro="">
      <xdr:nvCxnSpPr>
        <xdr:cNvPr id="130" name="直線コネクタ 129"/>
        <xdr:cNvCxnSpPr/>
      </xdr:nvCxnSpPr>
      <xdr:spPr>
        <a:xfrm>
          <a:off x="3225800" y="10932541"/>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131191</xdr:rowOff>
    </xdr:from>
    <xdr:to>
      <xdr:col>15</xdr:col>
      <xdr:colOff>82550</xdr:colOff>
      <xdr:row>63</xdr:row>
      <xdr:rowOff>140843</xdr:rowOff>
    </xdr:to>
    <xdr:cxnSp macro="">
      <xdr:nvCxnSpPr>
        <xdr:cNvPr id="133" name="直線コネクタ 132"/>
        <xdr:cNvCxnSpPr/>
      </xdr:nvCxnSpPr>
      <xdr:spPr>
        <a:xfrm flipV="1">
          <a:off x="2336800" y="1093254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140843</xdr:rowOff>
    </xdr:to>
    <xdr:cxnSp macro="">
      <xdr:nvCxnSpPr>
        <xdr:cNvPr id="136" name="直線コネクタ 135"/>
        <xdr:cNvCxnSpPr/>
      </xdr:nvCxnSpPr>
      <xdr:spPr>
        <a:xfrm>
          <a:off x="1447800" y="1083360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123825</xdr:rowOff>
    </xdr:from>
    <xdr:to>
      <xdr:col>23</xdr:col>
      <xdr:colOff>184150</xdr:colOff>
      <xdr:row>64</xdr:row>
      <xdr:rowOff>53975</xdr:rowOff>
    </xdr:to>
    <xdr:sp macro="" textlink="">
      <xdr:nvSpPr>
        <xdr:cNvPr id="146" name="楕円 145"/>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140352</xdr:rowOff>
    </xdr:from>
    <xdr:ext cx="762000" cy="259045"/>
    <xdr:sp macro="" textlink="">
      <xdr:nvSpPr>
        <xdr:cNvPr id="147" name="財政構造の弾力性該当値テキスト"/>
        <xdr:cNvSpPr txBox="1"/>
      </xdr:nvSpPr>
      <xdr:spPr>
        <a:xfrm>
          <a:off x="50419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167259</xdr:rowOff>
    </xdr:from>
    <xdr:to>
      <xdr:col>19</xdr:col>
      <xdr:colOff>184150</xdr:colOff>
      <xdr:row>64</xdr:row>
      <xdr:rowOff>97409</xdr:rowOff>
    </xdr:to>
    <xdr:sp macro="" textlink="">
      <xdr:nvSpPr>
        <xdr:cNvPr id="148" name="楕円 147"/>
        <xdr:cNvSpPr/>
      </xdr:nvSpPr>
      <xdr:spPr>
        <a:xfrm>
          <a:off x="4064000" y="109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107586</xdr:rowOff>
    </xdr:from>
    <xdr:ext cx="736600" cy="259045"/>
    <xdr:sp macro="" textlink="">
      <xdr:nvSpPr>
        <xdr:cNvPr id="149" name="テキスト ボックス 148"/>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80391</xdr:rowOff>
    </xdr:from>
    <xdr:to>
      <xdr:col>15</xdr:col>
      <xdr:colOff>133350</xdr:colOff>
      <xdr:row>64</xdr:row>
      <xdr:rowOff>10541</xdr:rowOff>
    </xdr:to>
    <xdr:sp macro="" textlink="">
      <xdr:nvSpPr>
        <xdr:cNvPr id="150" name="楕円 149"/>
        <xdr:cNvSpPr/>
      </xdr:nvSpPr>
      <xdr:spPr>
        <a:xfrm>
          <a:off x="3175000" y="108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20718</xdr:rowOff>
    </xdr:from>
    <xdr:ext cx="762000" cy="259045"/>
    <xdr:sp macro="" textlink="">
      <xdr:nvSpPr>
        <xdr:cNvPr id="151" name="テキスト ボックス 150"/>
        <xdr:cNvSpPr txBox="1"/>
      </xdr:nvSpPr>
      <xdr:spPr>
        <a:xfrm>
          <a:off x="2844800" y="1065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90043</xdr:rowOff>
    </xdr:from>
    <xdr:to>
      <xdr:col>11</xdr:col>
      <xdr:colOff>82550</xdr:colOff>
      <xdr:row>64</xdr:row>
      <xdr:rowOff>20193</xdr:rowOff>
    </xdr:to>
    <xdr:sp macro="" textlink="">
      <xdr:nvSpPr>
        <xdr:cNvPr id="152" name="楕円 151"/>
        <xdr:cNvSpPr/>
      </xdr:nvSpPr>
      <xdr:spPr>
        <a:xfrm>
          <a:off x="22860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30370</xdr:rowOff>
    </xdr:from>
    <xdr:ext cx="762000" cy="259045"/>
    <xdr:sp macro="" textlink="">
      <xdr:nvSpPr>
        <xdr:cNvPr id="153" name="テキスト ボックス 152"/>
        <xdr:cNvSpPr txBox="1"/>
      </xdr:nvSpPr>
      <xdr:spPr>
        <a:xfrm>
          <a:off x="1955800" y="106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4" name="楕円 153"/>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55" name="テキスト ボックス 154"/>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一人当たりの人件費・物件費の状況については、類似団体平均を大きく上回る数値で推移している。人件費は、人口規模に対して広大な面積を有する行政構造により、職員数が多くなっていることが要因。事務事業の効率化と効果的な職員配置により、人件費の抑制に努める。物件費は、高齢者が多数を占める住民の移動手段である乗合バス運行事業、地域活性化と観光産業育成のための町営施設指定管理事業等の業務委託が大きな要因となっている。</a:t>
          </a:r>
          <a:endParaRPr lang="ja-JP" altLang="ja-JP" sz="1400">
            <a:effectLst/>
          </a:endParaRPr>
        </a:p>
        <a:p>
          <a:r>
            <a:rPr kumimoji="1" lang="ja-JP" altLang="ja-JP" sz="1100">
              <a:solidFill>
                <a:schemeClr val="dk1"/>
              </a:solidFill>
              <a:effectLst/>
              <a:latin typeface="+mn-lt"/>
              <a:ea typeface="+mn-ea"/>
              <a:cs typeface="+mn-cs"/>
            </a:rPr>
            <a:t>施設の統廃合、運営方法の見直し等を進めコスト削減に努める。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125143</xdr:rowOff>
    </xdr:from>
    <xdr:to>
      <xdr:col>23</xdr:col>
      <xdr:colOff>133350</xdr:colOff>
      <xdr:row>83</xdr:row>
      <xdr:rowOff>147543</xdr:rowOff>
    </xdr:to>
    <xdr:cxnSp macro="">
      <xdr:nvCxnSpPr>
        <xdr:cNvPr id="187" name="直線コネクタ 186"/>
        <xdr:cNvCxnSpPr/>
      </xdr:nvCxnSpPr>
      <xdr:spPr>
        <a:xfrm flipV="1">
          <a:off x="4114800" y="14355493"/>
          <a:ext cx="838200" cy="2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124079</xdr:rowOff>
    </xdr:from>
    <xdr:to>
      <xdr:col>19</xdr:col>
      <xdr:colOff>133350</xdr:colOff>
      <xdr:row>83</xdr:row>
      <xdr:rowOff>147543</xdr:rowOff>
    </xdr:to>
    <xdr:cxnSp macro="">
      <xdr:nvCxnSpPr>
        <xdr:cNvPr id="190" name="直線コネクタ 189"/>
        <xdr:cNvCxnSpPr/>
      </xdr:nvCxnSpPr>
      <xdr:spPr>
        <a:xfrm>
          <a:off x="3225800" y="14354429"/>
          <a:ext cx="889000" cy="2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91449</xdr:rowOff>
    </xdr:from>
    <xdr:to>
      <xdr:col>15</xdr:col>
      <xdr:colOff>82550</xdr:colOff>
      <xdr:row>83</xdr:row>
      <xdr:rowOff>124079</xdr:rowOff>
    </xdr:to>
    <xdr:cxnSp macro="">
      <xdr:nvCxnSpPr>
        <xdr:cNvPr id="193" name="直線コネクタ 192"/>
        <xdr:cNvCxnSpPr/>
      </xdr:nvCxnSpPr>
      <xdr:spPr>
        <a:xfrm>
          <a:off x="2336800" y="14321799"/>
          <a:ext cx="889000" cy="3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49371</xdr:rowOff>
    </xdr:from>
    <xdr:to>
      <xdr:col>11</xdr:col>
      <xdr:colOff>31750</xdr:colOff>
      <xdr:row>83</xdr:row>
      <xdr:rowOff>91449</xdr:rowOff>
    </xdr:to>
    <xdr:cxnSp macro="">
      <xdr:nvCxnSpPr>
        <xdr:cNvPr id="196" name="直線コネクタ 195"/>
        <xdr:cNvCxnSpPr/>
      </xdr:nvCxnSpPr>
      <xdr:spPr>
        <a:xfrm>
          <a:off x="1447800" y="14279721"/>
          <a:ext cx="889000" cy="4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74343</xdr:rowOff>
    </xdr:from>
    <xdr:to>
      <xdr:col>23</xdr:col>
      <xdr:colOff>184150</xdr:colOff>
      <xdr:row>84</xdr:row>
      <xdr:rowOff>4493</xdr:rowOff>
    </xdr:to>
    <xdr:sp macro="" textlink="">
      <xdr:nvSpPr>
        <xdr:cNvPr id="206" name="楕円 205"/>
        <xdr:cNvSpPr/>
      </xdr:nvSpPr>
      <xdr:spPr>
        <a:xfrm>
          <a:off x="4902200" y="1430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46420</xdr:rowOff>
    </xdr:from>
    <xdr:ext cx="762000" cy="259045"/>
    <xdr:sp macro="" textlink="">
      <xdr:nvSpPr>
        <xdr:cNvPr id="207" name="人件費・物件費等の状況該当値テキスト"/>
        <xdr:cNvSpPr txBox="1"/>
      </xdr:nvSpPr>
      <xdr:spPr>
        <a:xfrm>
          <a:off x="5041900" y="1427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96743</xdr:rowOff>
    </xdr:from>
    <xdr:to>
      <xdr:col>19</xdr:col>
      <xdr:colOff>184150</xdr:colOff>
      <xdr:row>84</xdr:row>
      <xdr:rowOff>26893</xdr:rowOff>
    </xdr:to>
    <xdr:sp macro="" textlink="">
      <xdr:nvSpPr>
        <xdr:cNvPr id="208" name="楕円 207"/>
        <xdr:cNvSpPr/>
      </xdr:nvSpPr>
      <xdr:spPr>
        <a:xfrm>
          <a:off x="4064000" y="1432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11670</xdr:rowOff>
    </xdr:from>
    <xdr:ext cx="736600" cy="259045"/>
    <xdr:sp macro="" textlink="">
      <xdr:nvSpPr>
        <xdr:cNvPr id="209" name="テキスト ボックス 208"/>
        <xdr:cNvSpPr txBox="1"/>
      </xdr:nvSpPr>
      <xdr:spPr>
        <a:xfrm>
          <a:off x="3733800" y="14413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73279</xdr:rowOff>
    </xdr:from>
    <xdr:to>
      <xdr:col>15</xdr:col>
      <xdr:colOff>133350</xdr:colOff>
      <xdr:row>84</xdr:row>
      <xdr:rowOff>3429</xdr:rowOff>
    </xdr:to>
    <xdr:sp macro="" textlink="">
      <xdr:nvSpPr>
        <xdr:cNvPr id="210" name="楕円 209"/>
        <xdr:cNvSpPr/>
      </xdr:nvSpPr>
      <xdr:spPr>
        <a:xfrm>
          <a:off x="3175000" y="1430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159656</xdr:rowOff>
    </xdr:from>
    <xdr:ext cx="762000" cy="259045"/>
    <xdr:sp macro="" textlink="">
      <xdr:nvSpPr>
        <xdr:cNvPr id="211" name="テキスト ボックス 210"/>
        <xdr:cNvSpPr txBox="1"/>
      </xdr:nvSpPr>
      <xdr:spPr>
        <a:xfrm>
          <a:off x="2844800" y="1439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40649</xdr:rowOff>
    </xdr:from>
    <xdr:to>
      <xdr:col>11</xdr:col>
      <xdr:colOff>82550</xdr:colOff>
      <xdr:row>83</xdr:row>
      <xdr:rowOff>142249</xdr:rowOff>
    </xdr:to>
    <xdr:sp macro="" textlink="">
      <xdr:nvSpPr>
        <xdr:cNvPr id="212" name="楕円 211"/>
        <xdr:cNvSpPr/>
      </xdr:nvSpPr>
      <xdr:spPr>
        <a:xfrm>
          <a:off x="2286000" y="142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127026</xdr:rowOff>
    </xdr:from>
    <xdr:ext cx="762000" cy="259045"/>
    <xdr:sp macro="" textlink="">
      <xdr:nvSpPr>
        <xdr:cNvPr id="213" name="テキスト ボックス 212"/>
        <xdr:cNvSpPr txBox="1"/>
      </xdr:nvSpPr>
      <xdr:spPr>
        <a:xfrm>
          <a:off x="1955800" y="1435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170021</xdr:rowOff>
    </xdr:from>
    <xdr:to>
      <xdr:col>7</xdr:col>
      <xdr:colOff>31750</xdr:colOff>
      <xdr:row>83</xdr:row>
      <xdr:rowOff>100171</xdr:rowOff>
    </xdr:to>
    <xdr:sp macro="" textlink="">
      <xdr:nvSpPr>
        <xdr:cNvPr id="214" name="楕円 213"/>
        <xdr:cNvSpPr/>
      </xdr:nvSpPr>
      <xdr:spPr>
        <a:xfrm>
          <a:off x="1397000" y="142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84948</xdr:rowOff>
    </xdr:from>
    <xdr:ext cx="762000" cy="259045"/>
    <xdr:sp macro="" textlink="">
      <xdr:nvSpPr>
        <xdr:cNvPr id="215" name="テキスト ボックス 214"/>
        <xdr:cNvSpPr txBox="1"/>
      </xdr:nvSpPr>
      <xdr:spPr>
        <a:xfrm>
          <a:off x="1066800" y="1431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給与水準は概ね</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台で推移しており、令和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96.9%</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94.3%</a:t>
          </a:r>
          <a:r>
            <a:rPr kumimoji="1" lang="ja-JP" altLang="ja-JP" sz="1100">
              <a:solidFill>
                <a:schemeClr val="dk1"/>
              </a:solidFill>
              <a:effectLst/>
              <a:latin typeface="+mn-lt"/>
              <a:ea typeface="+mn-ea"/>
              <a:cs typeface="+mn-cs"/>
            </a:rPr>
            <a:t>より高い数値となっている。要因は職員の年齢構成に遍在性があることによる。今後は、地域の状況を考慮しつつ、人事評価の適正な運用により給与等の抑制に努める。（ラスパイレス指数現状△</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ポイント目標）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105093</xdr:rowOff>
    </xdr:from>
    <xdr:to>
      <xdr:col>81</xdr:col>
      <xdr:colOff>44450</xdr:colOff>
      <xdr:row>87</xdr:row>
      <xdr:rowOff>141288</xdr:rowOff>
    </xdr:to>
    <xdr:cxnSp macro="">
      <xdr:nvCxnSpPr>
        <xdr:cNvPr id="245" name="直線コネクタ 244"/>
        <xdr:cNvCxnSpPr/>
      </xdr:nvCxnSpPr>
      <xdr:spPr>
        <a:xfrm flipV="1">
          <a:off x="16179800" y="1502124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141288</xdr:rowOff>
    </xdr:to>
    <xdr:cxnSp macro="">
      <xdr:nvCxnSpPr>
        <xdr:cNvPr id="248" name="直線コネクタ 247"/>
        <xdr:cNvCxnSpPr/>
      </xdr:nvCxnSpPr>
      <xdr:spPr>
        <a:xfrm>
          <a:off x="15290800" y="15015211"/>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87</xdr:row>
      <xdr:rowOff>141288</xdr:rowOff>
    </xdr:to>
    <xdr:cxnSp macro="">
      <xdr:nvCxnSpPr>
        <xdr:cNvPr id="251" name="直線コネクタ 250"/>
        <xdr:cNvCxnSpPr/>
      </xdr:nvCxnSpPr>
      <xdr:spPr>
        <a:xfrm flipV="1">
          <a:off x="14401800" y="15015211"/>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117157</xdr:rowOff>
    </xdr:from>
    <xdr:to>
      <xdr:col>68</xdr:col>
      <xdr:colOff>152400</xdr:colOff>
      <xdr:row>87</xdr:row>
      <xdr:rowOff>141288</xdr:rowOff>
    </xdr:to>
    <xdr:cxnSp macro="">
      <xdr:nvCxnSpPr>
        <xdr:cNvPr id="254" name="直線コネクタ 253"/>
        <xdr:cNvCxnSpPr/>
      </xdr:nvCxnSpPr>
      <xdr:spPr>
        <a:xfrm>
          <a:off x="13512800" y="150333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54293</xdr:rowOff>
    </xdr:from>
    <xdr:to>
      <xdr:col>81</xdr:col>
      <xdr:colOff>95250</xdr:colOff>
      <xdr:row>87</xdr:row>
      <xdr:rowOff>155893</xdr:rowOff>
    </xdr:to>
    <xdr:sp macro="" textlink="">
      <xdr:nvSpPr>
        <xdr:cNvPr id="264" name="楕円 263"/>
        <xdr:cNvSpPr/>
      </xdr:nvSpPr>
      <xdr:spPr>
        <a:xfrm>
          <a:off x="169672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26370</xdr:rowOff>
    </xdr:from>
    <xdr:ext cx="762000" cy="259045"/>
    <xdr:sp macro="" textlink="">
      <xdr:nvSpPr>
        <xdr:cNvPr id="265" name="給与水準   （国との比較）該当値テキスト"/>
        <xdr:cNvSpPr txBox="1"/>
      </xdr:nvSpPr>
      <xdr:spPr>
        <a:xfrm>
          <a:off x="17106900" y="1494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66" name="楕円 265"/>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67" name="テキスト ボックス 266"/>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68" name="楕円 267"/>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69" name="テキスト ボックス 268"/>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90488</xdr:rowOff>
    </xdr:from>
    <xdr:to>
      <xdr:col>68</xdr:col>
      <xdr:colOff>203200</xdr:colOff>
      <xdr:row>88</xdr:row>
      <xdr:rowOff>20638</xdr:rowOff>
    </xdr:to>
    <xdr:sp macro="" textlink="">
      <xdr:nvSpPr>
        <xdr:cNvPr id="270" name="楕円 269"/>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5415</xdr:rowOff>
    </xdr:from>
    <xdr:ext cx="762000" cy="259045"/>
    <xdr:sp macro="" textlink="">
      <xdr:nvSpPr>
        <xdr:cNvPr id="271" name="テキスト ボックス 270"/>
        <xdr:cNvSpPr txBox="1"/>
      </xdr:nvSpPr>
      <xdr:spPr>
        <a:xfrm>
          <a:off x="14020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72" name="楕円 271"/>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73" name="テキスト ボックス 272"/>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町の人口は</a:t>
          </a:r>
          <a:r>
            <a:rPr kumimoji="1" lang="en-US" altLang="ja-JP" sz="1100">
              <a:solidFill>
                <a:schemeClr val="dk1"/>
              </a:solidFill>
              <a:effectLst/>
              <a:latin typeface="+mn-lt"/>
              <a:ea typeface="+mn-ea"/>
              <a:cs typeface="+mn-cs"/>
            </a:rPr>
            <a:t>1,002</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R3.1.1</a:t>
          </a:r>
          <a:r>
            <a:rPr kumimoji="1" lang="ja-JP" altLang="ja-JP" sz="1100">
              <a:solidFill>
                <a:schemeClr val="dk1"/>
              </a:solidFill>
              <a:effectLst/>
              <a:latin typeface="+mn-lt"/>
              <a:ea typeface="+mn-ea"/>
              <a:cs typeface="+mn-cs"/>
            </a:rPr>
            <a:t>現在）と規模は小さいが、</a:t>
          </a:r>
          <a:r>
            <a:rPr kumimoji="1" lang="en-US" altLang="ja-JP" sz="1100">
              <a:solidFill>
                <a:schemeClr val="dk1"/>
              </a:solidFill>
              <a:effectLst/>
              <a:latin typeface="+mn-lt"/>
              <a:ea typeface="+mn-ea"/>
              <a:cs typeface="+mn-cs"/>
            </a:rPr>
            <a:t>370</a:t>
          </a:r>
          <a:r>
            <a:rPr kumimoji="1" lang="ja-JP" altLang="ja-JP" sz="1100">
              <a:solidFill>
                <a:schemeClr val="dk1"/>
              </a:solidFill>
              <a:effectLst/>
              <a:latin typeface="+mn-lt"/>
              <a:ea typeface="+mn-ea"/>
              <a:cs typeface="+mn-cs"/>
            </a:rPr>
            <a:t>㎢と大きな行政区域の中に集落が点在している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、行政効率が悪く人口千人当たりの職員数は</a:t>
          </a:r>
          <a:r>
            <a:rPr kumimoji="1" lang="en-US" altLang="ja-JP" sz="1100">
              <a:solidFill>
                <a:schemeClr val="dk1"/>
              </a:solidFill>
              <a:effectLst/>
              <a:latin typeface="+mn-lt"/>
              <a:ea typeface="+mn-ea"/>
              <a:cs typeface="+mn-cs"/>
            </a:rPr>
            <a:t>47.90</a:t>
          </a:r>
          <a:r>
            <a:rPr kumimoji="1" lang="ja-JP" altLang="ja-JP" sz="1100">
              <a:solidFill>
                <a:schemeClr val="dk1"/>
              </a:solidFill>
              <a:effectLst/>
              <a:latin typeface="+mn-lt"/>
              <a:ea typeface="+mn-ea"/>
              <a:cs typeface="+mn-cs"/>
            </a:rPr>
            <a:t>人と類似団体平均</a:t>
          </a:r>
          <a:r>
            <a:rPr kumimoji="1" lang="en-US" altLang="ja-JP" sz="1100">
              <a:solidFill>
                <a:schemeClr val="dk1"/>
              </a:solidFill>
              <a:effectLst/>
              <a:latin typeface="+mn-lt"/>
              <a:ea typeface="+mn-ea"/>
              <a:cs typeface="+mn-cs"/>
            </a:rPr>
            <a:t>24.56</a:t>
          </a:r>
          <a:r>
            <a:rPr kumimoji="1" lang="ja-JP" altLang="ja-JP" sz="1100">
              <a:solidFill>
                <a:schemeClr val="dk1"/>
              </a:solidFill>
              <a:effectLst/>
              <a:latin typeface="+mn-lt"/>
              <a:ea typeface="+mn-ea"/>
              <a:cs typeface="+mn-cs"/>
            </a:rPr>
            <a:t>人を大きく上回っている。</a:t>
          </a:r>
          <a:endParaRPr lang="ja-JP" altLang="ja-JP" sz="1400">
            <a:effectLst/>
          </a:endParaRPr>
        </a:p>
        <a:p>
          <a:r>
            <a:rPr kumimoji="1" lang="ja-JP" altLang="ja-JP" sz="1100">
              <a:solidFill>
                <a:schemeClr val="dk1"/>
              </a:solidFill>
              <a:effectLst/>
              <a:latin typeface="+mn-lt"/>
              <a:ea typeface="+mn-ea"/>
              <a:cs typeface="+mn-cs"/>
            </a:rPr>
            <a:t>人件費抑制の観点から、住民サービスの低下を招くことの無い水準を維持しつつ、事務事業の効率化による適正職員数での定員管理（現状</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割減の</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人目標）に努める。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5050</xdr:rowOff>
    </xdr:from>
    <xdr:to>
      <xdr:col>81</xdr:col>
      <xdr:colOff>44450</xdr:colOff>
      <xdr:row>61</xdr:row>
      <xdr:rowOff>25158</xdr:rowOff>
    </xdr:to>
    <xdr:cxnSp macro="">
      <xdr:nvCxnSpPr>
        <xdr:cNvPr id="309" name="直線コネクタ 308"/>
        <xdr:cNvCxnSpPr/>
      </xdr:nvCxnSpPr>
      <xdr:spPr>
        <a:xfrm>
          <a:off x="16179800" y="104635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164550</xdr:rowOff>
    </xdr:from>
    <xdr:to>
      <xdr:col>77</xdr:col>
      <xdr:colOff>44450</xdr:colOff>
      <xdr:row>61</xdr:row>
      <xdr:rowOff>5050</xdr:rowOff>
    </xdr:to>
    <xdr:cxnSp macro="">
      <xdr:nvCxnSpPr>
        <xdr:cNvPr id="312" name="直線コネクタ 311"/>
        <xdr:cNvCxnSpPr/>
      </xdr:nvCxnSpPr>
      <xdr:spPr>
        <a:xfrm>
          <a:off x="15290800" y="10451550"/>
          <a:ext cx="8890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120197</xdr:rowOff>
    </xdr:from>
    <xdr:to>
      <xdr:col>72</xdr:col>
      <xdr:colOff>203200</xdr:colOff>
      <xdr:row>60</xdr:row>
      <xdr:rowOff>164550</xdr:rowOff>
    </xdr:to>
    <xdr:cxnSp macro="">
      <xdr:nvCxnSpPr>
        <xdr:cNvPr id="315" name="直線コネクタ 314"/>
        <xdr:cNvCxnSpPr/>
      </xdr:nvCxnSpPr>
      <xdr:spPr>
        <a:xfrm>
          <a:off x="14401800" y="10407197"/>
          <a:ext cx="889000" cy="4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107442</xdr:rowOff>
    </xdr:from>
    <xdr:to>
      <xdr:col>68</xdr:col>
      <xdr:colOff>152400</xdr:colOff>
      <xdr:row>60</xdr:row>
      <xdr:rowOff>120197</xdr:rowOff>
    </xdr:to>
    <xdr:cxnSp macro="">
      <xdr:nvCxnSpPr>
        <xdr:cNvPr id="318" name="直線コネクタ 317"/>
        <xdr:cNvCxnSpPr/>
      </xdr:nvCxnSpPr>
      <xdr:spPr>
        <a:xfrm>
          <a:off x="13512800" y="10394442"/>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145808</xdr:rowOff>
    </xdr:from>
    <xdr:to>
      <xdr:col>81</xdr:col>
      <xdr:colOff>95250</xdr:colOff>
      <xdr:row>61</xdr:row>
      <xdr:rowOff>75958</xdr:rowOff>
    </xdr:to>
    <xdr:sp macro="" textlink="">
      <xdr:nvSpPr>
        <xdr:cNvPr id="328" name="楕円 327"/>
        <xdr:cNvSpPr/>
      </xdr:nvSpPr>
      <xdr:spPr>
        <a:xfrm>
          <a:off x="169672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117885</xdr:rowOff>
    </xdr:from>
    <xdr:ext cx="762000" cy="259045"/>
    <xdr:sp macro="" textlink="">
      <xdr:nvSpPr>
        <xdr:cNvPr id="329" name="定員管理の状況該当値テキスト"/>
        <xdr:cNvSpPr txBox="1"/>
      </xdr:nvSpPr>
      <xdr:spPr>
        <a:xfrm>
          <a:off x="17106900" y="1040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125700</xdr:rowOff>
    </xdr:from>
    <xdr:to>
      <xdr:col>77</xdr:col>
      <xdr:colOff>95250</xdr:colOff>
      <xdr:row>61</xdr:row>
      <xdr:rowOff>55850</xdr:rowOff>
    </xdr:to>
    <xdr:sp macro="" textlink="">
      <xdr:nvSpPr>
        <xdr:cNvPr id="330" name="楕円 329"/>
        <xdr:cNvSpPr/>
      </xdr:nvSpPr>
      <xdr:spPr>
        <a:xfrm>
          <a:off x="16129000" y="104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40627</xdr:rowOff>
    </xdr:from>
    <xdr:ext cx="736600" cy="259045"/>
    <xdr:sp macro="" textlink="">
      <xdr:nvSpPr>
        <xdr:cNvPr id="331" name="テキスト ボックス 330"/>
        <xdr:cNvSpPr txBox="1"/>
      </xdr:nvSpPr>
      <xdr:spPr>
        <a:xfrm>
          <a:off x="15798800" y="104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113750</xdr:rowOff>
    </xdr:from>
    <xdr:to>
      <xdr:col>73</xdr:col>
      <xdr:colOff>44450</xdr:colOff>
      <xdr:row>61</xdr:row>
      <xdr:rowOff>43900</xdr:rowOff>
    </xdr:to>
    <xdr:sp macro="" textlink="">
      <xdr:nvSpPr>
        <xdr:cNvPr id="332" name="楕円 331"/>
        <xdr:cNvSpPr/>
      </xdr:nvSpPr>
      <xdr:spPr>
        <a:xfrm>
          <a:off x="15240000" y="104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28677</xdr:rowOff>
    </xdr:from>
    <xdr:ext cx="762000" cy="259045"/>
    <xdr:sp macro="" textlink="">
      <xdr:nvSpPr>
        <xdr:cNvPr id="333" name="テキスト ボックス 332"/>
        <xdr:cNvSpPr txBox="1"/>
      </xdr:nvSpPr>
      <xdr:spPr>
        <a:xfrm>
          <a:off x="14909800" y="104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69397</xdr:rowOff>
    </xdr:from>
    <xdr:to>
      <xdr:col>68</xdr:col>
      <xdr:colOff>203200</xdr:colOff>
      <xdr:row>60</xdr:row>
      <xdr:rowOff>170997</xdr:rowOff>
    </xdr:to>
    <xdr:sp macro="" textlink="">
      <xdr:nvSpPr>
        <xdr:cNvPr id="334" name="楕円 333"/>
        <xdr:cNvSpPr/>
      </xdr:nvSpPr>
      <xdr:spPr>
        <a:xfrm>
          <a:off x="14351000" y="103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155774</xdr:rowOff>
    </xdr:from>
    <xdr:ext cx="762000" cy="259045"/>
    <xdr:sp macro="" textlink="">
      <xdr:nvSpPr>
        <xdr:cNvPr id="335" name="テキスト ボックス 334"/>
        <xdr:cNvSpPr txBox="1"/>
      </xdr:nvSpPr>
      <xdr:spPr>
        <a:xfrm>
          <a:off x="14020800" y="1044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56642</xdr:rowOff>
    </xdr:from>
    <xdr:to>
      <xdr:col>64</xdr:col>
      <xdr:colOff>152400</xdr:colOff>
      <xdr:row>60</xdr:row>
      <xdr:rowOff>158242</xdr:rowOff>
    </xdr:to>
    <xdr:sp macro="" textlink="">
      <xdr:nvSpPr>
        <xdr:cNvPr id="336" name="楕円 335"/>
        <xdr:cNvSpPr/>
      </xdr:nvSpPr>
      <xdr:spPr>
        <a:xfrm>
          <a:off x="13462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143019</xdr:rowOff>
    </xdr:from>
    <xdr:ext cx="762000" cy="259045"/>
    <xdr:sp macro="" textlink="">
      <xdr:nvSpPr>
        <xdr:cNvPr id="337" name="テキスト ボックス 336"/>
        <xdr:cNvSpPr txBox="1"/>
      </xdr:nvSpPr>
      <xdr:spPr>
        <a:xfrm>
          <a:off x="131318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年度の実質公債費比率は、前年度より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を下回っている。</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した要因は、</a:t>
          </a:r>
          <a:r>
            <a:rPr kumimoji="1" lang="ja-JP" altLang="en-US" sz="1100">
              <a:solidFill>
                <a:schemeClr val="dk1"/>
              </a:solidFill>
              <a:effectLst/>
              <a:latin typeface="+mn-lt"/>
              <a:ea typeface="+mn-ea"/>
              <a:cs typeface="+mn-cs"/>
            </a:rPr>
            <a:t>特定環境保全公共下水道特別会計の</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が完了したことによる減少である。</a:t>
          </a:r>
          <a:r>
            <a:rPr kumimoji="1" lang="ja-JP" altLang="ja-JP" sz="1100">
              <a:solidFill>
                <a:schemeClr val="dk1"/>
              </a:solidFill>
              <a:effectLst/>
              <a:latin typeface="+mn-lt"/>
              <a:ea typeface="+mn-ea"/>
              <a:cs typeface="+mn-cs"/>
            </a:rPr>
            <a:t>地方債残高のうち過疎対策事業債が大半を占めている。</a:t>
          </a:r>
          <a:endParaRPr lang="ja-JP" altLang="ja-JP" sz="1400">
            <a:effectLst/>
          </a:endParaRPr>
        </a:p>
        <a:p>
          <a:r>
            <a:rPr kumimoji="1" lang="ja-JP" altLang="ja-JP" sz="1100">
              <a:solidFill>
                <a:schemeClr val="dk1"/>
              </a:solidFill>
              <a:effectLst/>
              <a:latin typeface="+mn-lt"/>
              <a:ea typeface="+mn-ea"/>
              <a:cs typeface="+mn-cs"/>
            </a:rPr>
            <a:t>今後も過疎対策事業債等交付税算入率の高い地方債を活用しつつ、事業の選別により計画的な地方債発行とその抑制に努める。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39</xdr:row>
      <xdr:rowOff>168148</xdr:rowOff>
    </xdr:to>
    <xdr:cxnSp macro="">
      <xdr:nvCxnSpPr>
        <xdr:cNvPr id="368" name="直線コネクタ 367"/>
        <xdr:cNvCxnSpPr/>
      </xdr:nvCxnSpPr>
      <xdr:spPr>
        <a:xfrm flipV="1">
          <a:off x="16179800" y="684987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148844</xdr:rowOff>
    </xdr:from>
    <xdr:to>
      <xdr:col>77</xdr:col>
      <xdr:colOff>44450</xdr:colOff>
      <xdr:row>39</xdr:row>
      <xdr:rowOff>168148</xdr:rowOff>
    </xdr:to>
    <xdr:cxnSp macro="">
      <xdr:nvCxnSpPr>
        <xdr:cNvPr id="371" name="直線コネクタ 370"/>
        <xdr:cNvCxnSpPr/>
      </xdr:nvCxnSpPr>
      <xdr:spPr>
        <a:xfrm>
          <a:off x="15290800" y="68353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39</xdr:row>
      <xdr:rowOff>148844</xdr:rowOff>
    </xdr:to>
    <xdr:cxnSp macro="">
      <xdr:nvCxnSpPr>
        <xdr:cNvPr id="374" name="直線コネクタ 373"/>
        <xdr:cNvCxnSpPr/>
      </xdr:nvCxnSpPr>
      <xdr:spPr>
        <a:xfrm>
          <a:off x="14401800" y="68209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124714</xdr:rowOff>
    </xdr:from>
    <xdr:to>
      <xdr:col>68</xdr:col>
      <xdr:colOff>152400</xdr:colOff>
      <xdr:row>39</xdr:row>
      <xdr:rowOff>134366</xdr:rowOff>
    </xdr:to>
    <xdr:cxnSp macro="">
      <xdr:nvCxnSpPr>
        <xdr:cNvPr id="377" name="直線コネクタ 376"/>
        <xdr:cNvCxnSpPr/>
      </xdr:nvCxnSpPr>
      <xdr:spPr>
        <a:xfrm>
          <a:off x="13512800" y="68112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7" name="楕円 386"/>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388" name="公債費負担の状況該当値テキスト"/>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117348</xdr:rowOff>
    </xdr:from>
    <xdr:to>
      <xdr:col>77</xdr:col>
      <xdr:colOff>95250</xdr:colOff>
      <xdr:row>40</xdr:row>
      <xdr:rowOff>47498</xdr:rowOff>
    </xdr:to>
    <xdr:sp macro="" textlink="">
      <xdr:nvSpPr>
        <xdr:cNvPr id="389" name="楕円 388"/>
        <xdr:cNvSpPr/>
      </xdr:nvSpPr>
      <xdr:spPr>
        <a:xfrm>
          <a:off x="161290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57675</xdr:rowOff>
    </xdr:from>
    <xdr:ext cx="736600" cy="259045"/>
    <xdr:sp macro="" textlink="">
      <xdr:nvSpPr>
        <xdr:cNvPr id="390" name="テキスト ボックス 389"/>
        <xdr:cNvSpPr txBox="1"/>
      </xdr:nvSpPr>
      <xdr:spPr>
        <a:xfrm>
          <a:off x="15798800" y="657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98044</xdr:rowOff>
    </xdr:from>
    <xdr:to>
      <xdr:col>73</xdr:col>
      <xdr:colOff>44450</xdr:colOff>
      <xdr:row>40</xdr:row>
      <xdr:rowOff>28194</xdr:rowOff>
    </xdr:to>
    <xdr:sp macro="" textlink="">
      <xdr:nvSpPr>
        <xdr:cNvPr id="391" name="楕円 390"/>
        <xdr:cNvSpPr/>
      </xdr:nvSpPr>
      <xdr:spPr>
        <a:xfrm>
          <a:off x="152400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38371</xdr:rowOff>
    </xdr:from>
    <xdr:ext cx="762000" cy="259045"/>
    <xdr:sp macro="" textlink="">
      <xdr:nvSpPr>
        <xdr:cNvPr id="392" name="テキスト ボックス 391"/>
        <xdr:cNvSpPr txBox="1"/>
      </xdr:nvSpPr>
      <xdr:spPr>
        <a:xfrm>
          <a:off x="14909800" y="65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393" name="楕円 392"/>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394" name="テキスト ボックス 393"/>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73914</xdr:rowOff>
    </xdr:from>
    <xdr:to>
      <xdr:col>64</xdr:col>
      <xdr:colOff>152400</xdr:colOff>
      <xdr:row>40</xdr:row>
      <xdr:rowOff>4064</xdr:rowOff>
    </xdr:to>
    <xdr:sp macro="" textlink="">
      <xdr:nvSpPr>
        <xdr:cNvPr id="395" name="楕円 394"/>
        <xdr:cNvSpPr/>
      </xdr:nvSpPr>
      <xdr:spPr>
        <a:xfrm>
          <a:off x="1346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14241</xdr:rowOff>
    </xdr:from>
    <xdr:ext cx="762000" cy="259045"/>
    <xdr:sp macro="" textlink="">
      <xdr:nvSpPr>
        <xdr:cNvPr id="396" name="テキスト ボックス 395"/>
        <xdr:cNvSpPr txBox="1"/>
      </xdr:nvSpPr>
      <xdr:spPr>
        <a:xfrm>
          <a:off x="13131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将来負担の状況は、将来負担額よりも充当可能財源等が上回っているため、算定数値は「無し」となり、類似団体平均を大きく下回り健全となっている。</a:t>
          </a:r>
          <a:endParaRPr lang="ja-JP" altLang="ja-JP" sz="1400">
            <a:effectLst/>
          </a:endParaRPr>
        </a:p>
        <a:p>
          <a:r>
            <a:rPr kumimoji="1" lang="ja-JP" altLang="ja-JP" sz="1100">
              <a:solidFill>
                <a:schemeClr val="dk1"/>
              </a:solidFill>
              <a:effectLst/>
              <a:latin typeface="+mn-lt"/>
              <a:ea typeface="+mn-ea"/>
              <a:cs typeface="+mn-cs"/>
            </a:rPr>
            <a:t>これまで同様大型事業の執行に地方債の発行が不可欠となってくるが、将来世代への負担増の無いよう、地方債の計画的な発行と抑制を図り、公債費などの義務的経費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削減</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
993
369.96
3,172,194
2,851,630
280,723
1,539,159
2,299,845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人件費については、類似団体平均とほぼ同じ数値で推移している。令和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年度は職員</a:t>
          </a:r>
          <a:r>
            <a:rPr kumimoji="1" lang="ja-JP" altLang="en-US" sz="1100">
              <a:solidFill>
                <a:schemeClr val="dk1"/>
              </a:solidFill>
              <a:effectLst/>
              <a:latin typeface="+mn-lt"/>
              <a:ea typeface="+mn-ea"/>
              <a:cs typeface="+mn-cs"/>
            </a:rPr>
            <a:t>退職</a:t>
          </a:r>
          <a:r>
            <a:rPr kumimoji="1" lang="ja-JP" altLang="ja-JP" sz="1100">
              <a:solidFill>
                <a:schemeClr val="dk1"/>
              </a:solidFill>
              <a:effectLst/>
              <a:latin typeface="+mn-lt"/>
              <a:ea typeface="+mn-ea"/>
              <a:cs typeface="+mn-cs"/>
            </a:rPr>
            <a:t>等による給与や、手当等の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によりやや</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今後は定員管理（現状</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割減の</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人目標）と人事評価の適正な運用により、人件費の抑制に努める。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148227</xdr:rowOff>
    </xdr:from>
    <xdr:to>
      <xdr:col>24</xdr:col>
      <xdr:colOff>25400</xdr:colOff>
      <xdr:row>35</xdr:row>
      <xdr:rowOff>154758</xdr:rowOff>
    </xdr:to>
    <xdr:cxnSp macro="">
      <xdr:nvCxnSpPr>
        <xdr:cNvPr id="68" name="直線コネクタ 67"/>
        <xdr:cNvCxnSpPr/>
      </xdr:nvCxnSpPr>
      <xdr:spPr>
        <a:xfrm flipV="1">
          <a:off x="3987800" y="61489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112304</xdr:rowOff>
    </xdr:from>
    <xdr:to>
      <xdr:col>19</xdr:col>
      <xdr:colOff>187325</xdr:colOff>
      <xdr:row>35</xdr:row>
      <xdr:rowOff>154758</xdr:rowOff>
    </xdr:to>
    <xdr:cxnSp macro="">
      <xdr:nvCxnSpPr>
        <xdr:cNvPr id="71" name="直線コネクタ 70"/>
        <xdr:cNvCxnSpPr/>
      </xdr:nvCxnSpPr>
      <xdr:spPr>
        <a:xfrm>
          <a:off x="3098800" y="611305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112304</xdr:rowOff>
    </xdr:from>
    <xdr:to>
      <xdr:col>15</xdr:col>
      <xdr:colOff>98425</xdr:colOff>
      <xdr:row>35</xdr:row>
      <xdr:rowOff>151493</xdr:rowOff>
    </xdr:to>
    <xdr:cxnSp macro="">
      <xdr:nvCxnSpPr>
        <xdr:cNvPr id="74" name="直線コネクタ 73"/>
        <xdr:cNvCxnSpPr/>
      </xdr:nvCxnSpPr>
      <xdr:spPr>
        <a:xfrm flipV="1">
          <a:off x="2209800" y="61130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105773</xdr:rowOff>
    </xdr:from>
    <xdr:to>
      <xdr:col>11</xdr:col>
      <xdr:colOff>9525</xdr:colOff>
      <xdr:row>35</xdr:row>
      <xdr:rowOff>151493</xdr:rowOff>
    </xdr:to>
    <xdr:cxnSp macro="">
      <xdr:nvCxnSpPr>
        <xdr:cNvPr id="77" name="直線コネクタ 76"/>
        <xdr:cNvCxnSpPr/>
      </xdr:nvCxnSpPr>
      <xdr:spPr>
        <a:xfrm>
          <a:off x="1320800" y="61065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97427</xdr:rowOff>
    </xdr:from>
    <xdr:to>
      <xdr:col>24</xdr:col>
      <xdr:colOff>76200</xdr:colOff>
      <xdr:row>36</xdr:row>
      <xdr:rowOff>27577</xdr:rowOff>
    </xdr:to>
    <xdr:sp macro="" textlink="">
      <xdr:nvSpPr>
        <xdr:cNvPr id="87" name="楕円 86"/>
        <xdr:cNvSpPr/>
      </xdr:nvSpPr>
      <xdr:spPr>
        <a:xfrm>
          <a:off x="4775200" y="60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113954</xdr:rowOff>
    </xdr:from>
    <xdr:ext cx="762000" cy="259045"/>
    <xdr:sp macro="" textlink="">
      <xdr:nvSpPr>
        <xdr:cNvPr id="88" name="人件費該当値テキスト"/>
        <xdr:cNvSpPr txBox="1"/>
      </xdr:nvSpPr>
      <xdr:spPr>
        <a:xfrm>
          <a:off x="4914900" y="594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103958</xdr:rowOff>
    </xdr:from>
    <xdr:to>
      <xdr:col>20</xdr:col>
      <xdr:colOff>38100</xdr:colOff>
      <xdr:row>36</xdr:row>
      <xdr:rowOff>34108</xdr:rowOff>
    </xdr:to>
    <xdr:sp macro="" textlink="">
      <xdr:nvSpPr>
        <xdr:cNvPr id="89" name="楕円 88"/>
        <xdr:cNvSpPr/>
      </xdr:nvSpPr>
      <xdr:spPr>
        <a:xfrm>
          <a:off x="3937000" y="610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18885</xdr:rowOff>
    </xdr:from>
    <xdr:ext cx="736600" cy="259045"/>
    <xdr:sp macro="" textlink="">
      <xdr:nvSpPr>
        <xdr:cNvPr id="90" name="テキスト ボックス 89"/>
        <xdr:cNvSpPr txBox="1"/>
      </xdr:nvSpPr>
      <xdr:spPr>
        <a:xfrm>
          <a:off x="3606800" y="619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61504</xdr:rowOff>
    </xdr:from>
    <xdr:to>
      <xdr:col>15</xdr:col>
      <xdr:colOff>149225</xdr:colOff>
      <xdr:row>35</xdr:row>
      <xdr:rowOff>163104</xdr:rowOff>
    </xdr:to>
    <xdr:sp macro="" textlink="">
      <xdr:nvSpPr>
        <xdr:cNvPr id="91" name="楕円 90"/>
        <xdr:cNvSpPr/>
      </xdr:nvSpPr>
      <xdr:spPr>
        <a:xfrm>
          <a:off x="3048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1831</xdr:rowOff>
    </xdr:from>
    <xdr:ext cx="762000" cy="259045"/>
    <xdr:sp macro="" textlink="">
      <xdr:nvSpPr>
        <xdr:cNvPr id="92" name="テキスト ボックス 91"/>
        <xdr:cNvSpPr txBox="1"/>
      </xdr:nvSpPr>
      <xdr:spPr>
        <a:xfrm>
          <a:off x="2717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100693</xdr:rowOff>
    </xdr:from>
    <xdr:to>
      <xdr:col>11</xdr:col>
      <xdr:colOff>60325</xdr:colOff>
      <xdr:row>36</xdr:row>
      <xdr:rowOff>30843</xdr:rowOff>
    </xdr:to>
    <xdr:sp macro="" textlink="">
      <xdr:nvSpPr>
        <xdr:cNvPr id="93" name="楕円 92"/>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15620</xdr:rowOff>
    </xdr:from>
    <xdr:ext cx="762000" cy="259045"/>
    <xdr:sp macro="" textlink="">
      <xdr:nvSpPr>
        <xdr:cNvPr id="94" name="テキスト ボックス 93"/>
        <xdr:cNvSpPr txBox="1"/>
      </xdr:nvSpPr>
      <xdr:spPr>
        <a:xfrm>
          <a:off x="1828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95" name="楕円 94"/>
        <xdr:cNvSpPr/>
      </xdr:nvSpPr>
      <xdr:spPr>
        <a:xfrm>
          <a:off x="1270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96" name="テキスト ボックス 95"/>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物件費の比率については、</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の要因は、</a:t>
          </a:r>
          <a:r>
            <a:rPr kumimoji="1" lang="ja-JP" altLang="en-US" sz="1100">
              <a:solidFill>
                <a:schemeClr val="dk1"/>
              </a:solidFill>
              <a:effectLst/>
              <a:latin typeface="+mn-lt"/>
              <a:ea typeface="+mn-ea"/>
              <a:cs typeface="+mn-cs"/>
            </a:rPr>
            <a:t>新型コロナウイルスによるイベント中止等で需用費や委託料等が減となっている。今後は、新型コロナウイルスの様子で数値が戻る可能性もある。</a:t>
          </a:r>
          <a:endParaRPr lang="ja-JP" altLang="ja-JP" sz="1400">
            <a:effectLst/>
          </a:endParaRPr>
        </a:p>
        <a:p>
          <a:r>
            <a:rPr kumimoji="1" lang="ja-JP" altLang="ja-JP" sz="1100">
              <a:solidFill>
                <a:schemeClr val="dk1"/>
              </a:solidFill>
              <a:effectLst/>
              <a:latin typeface="+mn-lt"/>
              <a:ea typeface="+mn-ea"/>
              <a:cs typeface="+mn-cs"/>
            </a:rPr>
            <a:t>公共施設の統廃合や事務事業の見直しにより、委託業務の適正化と抑制をし、物件費の削減に努める必要がある。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74422</xdr:rowOff>
    </xdr:from>
    <xdr:to>
      <xdr:col>82</xdr:col>
      <xdr:colOff>107950</xdr:colOff>
      <xdr:row>17</xdr:row>
      <xdr:rowOff>156718</xdr:rowOff>
    </xdr:to>
    <xdr:cxnSp macro="">
      <xdr:nvCxnSpPr>
        <xdr:cNvPr id="126" name="直線コネクタ 125"/>
        <xdr:cNvCxnSpPr/>
      </xdr:nvCxnSpPr>
      <xdr:spPr>
        <a:xfrm flipV="1">
          <a:off x="15671800" y="29890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110998</xdr:rowOff>
    </xdr:from>
    <xdr:to>
      <xdr:col>78</xdr:col>
      <xdr:colOff>69850</xdr:colOff>
      <xdr:row>17</xdr:row>
      <xdr:rowOff>156718</xdr:rowOff>
    </xdr:to>
    <xdr:cxnSp macro="">
      <xdr:nvCxnSpPr>
        <xdr:cNvPr id="129" name="直線コネクタ 128"/>
        <xdr:cNvCxnSpPr/>
      </xdr:nvCxnSpPr>
      <xdr:spPr>
        <a:xfrm>
          <a:off x="14782800" y="3025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110998</xdr:rowOff>
    </xdr:to>
    <xdr:cxnSp macro="">
      <xdr:nvCxnSpPr>
        <xdr:cNvPr id="132" name="直線コネクタ 131"/>
        <xdr:cNvCxnSpPr/>
      </xdr:nvCxnSpPr>
      <xdr:spPr>
        <a:xfrm>
          <a:off x="13893800" y="29753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60706</xdr:rowOff>
    </xdr:to>
    <xdr:cxnSp macro="">
      <xdr:nvCxnSpPr>
        <xdr:cNvPr id="135" name="直線コネクタ 134"/>
        <xdr:cNvCxnSpPr/>
      </xdr:nvCxnSpPr>
      <xdr:spPr>
        <a:xfrm>
          <a:off x="13004800" y="2943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5" name="楕円 144"/>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6" name="物件費該当値テキスト"/>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105918</xdr:rowOff>
    </xdr:from>
    <xdr:to>
      <xdr:col>78</xdr:col>
      <xdr:colOff>120650</xdr:colOff>
      <xdr:row>18</xdr:row>
      <xdr:rowOff>36068</xdr:rowOff>
    </xdr:to>
    <xdr:sp macro="" textlink="">
      <xdr:nvSpPr>
        <xdr:cNvPr id="147" name="楕円 146"/>
        <xdr:cNvSpPr/>
      </xdr:nvSpPr>
      <xdr:spPr>
        <a:xfrm>
          <a:off x="15621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20845</xdr:rowOff>
    </xdr:from>
    <xdr:ext cx="736600" cy="259045"/>
    <xdr:sp macro="" textlink="">
      <xdr:nvSpPr>
        <xdr:cNvPr id="148" name="テキスト ボックス 147"/>
        <xdr:cNvSpPr txBox="1"/>
      </xdr:nvSpPr>
      <xdr:spPr>
        <a:xfrm>
          <a:off x="15290800" y="310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60198</xdr:rowOff>
    </xdr:from>
    <xdr:to>
      <xdr:col>74</xdr:col>
      <xdr:colOff>31750</xdr:colOff>
      <xdr:row>17</xdr:row>
      <xdr:rowOff>161798</xdr:rowOff>
    </xdr:to>
    <xdr:sp macro="" textlink="">
      <xdr:nvSpPr>
        <xdr:cNvPr id="149" name="楕円 148"/>
        <xdr:cNvSpPr/>
      </xdr:nvSpPr>
      <xdr:spPr>
        <a:xfrm>
          <a:off x="14732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146575</xdr:rowOff>
    </xdr:from>
    <xdr:ext cx="762000" cy="259045"/>
    <xdr:sp macro="" textlink="">
      <xdr:nvSpPr>
        <xdr:cNvPr id="150" name="テキスト ボックス 149"/>
        <xdr:cNvSpPr txBox="1"/>
      </xdr:nvSpPr>
      <xdr:spPr>
        <a:xfrm>
          <a:off x="14401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9906</xdr:rowOff>
    </xdr:from>
    <xdr:to>
      <xdr:col>69</xdr:col>
      <xdr:colOff>142875</xdr:colOff>
      <xdr:row>17</xdr:row>
      <xdr:rowOff>111506</xdr:rowOff>
    </xdr:to>
    <xdr:sp macro="" textlink="">
      <xdr:nvSpPr>
        <xdr:cNvPr id="151" name="楕円 150"/>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121683</xdr:rowOff>
    </xdr:from>
    <xdr:ext cx="762000" cy="259045"/>
    <xdr:sp macro="" textlink="">
      <xdr:nvSpPr>
        <xdr:cNvPr id="152" name="テキスト ボックス 151"/>
        <xdr:cNvSpPr txBox="1"/>
      </xdr:nvSpPr>
      <xdr:spPr>
        <a:xfrm>
          <a:off x="13512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149352</xdr:rowOff>
    </xdr:from>
    <xdr:to>
      <xdr:col>65</xdr:col>
      <xdr:colOff>53975</xdr:colOff>
      <xdr:row>17</xdr:row>
      <xdr:rowOff>79502</xdr:rowOff>
    </xdr:to>
    <xdr:sp macro="" textlink="">
      <xdr:nvSpPr>
        <xdr:cNvPr id="153" name="楕円 152"/>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89679</xdr:rowOff>
    </xdr:from>
    <xdr:ext cx="762000" cy="259045"/>
    <xdr:sp macro="" textlink="">
      <xdr:nvSpPr>
        <xdr:cNvPr id="154" name="テキスト ボックス 153"/>
        <xdr:cNvSpPr txBox="1"/>
      </xdr:nvSpPr>
      <xdr:spPr>
        <a:xfrm>
          <a:off x="12623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扶助費については、前年度と同数値で平成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年度からもほぼ横ばいで推移し、類似団体平均を下回っている。高齢化率は</a:t>
          </a:r>
          <a:r>
            <a:rPr kumimoji="1" lang="en-US" altLang="ja-JP" sz="1100">
              <a:solidFill>
                <a:schemeClr val="dk1"/>
              </a:solidFill>
              <a:effectLst/>
              <a:latin typeface="+mn-lt"/>
              <a:ea typeface="+mn-ea"/>
              <a:cs typeface="+mn-cs"/>
            </a:rPr>
            <a:t>46.3%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R3.1.1</a:t>
          </a:r>
          <a:r>
            <a:rPr kumimoji="1" lang="ja-JP" altLang="ja-JP" sz="1100">
              <a:solidFill>
                <a:schemeClr val="dk1"/>
              </a:solidFill>
              <a:effectLst/>
              <a:latin typeface="+mn-lt"/>
              <a:ea typeface="+mn-ea"/>
              <a:cs typeface="+mn-cs"/>
            </a:rPr>
            <a:t>）と高止まり傾向が続き、今後も高齢者等の社会保障へのニーズが高まっていくことが予想される。</a:t>
          </a:r>
          <a:endParaRPr lang="ja-JP" altLang="ja-JP" sz="1400">
            <a:effectLst/>
          </a:endParaRPr>
        </a:p>
        <a:p>
          <a:r>
            <a:rPr kumimoji="1" lang="ja-JP" altLang="ja-JP" sz="1100">
              <a:solidFill>
                <a:schemeClr val="dk1"/>
              </a:solidFill>
              <a:effectLst/>
              <a:latin typeface="+mn-lt"/>
              <a:ea typeface="+mn-ea"/>
              <a:cs typeface="+mn-cs"/>
            </a:rPr>
            <a:t>必要な財源の確保と制度の適正な運用による医療費等の抑制に努める必要がある。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146050</xdr:rowOff>
    </xdr:to>
    <xdr:cxnSp macro="">
      <xdr:nvCxnSpPr>
        <xdr:cNvPr id="186" name="直線コネクタ 185"/>
        <xdr:cNvCxnSpPr/>
      </xdr:nvCxnSpPr>
      <xdr:spPr>
        <a:xfrm>
          <a:off x="3987800" y="9556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127000</xdr:rowOff>
    </xdr:to>
    <xdr:cxnSp macro="">
      <xdr:nvCxnSpPr>
        <xdr:cNvPr id="189" name="直線コネクタ 188"/>
        <xdr:cNvCxnSpPr/>
      </xdr:nvCxnSpPr>
      <xdr:spPr>
        <a:xfrm>
          <a:off x="3098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127000</xdr:rowOff>
    </xdr:to>
    <xdr:cxnSp macro="">
      <xdr:nvCxnSpPr>
        <xdr:cNvPr id="192" name="直線コネクタ 191"/>
        <xdr:cNvCxnSpPr/>
      </xdr:nvCxnSpPr>
      <xdr:spPr>
        <a:xfrm>
          <a:off x="2209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88900</xdr:rowOff>
    </xdr:to>
    <xdr:cxnSp macro="">
      <xdr:nvCxnSpPr>
        <xdr:cNvPr id="195" name="直線コネクタ 194"/>
        <xdr:cNvCxnSpPr/>
      </xdr:nvCxnSpPr>
      <xdr:spPr>
        <a:xfrm>
          <a:off x="1320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5" name="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6"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7" name="楕円 206"/>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8" name="テキスト ボックス 207"/>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9" name="楕円 208"/>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0" name="テキスト ボックス 20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1" name="楕円 210"/>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2" name="テキスト ボックス 211"/>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3" name="楕円 212"/>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4" name="テキスト ボックス 213"/>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その他に係る比率は</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上昇したが、</a:t>
          </a:r>
          <a:r>
            <a:rPr kumimoji="1" lang="ja-JP" altLang="ja-JP" sz="1100">
              <a:solidFill>
                <a:schemeClr val="dk1"/>
              </a:solidFill>
              <a:effectLst/>
              <a:latin typeface="+mn-lt"/>
              <a:ea typeface="+mn-ea"/>
              <a:cs typeface="+mn-cs"/>
            </a:rPr>
            <a:t>類似団体平均を下回って推移しており、繰出金が多くを占める。</a:t>
          </a:r>
          <a:endParaRPr lang="ja-JP" altLang="ja-JP" sz="1400">
            <a:effectLst/>
          </a:endParaRPr>
        </a:p>
        <a:p>
          <a:r>
            <a:rPr kumimoji="1" lang="ja-JP" altLang="en-US" sz="1100">
              <a:solidFill>
                <a:schemeClr val="tx1"/>
              </a:solidFill>
              <a:effectLst/>
              <a:latin typeface="+mn-lt"/>
              <a:ea typeface="+mn-ea"/>
              <a:cs typeface="+mn-cs"/>
            </a:rPr>
            <a:t>上昇の要因は、経常的</a:t>
          </a:r>
          <a:r>
            <a:rPr kumimoji="1" lang="ja-JP" altLang="en-US" sz="1100">
              <a:solidFill>
                <a:schemeClr val="dk1"/>
              </a:solidFill>
              <a:effectLst/>
              <a:latin typeface="+mn-lt"/>
              <a:ea typeface="+mn-ea"/>
              <a:cs typeface="+mn-cs"/>
            </a:rPr>
            <a:t>繰出金が増えたのが理由。繰出金は</a:t>
          </a:r>
          <a:r>
            <a:rPr kumimoji="1" lang="ja-JP" altLang="ja-JP" sz="1100">
              <a:solidFill>
                <a:schemeClr val="dk1"/>
              </a:solidFill>
              <a:effectLst/>
              <a:latin typeface="+mn-lt"/>
              <a:ea typeface="+mn-ea"/>
              <a:cs typeface="+mn-cs"/>
            </a:rPr>
            <a:t>簡易水道事業特別会計や高齢化の進展による介護保険特別会計、後期高齢者医療特別会計への繰出金が多くを占め、今後も増加する見込みがある。</a:t>
          </a:r>
          <a:endParaRPr lang="ja-JP" altLang="ja-JP" sz="1400">
            <a:effectLst/>
          </a:endParaRPr>
        </a:p>
        <a:p>
          <a:r>
            <a:rPr kumimoji="1" lang="ja-JP" altLang="ja-JP" sz="1100">
              <a:solidFill>
                <a:schemeClr val="dk1"/>
              </a:solidFill>
              <a:effectLst/>
              <a:latin typeface="+mn-lt"/>
              <a:ea typeface="+mn-ea"/>
              <a:cs typeface="+mn-cs"/>
            </a:rPr>
            <a:t>受益者負担の観点から保険料、使用料の適正化を図るとともに、医療費等支出の抑制にも努める必要がある。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81280</xdr:rowOff>
    </xdr:to>
    <xdr:cxnSp macro="">
      <xdr:nvCxnSpPr>
        <xdr:cNvPr id="246" name="直線コネクタ 245"/>
        <xdr:cNvCxnSpPr/>
      </xdr:nvCxnSpPr>
      <xdr:spPr>
        <a:xfrm>
          <a:off x="15671800" y="95910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20320</xdr:rowOff>
    </xdr:to>
    <xdr:cxnSp macro="">
      <xdr:nvCxnSpPr>
        <xdr:cNvPr id="249" name="直線コネクタ 248"/>
        <xdr:cNvCxnSpPr/>
      </xdr:nvCxnSpPr>
      <xdr:spPr>
        <a:xfrm flipV="1">
          <a:off x="14782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73660</xdr:rowOff>
    </xdr:to>
    <xdr:cxnSp macro="">
      <xdr:nvCxnSpPr>
        <xdr:cNvPr id="252" name="直線コネクタ 251"/>
        <xdr:cNvCxnSpPr/>
      </xdr:nvCxnSpPr>
      <xdr:spPr>
        <a:xfrm flipV="1">
          <a:off x="13893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73660</xdr:rowOff>
    </xdr:to>
    <xdr:cxnSp macro="">
      <xdr:nvCxnSpPr>
        <xdr:cNvPr id="255" name="直線コネクタ 254"/>
        <xdr:cNvCxnSpPr/>
      </xdr:nvCxnSpPr>
      <xdr:spPr>
        <a:xfrm>
          <a:off x="13004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5" name="楕円 264"/>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6"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7" name="楕円 266"/>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68" name="テキスト ボックス 267"/>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69" name="楕円 268"/>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0" name="テキスト ボックス 269"/>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1" name="楕円 270"/>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2" name="テキスト ボックス 271"/>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3" name="楕円 272"/>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4" name="テキスト ボックス 273"/>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補助費については、</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とほぼ横ばいで推移しており、類似団体平均と比べてやや低い数値となっている。補助費のうち一部事務組合への負担金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国・県以外への補助が大半となっている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地域振興のための各種団体への補助は不可欠ではあるが、補助金交付事業の適正な運用により、補助金の適正化と抑制に努める必要がある。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94996</xdr:rowOff>
    </xdr:to>
    <xdr:cxnSp macro="">
      <xdr:nvCxnSpPr>
        <xdr:cNvPr id="304" name="直線コネクタ 303"/>
        <xdr:cNvCxnSpPr/>
      </xdr:nvCxnSpPr>
      <xdr:spPr>
        <a:xfrm flipV="1">
          <a:off x="15671800" y="62260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94996</xdr:rowOff>
    </xdr:to>
    <xdr:cxnSp macro="">
      <xdr:nvCxnSpPr>
        <xdr:cNvPr id="307" name="直線コネクタ 306"/>
        <xdr:cNvCxnSpPr/>
      </xdr:nvCxnSpPr>
      <xdr:spPr>
        <a:xfrm>
          <a:off x="14782800" y="6235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81280</xdr:rowOff>
    </xdr:to>
    <xdr:cxnSp macro="">
      <xdr:nvCxnSpPr>
        <xdr:cNvPr id="310" name="直線コネクタ 309"/>
        <xdr:cNvCxnSpPr/>
      </xdr:nvCxnSpPr>
      <xdr:spPr>
        <a:xfrm flipV="1">
          <a:off x="13893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81280</xdr:rowOff>
    </xdr:to>
    <xdr:cxnSp macro="">
      <xdr:nvCxnSpPr>
        <xdr:cNvPr id="313" name="直線コネクタ 312"/>
        <xdr:cNvCxnSpPr/>
      </xdr:nvCxnSpPr>
      <xdr:spPr>
        <a:xfrm>
          <a:off x="13004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3" name="楕円 322"/>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4"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5" name="楕円 324"/>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6" name="テキスト ボックス 325"/>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7" name="楕円 326"/>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8" name="テキスト ボックス 327"/>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9" name="楕円 328"/>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0" name="テキスト ボックス 329"/>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1" name="楕円 330"/>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2" name="テキスト ボックス 331"/>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公債費については、</a:t>
          </a:r>
          <a:r>
            <a:rPr kumimoji="1" lang="ja-JP" altLang="en-US" sz="1100">
              <a:solidFill>
                <a:schemeClr val="dk1"/>
              </a:solidFill>
              <a:effectLst/>
              <a:latin typeface="+mn-lt"/>
              <a:ea typeface="+mn-ea"/>
              <a:cs typeface="+mn-cs"/>
            </a:rPr>
            <a:t>償還完了により</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類似団体平均を下回っている。</a:t>
          </a:r>
          <a:endParaRPr lang="ja-JP" altLang="ja-JP" sz="1400">
            <a:effectLst/>
          </a:endParaRPr>
        </a:p>
        <a:p>
          <a:r>
            <a:rPr kumimoji="1" lang="ja-JP" altLang="ja-JP" sz="1100">
              <a:solidFill>
                <a:schemeClr val="dk1"/>
              </a:solidFill>
              <a:effectLst/>
              <a:latin typeface="+mn-lt"/>
              <a:ea typeface="+mn-ea"/>
              <a:cs typeface="+mn-cs"/>
            </a:rPr>
            <a:t>今後令和元年度緊急防災減災事業債等大型起債の償還開始や、公共施設長寿命化事業等に係る財源としての地方債の発行が見込まれる。</a:t>
          </a:r>
          <a:endParaRPr lang="ja-JP" altLang="ja-JP" sz="1400">
            <a:effectLst/>
          </a:endParaRPr>
        </a:p>
        <a:p>
          <a:r>
            <a:rPr kumimoji="1" lang="ja-JP" altLang="ja-JP" sz="1100">
              <a:solidFill>
                <a:schemeClr val="dk1"/>
              </a:solidFill>
              <a:effectLst/>
              <a:latin typeface="+mn-lt"/>
              <a:ea typeface="+mn-ea"/>
              <a:cs typeface="+mn-cs"/>
            </a:rPr>
            <a:t>地方債の発行には交付税算入率の高い過疎対策事業債等の活用に努め、計画的な発行により公債費の抑制に努める必要がある。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16511</xdr:rowOff>
    </xdr:from>
    <xdr:to>
      <xdr:col>24</xdr:col>
      <xdr:colOff>25400</xdr:colOff>
      <xdr:row>76</xdr:row>
      <xdr:rowOff>24130</xdr:rowOff>
    </xdr:to>
    <xdr:cxnSp macro="">
      <xdr:nvCxnSpPr>
        <xdr:cNvPr id="364" name="直線コネクタ 363"/>
        <xdr:cNvCxnSpPr/>
      </xdr:nvCxnSpPr>
      <xdr:spPr>
        <a:xfrm flipV="1">
          <a:off x="3987800" y="130467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157480</xdr:rowOff>
    </xdr:from>
    <xdr:to>
      <xdr:col>19</xdr:col>
      <xdr:colOff>187325</xdr:colOff>
      <xdr:row>76</xdr:row>
      <xdr:rowOff>24130</xdr:rowOff>
    </xdr:to>
    <xdr:cxnSp macro="">
      <xdr:nvCxnSpPr>
        <xdr:cNvPr id="367" name="直線コネクタ 366"/>
        <xdr:cNvCxnSpPr/>
      </xdr:nvCxnSpPr>
      <xdr:spPr>
        <a:xfrm>
          <a:off x="3098800" y="13016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134620</xdr:rowOff>
    </xdr:from>
    <xdr:to>
      <xdr:col>15</xdr:col>
      <xdr:colOff>98425</xdr:colOff>
      <xdr:row>75</xdr:row>
      <xdr:rowOff>157480</xdr:rowOff>
    </xdr:to>
    <xdr:cxnSp macro="">
      <xdr:nvCxnSpPr>
        <xdr:cNvPr id="370" name="直線コネクタ 369"/>
        <xdr:cNvCxnSpPr/>
      </xdr:nvCxnSpPr>
      <xdr:spPr>
        <a:xfrm>
          <a:off x="2209800" y="12993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81280</xdr:rowOff>
    </xdr:from>
    <xdr:to>
      <xdr:col>11</xdr:col>
      <xdr:colOff>9525</xdr:colOff>
      <xdr:row>75</xdr:row>
      <xdr:rowOff>134620</xdr:rowOff>
    </xdr:to>
    <xdr:cxnSp macro="">
      <xdr:nvCxnSpPr>
        <xdr:cNvPr id="373" name="直線コネクタ 372"/>
        <xdr:cNvCxnSpPr/>
      </xdr:nvCxnSpPr>
      <xdr:spPr>
        <a:xfrm>
          <a:off x="1320800" y="129400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137160</xdr:rowOff>
    </xdr:from>
    <xdr:to>
      <xdr:col>24</xdr:col>
      <xdr:colOff>76200</xdr:colOff>
      <xdr:row>76</xdr:row>
      <xdr:rowOff>67311</xdr:rowOff>
    </xdr:to>
    <xdr:sp macro="" textlink="">
      <xdr:nvSpPr>
        <xdr:cNvPr id="383" name="楕円 382"/>
        <xdr:cNvSpPr/>
      </xdr:nvSpPr>
      <xdr:spPr>
        <a:xfrm>
          <a:off x="4775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153687</xdr:rowOff>
    </xdr:from>
    <xdr:ext cx="762000" cy="259045"/>
    <xdr:sp macro="" textlink="">
      <xdr:nvSpPr>
        <xdr:cNvPr id="384" name="公債費該当値テキスト"/>
        <xdr:cNvSpPr txBox="1"/>
      </xdr:nvSpPr>
      <xdr:spPr>
        <a:xfrm>
          <a:off x="4914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85" name="楕円 384"/>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6" name="テキスト ボックス 385"/>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106680</xdr:rowOff>
    </xdr:from>
    <xdr:to>
      <xdr:col>15</xdr:col>
      <xdr:colOff>149225</xdr:colOff>
      <xdr:row>76</xdr:row>
      <xdr:rowOff>36830</xdr:rowOff>
    </xdr:to>
    <xdr:sp macro="" textlink="">
      <xdr:nvSpPr>
        <xdr:cNvPr id="387" name="楕円 386"/>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47007</xdr:rowOff>
    </xdr:from>
    <xdr:ext cx="762000" cy="259045"/>
    <xdr:sp macro="" textlink="">
      <xdr:nvSpPr>
        <xdr:cNvPr id="388" name="テキスト ボックス 387"/>
        <xdr:cNvSpPr txBox="1"/>
      </xdr:nvSpPr>
      <xdr:spPr>
        <a:xfrm>
          <a:off x="2717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83820</xdr:rowOff>
    </xdr:from>
    <xdr:to>
      <xdr:col>11</xdr:col>
      <xdr:colOff>60325</xdr:colOff>
      <xdr:row>76</xdr:row>
      <xdr:rowOff>13970</xdr:rowOff>
    </xdr:to>
    <xdr:sp macro="" textlink="">
      <xdr:nvSpPr>
        <xdr:cNvPr id="389" name="楕円 388"/>
        <xdr:cNvSpPr/>
      </xdr:nvSpPr>
      <xdr:spPr>
        <a:xfrm>
          <a:off x="2159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24147</xdr:rowOff>
    </xdr:from>
    <xdr:ext cx="762000" cy="259045"/>
    <xdr:sp macro="" textlink="">
      <xdr:nvSpPr>
        <xdr:cNvPr id="390" name="テキスト ボックス 389"/>
        <xdr:cNvSpPr txBox="1"/>
      </xdr:nvSpPr>
      <xdr:spPr>
        <a:xfrm>
          <a:off x="1828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30480</xdr:rowOff>
    </xdr:from>
    <xdr:to>
      <xdr:col>6</xdr:col>
      <xdr:colOff>171450</xdr:colOff>
      <xdr:row>75</xdr:row>
      <xdr:rowOff>132080</xdr:rowOff>
    </xdr:to>
    <xdr:sp macro="" textlink="">
      <xdr:nvSpPr>
        <xdr:cNvPr id="391" name="楕円 390"/>
        <xdr:cNvSpPr/>
      </xdr:nvSpPr>
      <xdr:spPr>
        <a:xfrm>
          <a:off x="1270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142257</xdr:rowOff>
    </xdr:from>
    <xdr:ext cx="762000" cy="259045"/>
    <xdr:sp macro="" textlink="">
      <xdr:nvSpPr>
        <xdr:cNvPr id="392" name="テキスト ボックス 391"/>
        <xdr:cNvSpPr txBox="1"/>
      </xdr:nvSpPr>
      <xdr:spPr>
        <a:xfrm>
          <a:off x="939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公債費以外に係る経常経費は、前年度と比べ</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下回ってい</a:t>
          </a:r>
          <a:r>
            <a:rPr kumimoji="1" lang="ja-JP" altLang="en-US" sz="1100">
              <a:solidFill>
                <a:schemeClr val="dk1"/>
              </a:solidFill>
              <a:effectLst/>
              <a:latin typeface="+mn-lt"/>
              <a:ea typeface="+mn-ea"/>
              <a:cs typeface="+mn-cs"/>
            </a:rPr>
            <a:t>おり、繰出金以外は、前年より低くいなっている。</a:t>
          </a:r>
          <a:r>
            <a:rPr kumimoji="1" lang="ja-JP" altLang="ja-JP" sz="1100">
              <a:solidFill>
                <a:schemeClr val="dk1"/>
              </a:solidFill>
              <a:effectLst/>
              <a:latin typeface="+mn-lt"/>
              <a:ea typeface="+mn-ea"/>
              <a:cs typeface="+mn-cs"/>
            </a:rPr>
            <a:t>委託事業等において費用対効果の検証を行い、緊急性・効果の低い事業の抑制を図るとともに、公共施設の統廃合等を検討し経常経費の抑制に努める必要がある。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76</xdr:row>
      <xdr:rowOff>127000</xdr:rowOff>
    </xdr:to>
    <xdr:cxnSp macro="">
      <xdr:nvCxnSpPr>
        <xdr:cNvPr id="423" name="直線コネクタ 422"/>
        <xdr:cNvCxnSpPr/>
      </xdr:nvCxnSpPr>
      <xdr:spPr>
        <a:xfrm flipV="1">
          <a:off x="15671800" y="131206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76</xdr:row>
      <xdr:rowOff>127000</xdr:rowOff>
    </xdr:to>
    <xdr:cxnSp macro="">
      <xdr:nvCxnSpPr>
        <xdr:cNvPr id="426" name="直線コネクタ 425"/>
        <xdr:cNvCxnSpPr/>
      </xdr:nvCxnSpPr>
      <xdr:spPr>
        <a:xfrm>
          <a:off x="14782800" y="130977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76</xdr:row>
      <xdr:rowOff>90424</xdr:rowOff>
    </xdr:to>
    <xdr:cxnSp macro="">
      <xdr:nvCxnSpPr>
        <xdr:cNvPr id="429" name="直線コネクタ 428"/>
        <xdr:cNvCxnSpPr/>
      </xdr:nvCxnSpPr>
      <xdr:spPr>
        <a:xfrm flipV="1">
          <a:off x="13893800" y="130977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19558</xdr:rowOff>
    </xdr:from>
    <xdr:to>
      <xdr:col>69</xdr:col>
      <xdr:colOff>92075</xdr:colOff>
      <xdr:row>76</xdr:row>
      <xdr:rowOff>90424</xdr:rowOff>
    </xdr:to>
    <xdr:cxnSp macro="">
      <xdr:nvCxnSpPr>
        <xdr:cNvPr id="432" name="直線コネクタ 431"/>
        <xdr:cNvCxnSpPr/>
      </xdr:nvCxnSpPr>
      <xdr:spPr>
        <a:xfrm>
          <a:off x="13004800" y="1304975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2" name="楕円 441"/>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43"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4" name="楕円 443"/>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45" name="テキスト ボックス 44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46" name="楕円 445"/>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47" name="テキスト ボックス 446"/>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48" name="楕円 447"/>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49" name="テキスト ボックス 448"/>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140208</xdr:rowOff>
    </xdr:from>
    <xdr:to>
      <xdr:col>65</xdr:col>
      <xdr:colOff>53975</xdr:colOff>
      <xdr:row>76</xdr:row>
      <xdr:rowOff>70358</xdr:rowOff>
    </xdr:to>
    <xdr:sp macro="" textlink="">
      <xdr:nvSpPr>
        <xdr:cNvPr id="450" name="楕円 449"/>
        <xdr:cNvSpPr/>
      </xdr:nvSpPr>
      <xdr:spPr>
        <a:xfrm>
          <a:off x="12954000" y="129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80535</xdr:rowOff>
    </xdr:from>
    <xdr:ext cx="762000" cy="259045"/>
    <xdr:sp macro="" textlink="">
      <xdr:nvSpPr>
        <xdr:cNvPr id="451" name="テキスト ボックス 450"/>
        <xdr:cNvSpPr txBox="1"/>
      </xdr:nvSpPr>
      <xdr:spPr>
        <a:xfrm>
          <a:off x="12623800" y="1276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1278</xdr:rowOff>
    </xdr:from>
    <xdr:to>
      <xdr:col>29</xdr:col>
      <xdr:colOff>127000</xdr:colOff>
      <xdr:row>16</xdr:row>
      <xdr:rowOff>20344</xdr:rowOff>
    </xdr:to>
    <xdr:cxnSp macro="">
      <xdr:nvCxnSpPr>
        <xdr:cNvPr id="51" name="直線コネクタ 50"/>
        <xdr:cNvCxnSpPr/>
      </xdr:nvCxnSpPr>
      <xdr:spPr bwMode="auto">
        <a:xfrm flipV="1">
          <a:off x="5003800" y="2792103"/>
          <a:ext cx="647700" cy="19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20344</xdr:rowOff>
    </xdr:from>
    <xdr:to>
      <xdr:col>26</xdr:col>
      <xdr:colOff>50800</xdr:colOff>
      <xdr:row>16</xdr:row>
      <xdr:rowOff>64107</xdr:rowOff>
    </xdr:to>
    <xdr:cxnSp macro="">
      <xdr:nvCxnSpPr>
        <xdr:cNvPr id="54" name="直線コネクタ 53"/>
        <xdr:cNvCxnSpPr/>
      </xdr:nvCxnSpPr>
      <xdr:spPr bwMode="auto">
        <a:xfrm flipV="1">
          <a:off x="4305300" y="2811169"/>
          <a:ext cx="698500" cy="43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55327</xdr:rowOff>
    </xdr:from>
    <xdr:to>
      <xdr:col>22</xdr:col>
      <xdr:colOff>114300</xdr:colOff>
      <xdr:row>16</xdr:row>
      <xdr:rowOff>64107</xdr:rowOff>
    </xdr:to>
    <xdr:cxnSp macro="">
      <xdr:nvCxnSpPr>
        <xdr:cNvPr id="57" name="直線コネクタ 56"/>
        <xdr:cNvCxnSpPr/>
      </xdr:nvCxnSpPr>
      <xdr:spPr bwMode="auto">
        <a:xfrm>
          <a:off x="3606800" y="2846152"/>
          <a:ext cx="698500" cy="8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55327</xdr:rowOff>
    </xdr:from>
    <xdr:to>
      <xdr:col>18</xdr:col>
      <xdr:colOff>177800</xdr:colOff>
      <xdr:row>16</xdr:row>
      <xdr:rowOff>83910</xdr:rowOff>
    </xdr:to>
    <xdr:cxnSp macro="">
      <xdr:nvCxnSpPr>
        <xdr:cNvPr id="60" name="直線コネクタ 59"/>
        <xdr:cNvCxnSpPr/>
      </xdr:nvCxnSpPr>
      <xdr:spPr bwMode="auto">
        <a:xfrm flipV="1">
          <a:off x="2908300" y="2846152"/>
          <a:ext cx="698500" cy="2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121928</xdr:rowOff>
    </xdr:from>
    <xdr:to>
      <xdr:col>29</xdr:col>
      <xdr:colOff>177800</xdr:colOff>
      <xdr:row>16</xdr:row>
      <xdr:rowOff>52078</xdr:rowOff>
    </xdr:to>
    <xdr:sp macro="" textlink="">
      <xdr:nvSpPr>
        <xdr:cNvPr id="70" name="楕円 69"/>
        <xdr:cNvSpPr/>
      </xdr:nvSpPr>
      <xdr:spPr bwMode="auto">
        <a:xfrm>
          <a:off x="5600700" y="274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138455</xdr:rowOff>
    </xdr:from>
    <xdr:ext cx="762000" cy="259045"/>
    <xdr:sp macro="" textlink="">
      <xdr:nvSpPr>
        <xdr:cNvPr id="71" name="人口1人当たり決算額の推移該当値テキスト130"/>
        <xdr:cNvSpPr txBox="1"/>
      </xdr:nvSpPr>
      <xdr:spPr>
        <a:xfrm>
          <a:off x="5740400" y="258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140994</xdr:rowOff>
    </xdr:from>
    <xdr:to>
      <xdr:col>26</xdr:col>
      <xdr:colOff>101600</xdr:colOff>
      <xdr:row>16</xdr:row>
      <xdr:rowOff>71144</xdr:rowOff>
    </xdr:to>
    <xdr:sp macro="" textlink="">
      <xdr:nvSpPr>
        <xdr:cNvPr id="72" name="楕円 71"/>
        <xdr:cNvSpPr/>
      </xdr:nvSpPr>
      <xdr:spPr bwMode="auto">
        <a:xfrm>
          <a:off x="4953000" y="2760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81321</xdr:rowOff>
    </xdr:from>
    <xdr:ext cx="736600" cy="259045"/>
    <xdr:sp macro="" textlink="">
      <xdr:nvSpPr>
        <xdr:cNvPr id="73" name="テキスト ボックス 72"/>
        <xdr:cNvSpPr txBox="1"/>
      </xdr:nvSpPr>
      <xdr:spPr>
        <a:xfrm>
          <a:off x="4622800" y="2529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13307</xdr:rowOff>
    </xdr:from>
    <xdr:to>
      <xdr:col>22</xdr:col>
      <xdr:colOff>165100</xdr:colOff>
      <xdr:row>16</xdr:row>
      <xdr:rowOff>114907</xdr:rowOff>
    </xdr:to>
    <xdr:sp macro="" textlink="">
      <xdr:nvSpPr>
        <xdr:cNvPr id="74" name="楕円 73"/>
        <xdr:cNvSpPr/>
      </xdr:nvSpPr>
      <xdr:spPr bwMode="auto">
        <a:xfrm>
          <a:off x="4254500" y="2804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125084</xdr:rowOff>
    </xdr:from>
    <xdr:ext cx="762000" cy="259045"/>
    <xdr:sp macro="" textlink="">
      <xdr:nvSpPr>
        <xdr:cNvPr id="75" name="テキスト ボックス 74"/>
        <xdr:cNvSpPr txBox="1"/>
      </xdr:nvSpPr>
      <xdr:spPr>
        <a:xfrm>
          <a:off x="3924300" y="257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4527</xdr:rowOff>
    </xdr:from>
    <xdr:to>
      <xdr:col>19</xdr:col>
      <xdr:colOff>38100</xdr:colOff>
      <xdr:row>16</xdr:row>
      <xdr:rowOff>106127</xdr:rowOff>
    </xdr:to>
    <xdr:sp macro="" textlink="">
      <xdr:nvSpPr>
        <xdr:cNvPr id="76" name="楕円 75"/>
        <xdr:cNvSpPr/>
      </xdr:nvSpPr>
      <xdr:spPr bwMode="auto">
        <a:xfrm>
          <a:off x="3556000" y="2795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116304</xdr:rowOff>
    </xdr:from>
    <xdr:ext cx="762000" cy="259045"/>
    <xdr:sp macro="" textlink="">
      <xdr:nvSpPr>
        <xdr:cNvPr id="77" name="テキスト ボックス 76"/>
        <xdr:cNvSpPr txBox="1"/>
      </xdr:nvSpPr>
      <xdr:spPr>
        <a:xfrm>
          <a:off x="3225800" y="25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33110</xdr:rowOff>
    </xdr:from>
    <xdr:to>
      <xdr:col>15</xdr:col>
      <xdr:colOff>101600</xdr:colOff>
      <xdr:row>16</xdr:row>
      <xdr:rowOff>134710</xdr:rowOff>
    </xdr:to>
    <xdr:sp macro="" textlink="">
      <xdr:nvSpPr>
        <xdr:cNvPr id="78" name="楕円 77"/>
        <xdr:cNvSpPr/>
      </xdr:nvSpPr>
      <xdr:spPr bwMode="auto">
        <a:xfrm>
          <a:off x="2857500" y="2823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144887</xdr:rowOff>
    </xdr:from>
    <xdr:ext cx="762000" cy="259045"/>
    <xdr:sp macro="" textlink="">
      <xdr:nvSpPr>
        <xdr:cNvPr id="79" name="テキスト ボックス 78"/>
        <xdr:cNvSpPr txBox="1"/>
      </xdr:nvSpPr>
      <xdr:spPr>
        <a:xfrm>
          <a:off x="2527300" y="259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73336</xdr:rowOff>
    </xdr:from>
    <xdr:to>
      <xdr:col>29</xdr:col>
      <xdr:colOff>127000</xdr:colOff>
      <xdr:row>37</xdr:row>
      <xdr:rowOff>90470</xdr:rowOff>
    </xdr:to>
    <xdr:cxnSp macro="">
      <xdr:nvCxnSpPr>
        <xdr:cNvPr id="109" name="直線コネクタ 108"/>
        <xdr:cNvCxnSpPr/>
      </xdr:nvCxnSpPr>
      <xdr:spPr bwMode="auto">
        <a:xfrm>
          <a:off x="5003800" y="7198036"/>
          <a:ext cx="647700" cy="1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73336</xdr:rowOff>
    </xdr:from>
    <xdr:to>
      <xdr:col>26</xdr:col>
      <xdr:colOff>50800</xdr:colOff>
      <xdr:row>37</xdr:row>
      <xdr:rowOff>99008</xdr:rowOff>
    </xdr:to>
    <xdr:cxnSp macro="">
      <xdr:nvCxnSpPr>
        <xdr:cNvPr id="112" name="直線コネクタ 111"/>
        <xdr:cNvCxnSpPr/>
      </xdr:nvCxnSpPr>
      <xdr:spPr bwMode="auto">
        <a:xfrm flipV="1">
          <a:off x="4305300" y="7198036"/>
          <a:ext cx="698500" cy="2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79188</xdr:rowOff>
    </xdr:from>
    <xdr:to>
      <xdr:col>22</xdr:col>
      <xdr:colOff>114300</xdr:colOff>
      <xdr:row>37</xdr:row>
      <xdr:rowOff>99008</xdr:rowOff>
    </xdr:to>
    <xdr:cxnSp macro="">
      <xdr:nvCxnSpPr>
        <xdr:cNvPr id="115" name="直線コネクタ 114"/>
        <xdr:cNvCxnSpPr/>
      </xdr:nvCxnSpPr>
      <xdr:spPr bwMode="auto">
        <a:xfrm>
          <a:off x="3606800" y="7203888"/>
          <a:ext cx="698500" cy="19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79188</xdr:rowOff>
    </xdr:from>
    <xdr:to>
      <xdr:col>18</xdr:col>
      <xdr:colOff>177800</xdr:colOff>
      <xdr:row>37</xdr:row>
      <xdr:rowOff>152266</xdr:rowOff>
    </xdr:to>
    <xdr:cxnSp macro="">
      <xdr:nvCxnSpPr>
        <xdr:cNvPr id="118" name="直線コネクタ 117"/>
        <xdr:cNvCxnSpPr/>
      </xdr:nvCxnSpPr>
      <xdr:spPr bwMode="auto">
        <a:xfrm flipV="1">
          <a:off x="2908300" y="7203888"/>
          <a:ext cx="698500" cy="73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39670</xdr:rowOff>
    </xdr:from>
    <xdr:to>
      <xdr:col>29</xdr:col>
      <xdr:colOff>177800</xdr:colOff>
      <xdr:row>37</xdr:row>
      <xdr:rowOff>141270</xdr:rowOff>
    </xdr:to>
    <xdr:sp macro="" textlink="">
      <xdr:nvSpPr>
        <xdr:cNvPr id="128" name="楕円 127"/>
        <xdr:cNvSpPr/>
      </xdr:nvSpPr>
      <xdr:spPr bwMode="auto">
        <a:xfrm>
          <a:off x="5600700" y="716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11747</xdr:rowOff>
    </xdr:from>
    <xdr:ext cx="762000" cy="259045"/>
    <xdr:sp macro="" textlink="">
      <xdr:nvSpPr>
        <xdr:cNvPr id="129" name="人口1人当たり決算額の推移該当値テキスト445"/>
        <xdr:cNvSpPr txBox="1"/>
      </xdr:nvSpPr>
      <xdr:spPr>
        <a:xfrm>
          <a:off x="5740400" y="713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22536</xdr:rowOff>
    </xdr:from>
    <xdr:to>
      <xdr:col>26</xdr:col>
      <xdr:colOff>101600</xdr:colOff>
      <xdr:row>37</xdr:row>
      <xdr:rowOff>124136</xdr:rowOff>
    </xdr:to>
    <xdr:sp macro="" textlink="">
      <xdr:nvSpPr>
        <xdr:cNvPr id="130" name="楕円 129"/>
        <xdr:cNvSpPr/>
      </xdr:nvSpPr>
      <xdr:spPr bwMode="auto">
        <a:xfrm>
          <a:off x="4953000" y="714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108913</xdr:rowOff>
    </xdr:from>
    <xdr:ext cx="736600" cy="259045"/>
    <xdr:sp macro="" textlink="">
      <xdr:nvSpPr>
        <xdr:cNvPr id="131" name="テキスト ボックス 130"/>
        <xdr:cNvSpPr txBox="1"/>
      </xdr:nvSpPr>
      <xdr:spPr>
        <a:xfrm>
          <a:off x="4622800" y="723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48208</xdr:rowOff>
    </xdr:from>
    <xdr:to>
      <xdr:col>22</xdr:col>
      <xdr:colOff>165100</xdr:colOff>
      <xdr:row>37</xdr:row>
      <xdr:rowOff>149808</xdr:rowOff>
    </xdr:to>
    <xdr:sp macro="" textlink="">
      <xdr:nvSpPr>
        <xdr:cNvPr id="132" name="楕円 131"/>
        <xdr:cNvSpPr/>
      </xdr:nvSpPr>
      <xdr:spPr bwMode="auto">
        <a:xfrm>
          <a:off x="4254500" y="717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134585</xdr:rowOff>
    </xdr:from>
    <xdr:ext cx="762000" cy="259045"/>
    <xdr:sp macro="" textlink="">
      <xdr:nvSpPr>
        <xdr:cNvPr id="133" name="テキスト ボックス 132"/>
        <xdr:cNvSpPr txBox="1"/>
      </xdr:nvSpPr>
      <xdr:spPr>
        <a:xfrm>
          <a:off x="3924300" y="725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28388</xdr:rowOff>
    </xdr:from>
    <xdr:to>
      <xdr:col>19</xdr:col>
      <xdr:colOff>38100</xdr:colOff>
      <xdr:row>37</xdr:row>
      <xdr:rowOff>129988</xdr:rowOff>
    </xdr:to>
    <xdr:sp macro="" textlink="">
      <xdr:nvSpPr>
        <xdr:cNvPr id="134" name="楕円 133"/>
        <xdr:cNvSpPr/>
      </xdr:nvSpPr>
      <xdr:spPr bwMode="auto">
        <a:xfrm>
          <a:off x="3556000" y="7153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114765</xdr:rowOff>
    </xdr:from>
    <xdr:ext cx="762000" cy="259045"/>
    <xdr:sp macro="" textlink="">
      <xdr:nvSpPr>
        <xdr:cNvPr id="135" name="テキスト ボックス 134"/>
        <xdr:cNvSpPr txBox="1"/>
      </xdr:nvSpPr>
      <xdr:spPr>
        <a:xfrm>
          <a:off x="3225800" y="723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101466</xdr:rowOff>
    </xdr:from>
    <xdr:to>
      <xdr:col>15</xdr:col>
      <xdr:colOff>101600</xdr:colOff>
      <xdr:row>37</xdr:row>
      <xdr:rowOff>203066</xdr:rowOff>
    </xdr:to>
    <xdr:sp macro="" textlink="">
      <xdr:nvSpPr>
        <xdr:cNvPr id="136" name="楕円 135"/>
        <xdr:cNvSpPr/>
      </xdr:nvSpPr>
      <xdr:spPr bwMode="auto">
        <a:xfrm>
          <a:off x="2857500" y="7226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187843</xdr:rowOff>
    </xdr:from>
    <xdr:ext cx="762000" cy="259045"/>
    <xdr:sp macro="" textlink="">
      <xdr:nvSpPr>
        <xdr:cNvPr id="137" name="テキスト ボックス 136"/>
        <xdr:cNvSpPr txBox="1"/>
      </xdr:nvSpPr>
      <xdr:spPr>
        <a:xfrm>
          <a:off x="2527300" y="731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
993
369.96
3,172,194
2,851,630
280,723
1,539,159
2,299,845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154751</xdr:rowOff>
    </xdr:from>
    <xdr:to>
      <xdr:col>24</xdr:col>
      <xdr:colOff>63500</xdr:colOff>
      <xdr:row>36</xdr:row>
      <xdr:rowOff>81227</xdr:rowOff>
    </xdr:to>
    <xdr:cxnSp macro="">
      <xdr:nvCxnSpPr>
        <xdr:cNvPr id="64" name="直線コネクタ 63"/>
        <xdr:cNvCxnSpPr/>
      </xdr:nvCxnSpPr>
      <xdr:spPr>
        <a:xfrm flipV="1">
          <a:off x="3797300" y="6155501"/>
          <a:ext cx="838200" cy="9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81227</xdr:rowOff>
    </xdr:from>
    <xdr:to>
      <xdr:col>19</xdr:col>
      <xdr:colOff>177800</xdr:colOff>
      <xdr:row>36</xdr:row>
      <xdr:rowOff>126317</xdr:rowOff>
    </xdr:to>
    <xdr:cxnSp macro="">
      <xdr:nvCxnSpPr>
        <xdr:cNvPr id="67" name="直線コネクタ 66"/>
        <xdr:cNvCxnSpPr/>
      </xdr:nvCxnSpPr>
      <xdr:spPr>
        <a:xfrm flipV="1">
          <a:off x="2908300" y="6253427"/>
          <a:ext cx="889000" cy="4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105443</xdr:rowOff>
    </xdr:from>
    <xdr:to>
      <xdr:col>15</xdr:col>
      <xdr:colOff>50800</xdr:colOff>
      <xdr:row>36</xdr:row>
      <xdr:rowOff>126317</xdr:rowOff>
    </xdr:to>
    <xdr:cxnSp macro="">
      <xdr:nvCxnSpPr>
        <xdr:cNvPr id="70" name="直線コネクタ 69"/>
        <xdr:cNvCxnSpPr/>
      </xdr:nvCxnSpPr>
      <xdr:spPr>
        <a:xfrm>
          <a:off x="2019300" y="6277643"/>
          <a:ext cx="889000" cy="2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105443</xdr:rowOff>
    </xdr:from>
    <xdr:to>
      <xdr:col>10</xdr:col>
      <xdr:colOff>114300</xdr:colOff>
      <xdr:row>36</xdr:row>
      <xdr:rowOff>130469</xdr:rowOff>
    </xdr:to>
    <xdr:cxnSp macro="">
      <xdr:nvCxnSpPr>
        <xdr:cNvPr id="73" name="直線コネクタ 72"/>
        <xdr:cNvCxnSpPr/>
      </xdr:nvCxnSpPr>
      <xdr:spPr>
        <a:xfrm flipV="1">
          <a:off x="1130300" y="6277643"/>
          <a:ext cx="889000" cy="2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103951</xdr:rowOff>
    </xdr:from>
    <xdr:to>
      <xdr:col>24</xdr:col>
      <xdr:colOff>114300</xdr:colOff>
      <xdr:row>36</xdr:row>
      <xdr:rowOff>34101</xdr:rowOff>
    </xdr:to>
    <xdr:sp macro="" textlink="">
      <xdr:nvSpPr>
        <xdr:cNvPr id="83" name="楕円 82"/>
        <xdr:cNvSpPr/>
      </xdr:nvSpPr>
      <xdr:spPr>
        <a:xfrm>
          <a:off x="4584700" y="610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126828</xdr:rowOff>
    </xdr:from>
    <xdr:ext cx="599010" cy="259045"/>
    <xdr:sp macro="" textlink="">
      <xdr:nvSpPr>
        <xdr:cNvPr id="84" name="人件費該当値テキスト"/>
        <xdr:cNvSpPr txBox="1"/>
      </xdr:nvSpPr>
      <xdr:spPr>
        <a:xfrm>
          <a:off x="4686300" y="59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30427</xdr:rowOff>
    </xdr:from>
    <xdr:to>
      <xdr:col>20</xdr:col>
      <xdr:colOff>38100</xdr:colOff>
      <xdr:row>36</xdr:row>
      <xdr:rowOff>132027</xdr:rowOff>
    </xdr:to>
    <xdr:sp macro="" textlink="">
      <xdr:nvSpPr>
        <xdr:cNvPr id="85" name="楕円 84"/>
        <xdr:cNvSpPr/>
      </xdr:nvSpPr>
      <xdr:spPr>
        <a:xfrm>
          <a:off x="3746500" y="620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148554</xdr:rowOff>
    </xdr:from>
    <xdr:ext cx="599010" cy="259045"/>
    <xdr:sp macro="" textlink="">
      <xdr:nvSpPr>
        <xdr:cNvPr id="86" name="テキスト ボックス 85"/>
        <xdr:cNvSpPr txBox="1"/>
      </xdr:nvSpPr>
      <xdr:spPr>
        <a:xfrm>
          <a:off x="3497795" y="597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75517</xdr:rowOff>
    </xdr:from>
    <xdr:to>
      <xdr:col>15</xdr:col>
      <xdr:colOff>101600</xdr:colOff>
      <xdr:row>37</xdr:row>
      <xdr:rowOff>5667</xdr:rowOff>
    </xdr:to>
    <xdr:sp macro="" textlink="">
      <xdr:nvSpPr>
        <xdr:cNvPr id="87" name="楕円 86"/>
        <xdr:cNvSpPr/>
      </xdr:nvSpPr>
      <xdr:spPr>
        <a:xfrm>
          <a:off x="2857500" y="624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22194</xdr:rowOff>
    </xdr:from>
    <xdr:ext cx="599010" cy="259045"/>
    <xdr:sp macro="" textlink="">
      <xdr:nvSpPr>
        <xdr:cNvPr id="88" name="テキスト ボックス 87"/>
        <xdr:cNvSpPr txBox="1"/>
      </xdr:nvSpPr>
      <xdr:spPr>
        <a:xfrm>
          <a:off x="2608795" y="602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54643</xdr:rowOff>
    </xdr:from>
    <xdr:to>
      <xdr:col>10</xdr:col>
      <xdr:colOff>165100</xdr:colOff>
      <xdr:row>36</xdr:row>
      <xdr:rowOff>156243</xdr:rowOff>
    </xdr:to>
    <xdr:sp macro="" textlink="">
      <xdr:nvSpPr>
        <xdr:cNvPr id="89" name="楕円 88"/>
        <xdr:cNvSpPr/>
      </xdr:nvSpPr>
      <xdr:spPr>
        <a:xfrm>
          <a:off x="1968500" y="62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1320</xdr:rowOff>
    </xdr:from>
    <xdr:ext cx="599010" cy="259045"/>
    <xdr:sp macro="" textlink="">
      <xdr:nvSpPr>
        <xdr:cNvPr id="90" name="テキスト ボックス 89"/>
        <xdr:cNvSpPr txBox="1"/>
      </xdr:nvSpPr>
      <xdr:spPr>
        <a:xfrm>
          <a:off x="1719795" y="600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79669</xdr:rowOff>
    </xdr:from>
    <xdr:to>
      <xdr:col>6</xdr:col>
      <xdr:colOff>38100</xdr:colOff>
      <xdr:row>37</xdr:row>
      <xdr:rowOff>9819</xdr:rowOff>
    </xdr:to>
    <xdr:sp macro="" textlink="">
      <xdr:nvSpPr>
        <xdr:cNvPr id="91" name="楕円 90"/>
        <xdr:cNvSpPr/>
      </xdr:nvSpPr>
      <xdr:spPr>
        <a:xfrm>
          <a:off x="1079500" y="625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26346</xdr:rowOff>
    </xdr:from>
    <xdr:ext cx="599010" cy="259045"/>
    <xdr:sp macro="" textlink="">
      <xdr:nvSpPr>
        <xdr:cNvPr id="92" name="テキスト ボックス 91"/>
        <xdr:cNvSpPr txBox="1"/>
      </xdr:nvSpPr>
      <xdr:spPr>
        <a:xfrm>
          <a:off x="830795" y="602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80725</xdr:rowOff>
    </xdr:from>
    <xdr:to>
      <xdr:col>24</xdr:col>
      <xdr:colOff>63500</xdr:colOff>
      <xdr:row>56</xdr:row>
      <xdr:rowOff>31678</xdr:rowOff>
    </xdr:to>
    <xdr:cxnSp macro="">
      <xdr:nvCxnSpPr>
        <xdr:cNvPr id="123" name="直線コネクタ 122"/>
        <xdr:cNvCxnSpPr/>
      </xdr:nvCxnSpPr>
      <xdr:spPr>
        <a:xfrm>
          <a:off x="3797300" y="9510475"/>
          <a:ext cx="838200" cy="1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80725</xdr:rowOff>
    </xdr:from>
    <xdr:to>
      <xdr:col>19</xdr:col>
      <xdr:colOff>177800</xdr:colOff>
      <xdr:row>55</xdr:row>
      <xdr:rowOff>101895</xdr:rowOff>
    </xdr:to>
    <xdr:cxnSp macro="">
      <xdr:nvCxnSpPr>
        <xdr:cNvPr id="126" name="直線コネクタ 125"/>
        <xdr:cNvCxnSpPr/>
      </xdr:nvCxnSpPr>
      <xdr:spPr>
        <a:xfrm flipV="1">
          <a:off x="2908300" y="9510475"/>
          <a:ext cx="889000" cy="2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101895</xdr:rowOff>
    </xdr:from>
    <xdr:to>
      <xdr:col>15</xdr:col>
      <xdr:colOff>50800</xdr:colOff>
      <xdr:row>56</xdr:row>
      <xdr:rowOff>12402</xdr:rowOff>
    </xdr:to>
    <xdr:cxnSp macro="">
      <xdr:nvCxnSpPr>
        <xdr:cNvPr id="129" name="直線コネクタ 128"/>
        <xdr:cNvCxnSpPr/>
      </xdr:nvCxnSpPr>
      <xdr:spPr>
        <a:xfrm flipV="1">
          <a:off x="2019300" y="9531645"/>
          <a:ext cx="889000" cy="8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12402</xdr:rowOff>
    </xdr:from>
    <xdr:to>
      <xdr:col>10</xdr:col>
      <xdr:colOff>114300</xdr:colOff>
      <xdr:row>56</xdr:row>
      <xdr:rowOff>95124</xdr:rowOff>
    </xdr:to>
    <xdr:cxnSp macro="">
      <xdr:nvCxnSpPr>
        <xdr:cNvPr id="132" name="直線コネクタ 131"/>
        <xdr:cNvCxnSpPr/>
      </xdr:nvCxnSpPr>
      <xdr:spPr>
        <a:xfrm flipV="1">
          <a:off x="1130300" y="9613602"/>
          <a:ext cx="889000" cy="8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152328</xdr:rowOff>
    </xdr:from>
    <xdr:to>
      <xdr:col>24</xdr:col>
      <xdr:colOff>114300</xdr:colOff>
      <xdr:row>56</xdr:row>
      <xdr:rowOff>82478</xdr:rowOff>
    </xdr:to>
    <xdr:sp macro="" textlink="">
      <xdr:nvSpPr>
        <xdr:cNvPr id="142" name="楕円 141"/>
        <xdr:cNvSpPr/>
      </xdr:nvSpPr>
      <xdr:spPr>
        <a:xfrm>
          <a:off x="4584700" y="958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3755</xdr:rowOff>
    </xdr:from>
    <xdr:ext cx="599010" cy="259045"/>
    <xdr:sp macro="" textlink="">
      <xdr:nvSpPr>
        <xdr:cNvPr id="143" name="物件費該当値テキスト"/>
        <xdr:cNvSpPr txBox="1"/>
      </xdr:nvSpPr>
      <xdr:spPr>
        <a:xfrm>
          <a:off x="4686300" y="94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29925</xdr:rowOff>
    </xdr:from>
    <xdr:to>
      <xdr:col>20</xdr:col>
      <xdr:colOff>38100</xdr:colOff>
      <xdr:row>55</xdr:row>
      <xdr:rowOff>131525</xdr:rowOff>
    </xdr:to>
    <xdr:sp macro="" textlink="">
      <xdr:nvSpPr>
        <xdr:cNvPr id="144" name="楕円 143"/>
        <xdr:cNvSpPr/>
      </xdr:nvSpPr>
      <xdr:spPr>
        <a:xfrm>
          <a:off x="3746500" y="94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148052</xdr:rowOff>
    </xdr:from>
    <xdr:ext cx="599010" cy="259045"/>
    <xdr:sp macro="" textlink="">
      <xdr:nvSpPr>
        <xdr:cNvPr id="145" name="テキスト ボックス 144"/>
        <xdr:cNvSpPr txBox="1"/>
      </xdr:nvSpPr>
      <xdr:spPr>
        <a:xfrm>
          <a:off x="3497795" y="923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51095</xdr:rowOff>
    </xdr:from>
    <xdr:to>
      <xdr:col>15</xdr:col>
      <xdr:colOff>101600</xdr:colOff>
      <xdr:row>55</xdr:row>
      <xdr:rowOff>152695</xdr:rowOff>
    </xdr:to>
    <xdr:sp macro="" textlink="">
      <xdr:nvSpPr>
        <xdr:cNvPr id="146" name="楕円 145"/>
        <xdr:cNvSpPr/>
      </xdr:nvSpPr>
      <xdr:spPr>
        <a:xfrm>
          <a:off x="2857500" y="94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169222</xdr:rowOff>
    </xdr:from>
    <xdr:ext cx="599010" cy="259045"/>
    <xdr:sp macro="" textlink="">
      <xdr:nvSpPr>
        <xdr:cNvPr id="147" name="テキスト ボックス 146"/>
        <xdr:cNvSpPr txBox="1"/>
      </xdr:nvSpPr>
      <xdr:spPr>
        <a:xfrm>
          <a:off x="2608795" y="925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133052</xdr:rowOff>
    </xdr:from>
    <xdr:to>
      <xdr:col>10</xdr:col>
      <xdr:colOff>165100</xdr:colOff>
      <xdr:row>56</xdr:row>
      <xdr:rowOff>63202</xdr:rowOff>
    </xdr:to>
    <xdr:sp macro="" textlink="">
      <xdr:nvSpPr>
        <xdr:cNvPr id="148" name="楕円 147"/>
        <xdr:cNvSpPr/>
      </xdr:nvSpPr>
      <xdr:spPr>
        <a:xfrm>
          <a:off x="1968500" y="95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79729</xdr:rowOff>
    </xdr:from>
    <xdr:ext cx="599010" cy="259045"/>
    <xdr:sp macro="" textlink="">
      <xdr:nvSpPr>
        <xdr:cNvPr id="149" name="テキスト ボックス 148"/>
        <xdr:cNvSpPr txBox="1"/>
      </xdr:nvSpPr>
      <xdr:spPr>
        <a:xfrm>
          <a:off x="1719795" y="933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44324</xdr:rowOff>
    </xdr:from>
    <xdr:to>
      <xdr:col>6</xdr:col>
      <xdr:colOff>38100</xdr:colOff>
      <xdr:row>56</xdr:row>
      <xdr:rowOff>145924</xdr:rowOff>
    </xdr:to>
    <xdr:sp macro="" textlink="">
      <xdr:nvSpPr>
        <xdr:cNvPr id="150" name="楕円 149"/>
        <xdr:cNvSpPr/>
      </xdr:nvSpPr>
      <xdr:spPr>
        <a:xfrm>
          <a:off x="1079500" y="964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162451</xdr:rowOff>
    </xdr:from>
    <xdr:ext cx="599010" cy="259045"/>
    <xdr:sp macro="" textlink="">
      <xdr:nvSpPr>
        <xdr:cNvPr id="151" name="テキスト ボックス 150"/>
        <xdr:cNvSpPr txBox="1"/>
      </xdr:nvSpPr>
      <xdr:spPr>
        <a:xfrm>
          <a:off x="830795" y="942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155493</xdr:rowOff>
    </xdr:from>
    <xdr:to>
      <xdr:col>24</xdr:col>
      <xdr:colOff>63500</xdr:colOff>
      <xdr:row>78</xdr:row>
      <xdr:rowOff>161367</xdr:rowOff>
    </xdr:to>
    <xdr:cxnSp macro="">
      <xdr:nvCxnSpPr>
        <xdr:cNvPr id="180" name="直線コネクタ 179"/>
        <xdr:cNvCxnSpPr/>
      </xdr:nvCxnSpPr>
      <xdr:spPr>
        <a:xfrm flipV="1">
          <a:off x="3797300" y="13528593"/>
          <a:ext cx="8382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161367</xdr:rowOff>
    </xdr:from>
    <xdr:to>
      <xdr:col>19</xdr:col>
      <xdr:colOff>177800</xdr:colOff>
      <xdr:row>78</xdr:row>
      <xdr:rowOff>162841</xdr:rowOff>
    </xdr:to>
    <xdr:cxnSp macro="">
      <xdr:nvCxnSpPr>
        <xdr:cNvPr id="183" name="直線コネクタ 182"/>
        <xdr:cNvCxnSpPr/>
      </xdr:nvCxnSpPr>
      <xdr:spPr>
        <a:xfrm flipV="1">
          <a:off x="2908300" y="13534467"/>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156659</xdr:rowOff>
    </xdr:from>
    <xdr:to>
      <xdr:col>15</xdr:col>
      <xdr:colOff>50800</xdr:colOff>
      <xdr:row>78</xdr:row>
      <xdr:rowOff>162841</xdr:rowOff>
    </xdr:to>
    <xdr:cxnSp macro="">
      <xdr:nvCxnSpPr>
        <xdr:cNvPr id="186" name="直線コネクタ 185"/>
        <xdr:cNvCxnSpPr/>
      </xdr:nvCxnSpPr>
      <xdr:spPr>
        <a:xfrm>
          <a:off x="2019300" y="13529759"/>
          <a:ext cx="889000" cy="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156659</xdr:rowOff>
    </xdr:from>
    <xdr:to>
      <xdr:col>10</xdr:col>
      <xdr:colOff>114300</xdr:colOff>
      <xdr:row>78</xdr:row>
      <xdr:rowOff>163406</xdr:rowOff>
    </xdr:to>
    <xdr:cxnSp macro="">
      <xdr:nvCxnSpPr>
        <xdr:cNvPr id="189" name="直線コネクタ 188"/>
        <xdr:cNvCxnSpPr/>
      </xdr:nvCxnSpPr>
      <xdr:spPr>
        <a:xfrm flipV="1">
          <a:off x="1130300" y="13529759"/>
          <a:ext cx="889000" cy="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104693</xdr:rowOff>
    </xdr:from>
    <xdr:to>
      <xdr:col>24</xdr:col>
      <xdr:colOff>114300</xdr:colOff>
      <xdr:row>79</xdr:row>
      <xdr:rowOff>34843</xdr:rowOff>
    </xdr:to>
    <xdr:sp macro="" textlink="">
      <xdr:nvSpPr>
        <xdr:cNvPr id="199" name="楕円 198"/>
        <xdr:cNvSpPr/>
      </xdr:nvSpPr>
      <xdr:spPr>
        <a:xfrm>
          <a:off x="4584700" y="134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534377" cy="259045"/>
    <xdr:sp macro="" textlink="">
      <xdr:nvSpPr>
        <xdr:cNvPr id="200" name="維持補修費該当値テキスト"/>
        <xdr:cNvSpPr txBox="1"/>
      </xdr:nvSpPr>
      <xdr:spPr>
        <a:xfrm>
          <a:off x="4686300" y="134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110567</xdr:rowOff>
    </xdr:from>
    <xdr:to>
      <xdr:col>20</xdr:col>
      <xdr:colOff>38100</xdr:colOff>
      <xdr:row>79</xdr:row>
      <xdr:rowOff>40717</xdr:rowOff>
    </xdr:to>
    <xdr:sp macro="" textlink="">
      <xdr:nvSpPr>
        <xdr:cNvPr id="201" name="楕円 200"/>
        <xdr:cNvSpPr/>
      </xdr:nvSpPr>
      <xdr:spPr>
        <a:xfrm>
          <a:off x="3746500" y="134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31844</xdr:rowOff>
    </xdr:from>
    <xdr:ext cx="534377" cy="259045"/>
    <xdr:sp macro="" textlink="">
      <xdr:nvSpPr>
        <xdr:cNvPr id="202" name="テキスト ボックス 201"/>
        <xdr:cNvSpPr txBox="1"/>
      </xdr:nvSpPr>
      <xdr:spPr>
        <a:xfrm>
          <a:off x="3530111" y="1357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112041</xdr:rowOff>
    </xdr:from>
    <xdr:to>
      <xdr:col>15</xdr:col>
      <xdr:colOff>101600</xdr:colOff>
      <xdr:row>79</xdr:row>
      <xdr:rowOff>42191</xdr:rowOff>
    </xdr:to>
    <xdr:sp macro="" textlink="">
      <xdr:nvSpPr>
        <xdr:cNvPr id="203" name="楕円 202"/>
        <xdr:cNvSpPr/>
      </xdr:nvSpPr>
      <xdr:spPr>
        <a:xfrm>
          <a:off x="2857500" y="134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33318</xdr:rowOff>
    </xdr:from>
    <xdr:ext cx="534377" cy="259045"/>
    <xdr:sp macro="" textlink="">
      <xdr:nvSpPr>
        <xdr:cNvPr id="204" name="テキスト ボックス 203"/>
        <xdr:cNvSpPr txBox="1"/>
      </xdr:nvSpPr>
      <xdr:spPr>
        <a:xfrm>
          <a:off x="2641111" y="135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105859</xdr:rowOff>
    </xdr:from>
    <xdr:to>
      <xdr:col>10</xdr:col>
      <xdr:colOff>165100</xdr:colOff>
      <xdr:row>79</xdr:row>
      <xdr:rowOff>36009</xdr:rowOff>
    </xdr:to>
    <xdr:sp macro="" textlink="">
      <xdr:nvSpPr>
        <xdr:cNvPr id="205" name="楕円 204"/>
        <xdr:cNvSpPr/>
      </xdr:nvSpPr>
      <xdr:spPr>
        <a:xfrm>
          <a:off x="1968500" y="134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27136</xdr:rowOff>
    </xdr:from>
    <xdr:ext cx="534377" cy="259045"/>
    <xdr:sp macro="" textlink="">
      <xdr:nvSpPr>
        <xdr:cNvPr id="206" name="テキスト ボックス 205"/>
        <xdr:cNvSpPr txBox="1"/>
      </xdr:nvSpPr>
      <xdr:spPr>
        <a:xfrm>
          <a:off x="1752111" y="1357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112606</xdr:rowOff>
    </xdr:from>
    <xdr:to>
      <xdr:col>6</xdr:col>
      <xdr:colOff>38100</xdr:colOff>
      <xdr:row>79</xdr:row>
      <xdr:rowOff>42756</xdr:rowOff>
    </xdr:to>
    <xdr:sp macro="" textlink="">
      <xdr:nvSpPr>
        <xdr:cNvPr id="207" name="楕円 206"/>
        <xdr:cNvSpPr/>
      </xdr:nvSpPr>
      <xdr:spPr>
        <a:xfrm>
          <a:off x="1079500" y="134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33883</xdr:rowOff>
    </xdr:from>
    <xdr:ext cx="534377" cy="259045"/>
    <xdr:sp macro="" textlink="">
      <xdr:nvSpPr>
        <xdr:cNvPr id="208" name="テキスト ボックス 207"/>
        <xdr:cNvSpPr txBox="1"/>
      </xdr:nvSpPr>
      <xdr:spPr>
        <a:xfrm>
          <a:off x="863111" y="1357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115207</xdr:rowOff>
    </xdr:from>
    <xdr:to>
      <xdr:col>24</xdr:col>
      <xdr:colOff>63500</xdr:colOff>
      <xdr:row>94</xdr:row>
      <xdr:rowOff>7068</xdr:rowOff>
    </xdr:to>
    <xdr:cxnSp macro="">
      <xdr:nvCxnSpPr>
        <xdr:cNvPr id="239" name="直線コネクタ 238"/>
        <xdr:cNvCxnSpPr/>
      </xdr:nvCxnSpPr>
      <xdr:spPr>
        <a:xfrm flipV="1">
          <a:off x="3797300" y="16060057"/>
          <a:ext cx="838200" cy="6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55266</xdr:rowOff>
    </xdr:from>
    <xdr:ext cx="534377" cy="259045"/>
    <xdr:sp macro="" textlink="">
      <xdr:nvSpPr>
        <xdr:cNvPr id="240" name="扶助費平均値テキスト"/>
        <xdr:cNvSpPr txBox="1"/>
      </xdr:nvSpPr>
      <xdr:spPr>
        <a:xfrm>
          <a:off x="4686300" y="1617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7068</xdr:rowOff>
    </xdr:from>
    <xdr:to>
      <xdr:col>19</xdr:col>
      <xdr:colOff>177800</xdr:colOff>
      <xdr:row>94</xdr:row>
      <xdr:rowOff>16289</xdr:rowOff>
    </xdr:to>
    <xdr:cxnSp macro="">
      <xdr:nvCxnSpPr>
        <xdr:cNvPr id="242" name="直線コネクタ 241"/>
        <xdr:cNvCxnSpPr/>
      </xdr:nvCxnSpPr>
      <xdr:spPr>
        <a:xfrm flipV="1">
          <a:off x="2908300" y="16123368"/>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40798</xdr:rowOff>
    </xdr:from>
    <xdr:ext cx="534377" cy="259045"/>
    <xdr:sp macro="" textlink="">
      <xdr:nvSpPr>
        <xdr:cNvPr id="244" name="テキスト ボックス 243"/>
        <xdr:cNvSpPr txBox="1"/>
      </xdr:nvSpPr>
      <xdr:spPr>
        <a:xfrm>
          <a:off x="3530111" y="163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16289</xdr:rowOff>
    </xdr:from>
    <xdr:to>
      <xdr:col>15</xdr:col>
      <xdr:colOff>50800</xdr:colOff>
      <xdr:row>94</xdr:row>
      <xdr:rowOff>77281</xdr:rowOff>
    </xdr:to>
    <xdr:cxnSp macro="">
      <xdr:nvCxnSpPr>
        <xdr:cNvPr id="245" name="直線コネクタ 244"/>
        <xdr:cNvCxnSpPr/>
      </xdr:nvCxnSpPr>
      <xdr:spPr>
        <a:xfrm flipV="1">
          <a:off x="2019300" y="16132589"/>
          <a:ext cx="889000" cy="6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7" name="テキスト ボックス 246"/>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12533</xdr:rowOff>
    </xdr:from>
    <xdr:to>
      <xdr:col>10</xdr:col>
      <xdr:colOff>114300</xdr:colOff>
      <xdr:row>94</xdr:row>
      <xdr:rowOff>77281</xdr:rowOff>
    </xdr:to>
    <xdr:cxnSp macro="">
      <xdr:nvCxnSpPr>
        <xdr:cNvPr id="248" name="直線コネクタ 247"/>
        <xdr:cNvCxnSpPr/>
      </xdr:nvCxnSpPr>
      <xdr:spPr>
        <a:xfrm>
          <a:off x="1130300" y="16128833"/>
          <a:ext cx="889000" cy="6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69787</xdr:rowOff>
    </xdr:from>
    <xdr:ext cx="534377" cy="259045"/>
    <xdr:sp macro="" textlink="">
      <xdr:nvSpPr>
        <xdr:cNvPr id="250" name="テキスト ボックス 249"/>
        <xdr:cNvSpPr txBox="1"/>
      </xdr:nvSpPr>
      <xdr:spPr>
        <a:xfrm>
          <a:off x="1752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56768</xdr:rowOff>
    </xdr:from>
    <xdr:ext cx="534377" cy="259045"/>
    <xdr:sp macro="" textlink="">
      <xdr:nvSpPr>
        <xdr:cNvPr id="252" name="テキスト ボックス 251"/>
        <xdr:cNvSpPr txBox="1"/>
      </xdr:nvSpPr>
      <xdr:spPr>
        <a:xfrm>
          <a:off x="863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64407</xdr:rowOff>
    </xdr:from>
    <xdr:to>
      <xdr:col>24</xdr:col>
      <xdr:colOff>114300</xdr:colOff>
      <xdr:row>93</xdr:row>
      <xdr:rowOff>166007</xdr:rowOff>
    </xdr:to>
    <xdr:sp macro="" textlink="">
      <xdr:nvSpPr>
        <xdr:cNvPr id="258" name="楕円 257"/>
        <xdr:cNvSpPr/>
      </xdr:nvSpPr>
      <xdr:spPr>
        <a:xfrm>
          <a:off x="4584700" y="160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87284</xdr:rowOff>
    </xdr:from>
    <xdr:ext cx="534377" cy="259045"/>
    <xdr:sp macro="" textlink="">
      <xdr:nvSpPr>
        <xdr:cNvPr id="259" name="扶助費該当値テキスト"/>
        <xdr:cNvSpPr txBox="1"/>
      </xdr:nvSpPr>
      <xdr:spPr>
        <a:xfrm>
          <a:off x="4686300" y="1586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127718</xdr:rowOff>
    </xdr:from>
    <xdr:to>
      <xdr:col>20</xdr:col>
      <xdr:colOff>38100</xdr:colOff>
      <xdr:row>94</xdr:row>
      <xdr:rowOff>57868</xdr:rowOff>
    </xdr:to>
    <xdr:sp macro="" textlink="">
      <xdr:nvSpPr>
        <xdr:cNvPr id="260" name="楕円 259"/>
        <xdr:cNvSpPr/>
      </xdr:nvSpPr>
      <xdr:spPr>
        <a:xfrm>
          <a:off x="3746500" y="160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74395</xdr:rowOff>
    </xdr:from>
    <xdr:ext cx="534377" cy="259045"/>
    <xdr:sp macro="" textlink="">
      <xdr:nvSpPr>
        <xdr:cNvPr id="261" name="テキスト ボックス 260"/>
        <xdr:cNvSpPr txBox="1"/>
      </xdr:nvSpPr>
      <xdr:spPr>
        <a:xfrm>
          <a:off x="3530111" y="1584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136939</xdr:rowOff>
    </xdr:from>
    <xdr:to>
      <xdr:col>15</xdr:col>
      <xdr:colOff>101600</xdr:colOff>
      <xdr:row>94</xdr:row>
      <xdr:rowOff>67089</xdr:rowOff>
    </xdr:to>
    <xdr:sp macro="" textlink="">
      <xdr:nvSpPr>
        <xdr:cNvPr id="262" name="楕円 261"/>
        <xdr:cNvSpPr/>
      </xdr:nvSpPr>
      <xdr:spPr>
        <a:xfrm>
          <a:off x="2857500" y="160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83616</xdr:rowOff>
    </xdr:from>
    <xdr:ext cx="534377" cy="259045"/>
    <xdr:sp macro="" textlink="">
      <xdr:nvSpPr>
        <xdr:cNvPr id="263" name="テキスト ボックス 262"/>
        <xdr:cNvSpPr txBox="1"/>
      </xdr:nvSpPr>
      <xdr:spPr>
        <a:xfrm>
          <a:off x="2641111" y="1585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26481</xdr:rowOff>
    </xdr:from>
    <xdr:to>
      <xdr:col>10</xdr:col>
      <xdr:colOff>165100</xdr:colOff>
      <xdr:row>94</xdr:row>
      <xdr:rowOff>128081</xdr:rowOff>
    </xdr:to>
    <xdr:sp macro="" textlink="">
      <xdr:nvSpPr>
        <xdr:cNvPr id="264" name="楕円 263"/>
        <xdr:cNvSpPr/>
      </xdr:nvSpPr>
      <xdr:spPr>
        <a:xfrm>
          <a:off x="1968500" y="161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144608</xdr:rowOff>
    </xdr:from>
    <xdr:ext cx="534377" cy="259045"/>
    <xdr:sp macro="" textlink="">
      <xdr:nvSpPr>
        <xdr:cNvPr id="265" name="テキスト ボックス 264"/>
        <xdr:cNvSpPr txBox="1"/>
      </xdr:nvSpPr>
      <xdr:spPr>
        <a:xfrm>
          <a:off x="1752111" y="1591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133183</xdr:rowOff>
    </xdr:from>
    <xdr:to>
      <xdr:col>6</xdr:col>
      <xdr:colOff>38100</xdr:colOff>
      <xdr:row>94</xdr:row>
      <xdr:rowOff>63333</xdr:rowOff>
    </xdr:to>
    <xdr:sp macro="" textlink="">
      <xdr:nvSpPr>
        <xdr:cNvPr id="266" name="楕円 265"/>
        <xdr:cNvSpPr/>
      </xdr:nvSpPr>
      <xdr:spPr>
        <a:xfrm>
          <a:off x="1079500" y="160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79860</xdr:rowOff>
    </xdr:from>
    <xdr:ext cx="534377" cy="259045"/>
    <xdr:sp macro="" textlink="">
      <xdr:nvSpPr>
        <xdr:cNvPr id="267" name="テキスト ボックス 266"/>
        <xdr:cNvSpPr txBox="1"/>
      </xdr:nvSpPr>
      <xdr:spPr>
        <a:xfrm>
          <a:off x="863111" y="1585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65055</xdr:rowOff>
    </xdr:from>
    <xdr:to>
      <xdr:col>55</xdr:col>
      <xdr:colOff>0</xdr:colOff>
      <xdr:row>37</xdr:row>
      <xdr:rowOff>120372</xdr:rowOff>
    </xdr:to>
    <xdr:cxnSp macro="">
      <xdr:nvCxnSpPr>
        <xdr:cNvPr id="295" name="直線コネクタ 294"/>
        <xdr:cNvCxnSpPr/>
      </xdr:nvCxnSpPr>
      <xdr:spPr>
        <a:xfrm flipV="1">
          <a:off x="9639300" y="6065805"/>
          <a:ext cx="838200" cy="39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120372</xdr:rowOff>
    </xdr:from>
    <xdr:to>
      <xdr:col>50</xdr:col>
      <xdr:colOff>114300</xdr:colOff>
      <xdr:row>37</xdr:row>
      <xdr:rowOff>141051</xdr:rowOff>
    </xdr:to>
    <xdr:cxnSp macro="">
      <xdr:nvCxnSpPr>
        <xdr:cNvPr id="298" name="直線コネクタ 297"/>
        <xdr:cNvCxnSpPr/>
      </xdr:nvCxnSpPr>
      <xdr:spPr>
        <a:xfrm flipV="1">
          <a:off x="8750300" y="6464022"/>
          <a:ext cx="889000" cy="2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141051</xdr:rowOff>
    </xdr:from>
    <xdr:to>
      <xdr:col>45</xdr:col>
      <xdr:colOff>177800</xdr:colOff>
      <xdr:row>37</xdr:row>
      <xdr:rowOff>168099</xdr:rowOff>
    </xdr:to>
    <xdr:cxnSp macro="">
      <xdr:nvCxnSpPr>
        <xdr:cNvPr id="301" name="直線コネクタ 300"/>
        <xdr:cNvCxnSpPr/>
      </xdr:nvCxnSpPr>
      <xdr:spPr>
        <a:xfrm flipV="1">
          <a:off x="7861300" y="6484701"/>
          <a:ext cx="889000" cy="2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147550</xdr:rowOff>
    </xdr:from>
    <xdr:to>
      <xdr:col>41</xdr:col>
      <xdr:colOff>50800</xdr:colOff>
      <xdr:row>37</xdr:row>
      <xdr:rowOff>168099</xdr:rowOff>
    </xdr:to>
    <xdr:cxnSp macro="">
      <xdr:nvCxnSpPr>
        <xdr:cNvPr id="304" name="直線コネクタ 303"/>
        <xdr:cNvCxnSpPr/>
      </xdr:nvCxnSpPr>
      <xdr:spPr>
        <a:xfrm>
          <a:off x="6972300" y="6491200"/>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14255</xdr:rowOff>
    </xdr:from>
    <xdr:to>
      <xdr:col>55</xdr:col>
      <xdr:colOff>50800</xdr:colOff>
      <xdr:row>35</xdr:row>
      <xdr:rowOff>115855</xdr:rowOff>
    </xdr:to>
    <xdr:sp macro="" textlink="">
      <xdr:nvSpPr>
        <xdr:cNvPr id="314" name="楕円 313"/>
        <xdr:cNvSpPr/>
      </xdr:nvSpPr>
      <xdr:spPr>
        <a:xfrm>
          <a:off x="10426700" y="60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37132</xdr:rowOff>
    </xdr:from>
    <xdr:ext cx="599010" cy="259045"/>
    <xdr:sp macro="" textlink="">
      <xdr:nvSpPr>
        <xdr:cNvPr id="315" name="補助費等該当値テキスト"/>
        <xdr:cNvSpPr txBox="1"/>
      </xdr:nvSpPr>
      <xdr:spPr>
        <a:xfrm>
          <a:off x="10528300" y="586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69572</xdr:rowOff>
    </xdr:from>
    <xdr:to>
      <xdr:col>50</xdr:col>
      <xdr:colOff>165100</xdr:colOff>
      <xdr:row>37</xdr:row>
      <xdr:rowOff>171172</xdr:rowOff>
    </xdr:to>
    <xdr:sp macro="" textlink="">
      <xdr:nvSpPr>
        <xdr:cNvPr id="316" name="楕円 315"/>
        <xdr:cNvSpPr/>
      </xdr:nvSpPr>
      <xdr:spPr>
        <a:xfrm>
          <a:off x="9588500" y="64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16249</xdr:rowOff>
    </xdr:from>
    <xdr:ext cx="599010" cy="259045"/>
    <xdr:sp macro="" textlink="">
      <xdr:nvSpPr>
        <xdr:cNvPr id="317" name="テキスト ボックス 316"/>
        <xdr:cNvSpPr txBox="1"/>
      </xdr:nvSpPr>
      <xdr:spPr>
        <a:xfrm>
          <a:off x="9339795" y="618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90251</xdr:rowOff>
    </xdr:from>
    <xdr:to>
      <xdr:col>46</xdr:col>
      <xdr:colOff>38100</xdr:colOff>
      <xdr:row>38</xdr:row>
      <xdr:rowOff>20401</xdr:rowOff>
    </xdr:to>
    <xdr:sp macro="" textlink="">
      <xdr:nvSpPr>
        <xdr:cNvPr id="318" name="楕円 317"/>
        <xdr:cNvSpPr/>
      </xdr:nvSpPr>
      <xdr:spPr>
        <a:xfrm>
          <a:off x="8699500" y="643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36928</xdr:rowOff>
    </xdr:from>
    <xdr:ext cx="599010" cy="259045"/>
    <xdr:sp macro="" textlink="">
      <xdr:nvSpPr>
        <xdr:cNvPr id="319" name="テキスト ボックス 318"/>
        <xdr:cNvSpPr txBox="1"/>
      </xdr:nvSpPr>
      <xdr:spPr>
        <a:xfrm>
          <a:off x="8450795" y="620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117299</xdr:rowOff>
    </xdr:from>
    <xdr:to>
      <xdr:col>41</xdr:col>
      <xdr:colOff>101600</xdr:colOff>
      <xdr:row>38</xdr:row>
      <xdr:rowOff>47449</xdr:rowOff>
    </xdr:to>
    <xdr:sp macro="" textlink="">
      <xdr:nvSpPr>
        <xdr:cNvPr id="320" name="楕円 319"/>
        <xdr:cNvSpPr/>
      </xdr:nvSpPr>
      <xdr:spPr>
        <a:xfrm>
          <a:off x="7810500" y="64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63976</xdr:rowOff>
    </xdr:from>
    <xdr:ext cx="599010" cy="259045"/>
    <xdr:sp macro="" textlink="">
      <xdr:nvSpPr>
        <xdr:cNvPr id="321" name="テキスト ボックス 320"/>
        <xdr:cNvSpPr txBox="1"/>
      </xdr:nvSpPr>
      <xdr:spPr>
        <a:xfrm>
          <a:off x="7561795" y="623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96750</xdr:rowOff>
    </xdr:from>
    <xdr:to>
      <xdr:col>36</xdr:col>
      <xdr:colOff>165100</xdr:colOff>
      <xdr:row>38</xdr:row>
      <xdr:rowOff>26901</xdr:rowOff>
    </xdr:to>
    <xdr:sp macro="" textlink="">
      <xdr:nvSpPr>
        <xdr:cNvPr id="322" name="楕円 321"/>
        <xdr:cNvSpPr/>
      </xdr:nvSpPr>
      <xdr:spPr>
        <a:xfrm>
          <a:off x="6921500" y="64404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43427</xdr:rowOff>
    </xdr:from>
    <xdr:ext cx="599010" cy="259045"/>
    <xdr:sp macro="" textlink="">
      <xdr:nvSpPr>
        <xdr:cNvPr id="323" name="テキスト ボックス 322"/>
        <xdr:cNvSpPr txBox="1"/>
      </xdr:nvSpPr>
      <xdr:spPr>
        <a:xfrm>
          <a:off x="6672795" y="621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131900</xdr:rowOff>
    </xdr:from>
    <xdr:to>
      <xdr:col>55</xdr:col>
      <xdr:colOff>0</xdr:colOff>
      <xdr:row>55</xdr:row>
      <xdr:rowOff>119755</xdr:rowOff>
    </xdr:to>
    <xdr:cxnSp macro="">
      <xdr:nvCxnSpPr>
        <xdr:cNvPr id="348" name="直線コネクタ 347"/>
        <xdr:cNvCxnSpPr/>
      </xdr:nvCxnSpPr>
      <xdr:spPr>
        <a:xfrm>
          <a:off x="9639300" y="9390200"/>
          <a:ext cx="838200" cy="15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131900</xdr:rowOff>
    </xdr:from>
    <xdr:to>
      <xdr:col>50</xdr:col>
      <xdr:colOff>114300</xdr:colOff>
      <xdr:row>55</xdr:row>
      <xdr:rowOff>125936</xdr:rowOff>
    </xdr:to>
    <xdr:cxnSp macro="">
      <xdr:nvCxnSpPr>
        <xdr:cNvPr id="351" name="直線コネクタ 350"/>
        <xdr:cNvCxnSpPr/>
      </xdr:nvCxnSpPr>
      <xdr:spPr>
        <a:xfrm flipV="1">
          <a:off x="8750300" y="9390200"/>
          <a:ext cx="889000" cy="16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125936</xdr:rowOff>
    </xdr:from>
    <xdr:to>
      <xdr:col>45</xdr:col>
      <xdr:colOff>177800</xdr:colOff>
      <xdr:row>56</xdr:row>
      <xdr:rowOff>44969</xdr:rowOff>
    </xdr:to>
    <xdr:cxnSp macro="">
      <xdr:nvCxnSpPr>
        <xdr:cNvPr id="354" name="直線コネクタ 353"/>
        <xdr:cNvCxnSpPr/>
      </xdr:nvCxnSpPr>
      <xdr:spPr>
        <a:xfrm flipV="1">
          <a:off x="7861300" y="9555686"/>
          <a:ext cx="889000" cy="9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44969</xdr:rowOff>
    </xdr:from>
    <xdr:to>
      <xdr:col>41</xdr:col>
      <xdr:colOff>50800</xdr:colOff>
      <xdr:row>56</xdr:row>
      <xdr:rowOff>74516</xdr:rowOff>
    </xdr:to>
    <xdr:cxnSp macro="">
      <xdr:nvCxnSpPr>
        <xdr:cNvPr id="357" name="直線コネクタ 356"/>
        <xdr:cNvCxnSpPr/>
      </xdr:nvCxnSpPr>
      <xdr:spPr>
        <a:xfrm flipV="1">
          <a:off x="6972300" y="9646169"/>
          <a:ext cx="8890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68955</xdr:rowOff>
    </xdr:from>
    <xdr:to>
      <xdr:col>55</xdr:col>
      <xdr:colOff>50800</xdr:colOff>
      <xdr:row>55</xdr:row>
      <xdr:rowOff>170555</xdr:rowOff>
    </xdr:to>
    <xdr:sp macro="" textlink="">
      <xdr:nvSpPr>
        <xdr:cNvPr id="367" name="楕円 366"/>
        <xdr:cNvSpPr/>
      </xdr:nvSpPr>
      <xdr:spPr>
        <a:xfrm>
          <a:off x="10426700" y="94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91832</xdr:rowOff>
    </xdr:from>
    <xdr:ext cx="599010" cy="259045"/>
    <xdr:sp macro="" textlink="">
      <xdr:nvSpPr>
        <xdr:cNvPr id="368" name="普通建設事業費該当値テキスト"/>
        <xdr:cNvSpPr txBox="1"/>
      </xdr:nvSpPr>
      <xdr:spPr>
        <a:xfrm>
          <a:off x="10528300" y="935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81100</xdr:rowOff>
    </xdr:from>
    <xdr:to>
      <xdr:col>50</xdr:col>
      <xdr:colOff>165100</xdr:colOff>
      <xdr:row>55</xdr:row>
      <xdr:rowOff>11250</xdr:rowOff>
    </xdr:to>
    <xdr:sp macro="" textlink="">
      <xdr:nvSpPr>
        <xdr:cNvPr id="369" name="楕円 368"/>
        <xdr:cNvSpPr/>
      </xdr:nvSpPr>
      <xdr:spPr>
        <a:xfrm>
          <a:off x="9588500" y="93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27777</xdr:rowOff>
    </xdr:from>
    <xdr:ext cx="690189" cy="259045"/>
    <xdr:sp macro="" textlink="">
      <xdr:nvSpPr>
        <xdr:cNvPr id="370" name="テキスト ボックス 369"/>
        <xdr:cNvSpPr txBox="1"/>
      </xdr:nvSpPr>
      <xdr:spPr>
        <a:xfrm>
          <a:off x="9294205" y="9114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75136</xdr:rowOff>
    </xdr:from>
    <xdr:to>
      <xdr:col>46</xdr:col>
      <xdr:colOff>38100</xdr:colOff>
      <xdr:row>56</xdr:row>
      <xdr:rowOff>5286</xdr:rowOff>
    </xdr:to>
    <xdr:sp macro="" textlink="">
      <xdr:nvSpPr>
        <xdr:cNvPr id="371" name="楕円 370"/>
        <xdr:cNvSpPr/>
      </xdr:nvSpPr>
      <xdr:spPr>
        <a:xfrm>
          <a:off x="8699500" y="950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21813</xdr:rowOff>
    </xdr:from>
    <xdr:ext cx="599010" cy="259045"/>
    <xdr:sp macro="" textlink="">
      <xdr:nvSpPr>
        <xdr:cNvPr id="372" name="テキスト ボックス 371"/>
        <xdr:cNvSpPr txBox="1"/>
      </xdr:nvSpPr>
      <xdr:spPr>
        <a:xfrm>
          <a:off x="8450795" y="928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165619</xdr:rowOff>
    </xdr:from>
    <xdr:to>
      <xdr:col>41</xdr:col>
      <xdr:colOff>101600</xdr:colOff>
      <xdr:row>56</xdr:row>
      <xdr:rowOff>95769</xdr:rowOff>
    </xdr:to>
    <xdr:sp macro="" textlink="">
      <xdr:nvSpPr>
        <xdr:cNvPr id="373" name="楕円 372"/>
        <xdr:cNvSpPr/>
      </xdr:nvSpPr>
      <xdr:spPr>
        <a:xfrm>
          <a:off x="7810500" y="95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112296</xdr:rowOff>
    </xdr:from>
    <xdr:ext cx="599010" cy="259045"/>
    <xdr:sp macro="" textlink="">
      <xdr:nvSpPr>
        <xdr:cNvPr id="374" name="テキスト ボックス 373"/>
        <xdr:cNvSpPr txBox="1"/>
      </xdr:nvSpPr>
      <xdr:spPr>
        <a:xfrm>
          <a:off x="7561795" y="937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23716</xdr:rowOff>
    </xdr:from>
    <xdr:to>
      <xdr:col>36</xdr:col>
      <xdr:colOff>165100</xdr:colOff>
      <xdr:row>56</xdr:row>
      <xdr:rowOff>125316</xdr:rowOff>
    </xdr:to>
    <xdr:sp macro="" textlink="">
      <xdr:nvSpPr>
        <xdr:cNvPr id="375" name="楕円 374"/>
        <xdr:cNvSpPr/>
      </xdr:nvSpPr>
      <xdr:spPr>
        <a:xfrm>
          <a:off x="6921500" y="962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141843</xdr:rowOff>
    </xdr:from>
    <xdr:ext cx="599010" cy="259045"/>
    <xdr:sp macro="" textlink="">
      <xdr:nvSpPr>
        <xdr:cNvPr id="376" name="テキスト ボックス 375"/>
        <xdr:cNvSpPr txBox="1"/>
      </xdr:nvSpPr>
      <xdr:spPr>
        <a:xfrm>
          <a:off x="6672795" y="940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6426</xdr:rowOff>
    </xdr:from>
    <xdr:to>
      <xdr:col>55</xdr:col>
      <xdr:colOff>0</xdr:colOff>
      <xdr:row>79</xdr:row>
      <xdr:rowOff>44450</xdr:rowOff>
    </xdr:to>
    <xdr:cxnSp macro="">
      <xdr:nvCxnSpPr>
        <xdr:cNvPr id="405" name="直線コネクタ 404"/>
        <xdr:cNvCxnSpPr/>
      </xdr:nvCxnSpPr>
      <xdr:spPr>
        <a:xfrm flipV="1">
          <a:off x="9639300" y="13550976"/>
          <a:ext cx="8382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27939</xdr:rowOff>
    </xdr:from>
    <xdr:to>
      <xdr:col>50</xdr:col>
      <xdr:colOff>114300</xdr:colOff>
      <xdr:row>79</xdr:row>
      <xdr:rowOff>44450</xdr:rowOff>
    </xdr:to>
    <xdr:cxnSp macro="">
      <xdr:nvCxnSpPr>
        <xdr:cNvPr id="408" name="直線コネクタ 407"/>
        <xdr:cNvCxnSpPr/>
      </xdr:nvCxnSpPr>
      <xdr:spPr>
        <a:xfrm>
          <a:off x="8750300" y="13401039"/>
          <a:ext cx="889000" cy="18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27939</xdr:rowOff>
    </xdr:from>
    <xdr:to>
      <xdr:col>45</xdr:col>
      <xdr:colOff>177800</xdr:colOff>
      <xdr:row>78</xdr:row>
      <xdr:rowOff>29747</xdr:rowOff>
    </xdr:to>
    <xdr:cxnSp macro="">
      <xdr:nvCxnSpPr>
        <xdr:cNvPr id="411" name="直線コネクタ 410"/>
        <xdr:cNvCxnSpPr/>
      </xdr:nvCxnSpPr>
      <xdr:spPr>
        <a:xfrm flipV="1">
          <a:off x="7861300" y="13401039"/>
          <a:ext cx="88900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3" name="テキスト ボックス 412"/>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29747</xdr:rowOff>
    </xdr:from>
    <xdr:to>
      <xdr:col>41</xdr:col>
      <xdr:colOff>50800</xdr:colOff>
      <xdr:row>79</xdr:row>
      <xdr:rowOff>7561</xdr:rowOff>
    </xdr:to>
    <xdr:cxnSp macro="">
      <xdr:nvCxnSpPr>
        <xdr:cNvPr id="414" name="直線コネクタ 413"/>
        <xdr:cNvCxnSpPr/>
      </xdr:nvCxnSpPr>
      <xdr:spPr>
        <a:xfrm flipV="1">
          <a:off x="6972300" y="13402847"/>
          <a:ext cx="889000" cy="1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6" name="テキスト ボックス 415"/>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127076</xdr:rowOff>
    </xdr:from>
    <xdr:to>
      <xdr:col>55</xdr:col>
      <xdr:colOff>50800</xdr:colOff>
      <xdr:row>79</xdr:row>
      <xdr:rowOff>57226</xdr:rowOff>
    </xdr:to>
    <xdr:sp macro="" textlink="">
      <xdr:nvSpPr>
        <xdr:cNvPr id="424" name="楕円 423"/>
        <xdr:cNvSpPr/>
      </xdr:nvSpPr>
      <xdr:spPr>
        <a:xfrm>
          <a:off x="10426700" y="135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54399</xdr:rowOff>
    </xdr:from>
    <xdr:ext cx="534377" cy="259045"/>
    <xdr:sp macro="" textlink="">
      <xdr:nvSpPr>
        <xdr:cNvPr id="425" name="普通建設事業費 （ うち新規整備　）該当値テキスト"/>
        <xdr:cNvSpPr txBox="1"/>
      </xdr:nvSpPr>
      <xdr:spPr>
        <a:xfrm>
          <a:off x="10528300" y="134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6" name="楕円 425"/>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7" name="テキスト ボックス 426"/>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148589</xdr:rowOff>
    </xdr:from>
    <xdr:to>
      <xdr:col>46</xdr:col>
      <xdr:colOff>38100</xdr:colOff>
      <xdr:row>78</xdr:row>
      <xdr:rowOff>78739</xdr:rowOff>
    </xdr:to>
    <xdr:sp macro="" textlink="">
      <xdr:nvSpPr>
        <xdr:cNvPr id="428" name="楕円 427"/>
        <xdr:cNvSpPr/>
      </xdr:nvSpPr>
      <xdr:spPr>
        <a:xfrm>
          <a:off x="86995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95266</xdr:rowOff>
    </xdr:from>
    <xdr:ext cx="599010" cy="259045"/>
    <xdr:sp macro="" textlink="">
      <xdr:nvSpPr>
        <xdr:cNvPr id="429" name="テキスト ボックス 428"/>
        <xdr:cNvSpPr txBox="1"/>
      </xdr:nvSpPr>
      <xdr:spPr>
        <a:xfrm>
          <a:off x="8450795" y="1312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150397</xdr:rowOff>
    </xdr:from>
    <xdr:to>
      <xdr:col>41</xdr:col>
      <xdr:colOff>101600</xdr:colOff>
      <xdr:row>78</xdr:row>
      <xdr:rowOff>80547</xdr:rowOff>
    </xdr:to>
    <xdr:sp macro="" textlink="">
      <xdr:nvSpPr>
        <xdr:cNvPr id="430" name="楕円 429"/>
        <xdr:cNvSpPr/>
      </xdr:nvSpPr>
      <xdr:spPr>
        <a:xfrm>
          <a:off x="7810500" y="1335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97074</xdr:rowOff>
    </xdr:from>
    <xdr:ext cx="599010" cy="259045"/>
    <xdr:sp macro="" textlink="">
      <xdr:nvSpPr>
        <xdr:cNvPr id="431" name="テキスト ボックス 430"/>
        <xdr:cNvSpPr txBox="1"/>
      </xdr:nvSpPr>
      <xdr:spPr>
        <a:xfrm>
          <a:off x="7561795" y="1312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128211</xdr:rowOff>
    </xdr:from>
    <xdr:to>
      <xdr:col>36</xdr:col>
      <xdr:colOff>165100</xdr:colOff>
      <xdr:row>79</xdr:row>
      <xdr:rowOff>58361</xdr:rowOff>
    </xdr:to>
    <xdr:sp macro="" textlink="">
      <xdr:nvSpPr>
        <xdr:cNvPr id="432" name="楕円 431"/>
        <xdr:cNvSpPr/>
      </xdr:nvSpPr>
      <xdr:spPr>
        <a:xfrm>
          <a:off x="6921500" y="135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49488</xdr:rowOff>
    </xdr:from>
    <xdr:ext cx="534377" cy="259045"/>
    <xdr:sp macro="" textlink="">
      <xdr:nvSpPr>
        <xdr:cNvPr id="433" name="テキスト ボックス 432"/>
        <xdr:cNvSpPr txBox="1"/>
      </xdr:nvSpPr>
      <xdr:spPr>
        <a:xfrm>
          <a:off x="6705111" y="135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77569</xdr:rowOff>
    </xdr:from>
    <xdr:to>
      <xdr:col>55</xdr:col>
      <xdr:colOff>0</xdr:colOff>
      <xdr:row>95</xdr:row>
      <xdr:rowOff>45918</xdr:rowOff>
    </xdr:to>
    <xdr:cxnSp macro="">
      <xdr:nvCxnSpPr>
        <xdr:cNvPr id="460" name="直線コネクタ 459"/>
        <xdr:cNvCxnSpPr/>
      </xdr:nvCxnSpPr>
      <xdr:spPr>
        <a:xfrm>
          <a:off x="9639300" y="16022419"/>
          <a:ext cx="838200" cy="31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77569</xdr:rowOff>
    </xdr:from>
    <xdr:to>
      <xdr:col>50</xdr:col>
      <xdr:colOff>114300</xdr:colOff>
      <xdr:row>97</xdr:row>
      <xdr:rowOff>79708</xdr:rowOff>
    </xdr:to>
    <xdr:cxnSp macro="">
      <xdr:nvCxnSpPr>
        <xdr:cNvPr id="463" name="直線コネクタ 462"/>
        <xdr:cNvCxnSpPr/>
      </xdr:nvCxnSpPr>
      <xdr:spPr>
        <a:xfrm flipV="1">
          <a:off x="8750300" y="16022419"/>
          <a:ext cx="889000" cy="68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72284</xdr:rowOff>
    </xdr:from>
    <xdr:to>
      <xdr:col>45</xdr:col>
      <xdr:colOff>177800</xdr:colOff>
      <xdr:row>97</xdr:row>
      <xdr:rowOff>79708</xdr:rowOff>
    </xdr:to>
    <xdr:cxnSp macro="">
      <xdr:nvCxnSpPr>
        <xdr:cNvPr id="466" name="直線コネクタ 465"/>
        <xdr:cNvCxnSpPr/>
      </xdr:nvCxnSpPr>
      <xdr:spPr>
        <a:xfrm>
          <a:off x="7861300" y="16702934"/>
          <a:ext cx="889000" cy="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93898</xdr:rowOff>
    </xdr:from>
    <xdr:to>
      <xdr:col>41</xdr:col>
      <xdr:colOff>50800</xdr:colOff>
      <xdr:row>97</xdr:row>
      <xdr:rowOff>72284</xdr:rowOff>
    </xdr:to>
    <xdr:cxnSp macro="">
      <xdr:nvCxnSpPr>
        <xdr:cNvPr id="469" name="直線コネクタ 468"/>
        <xdr:cNvCxnSpPr/>
      </xdr:nvCxnSpPr>
      <xdr:spPr>
        <a:xfrm>
          <a:off x="6972300" y="16553098"/>
          <a:ext cx="889000" cy="1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166568</xdr:rowOff>
    </xdr:from>
    <xdr:to>
      <xdr:col>55</xdr:col>
      <xdr:colOff>50800</xdr:colOff>
      <xdr:row>95</xdr:row>
      <xdr:rowOff>96718</xdr:rowOff>
    </xdr:to>
    <xdr:sp macro="" textlink="">
      <xdr:nvSpPr>
        <xdr:cNvPr id="479" name="楕円 478"/>
        <xdr:cNvSpPr/>
      </xdr:nvSpPr>
      <xdr:spPr>
        <a:xfrm>
          <a:off x="10426700" y="162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17995</xdr:rowOff>
    </xdr:from>
    <xdr:ext cx="599010" cy="259045"/>
    <xdr:sp macro="" textlink="">
      <xdr:nvSpPr>
        <xdr:cNvPr id="480" name="普通建設事業費 （ うち更新整備　）該当値テキスト"/>
        <xdr:cNvSpPr txBox="1"/>
      </xdr:nvSpPr>
      <xdr:spPr>
        <a:xfrm>
          <a:off x="10528300" y="1613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26769</xdr:rowOff>
    </xdr:from>
    <xdr:to>
      <xdr:col>50</xdr:col>
      <xdr:colOff>165100</xdr:colOff>
      <xdr:row>93</xdr:row>
      <xdr:rowOff>128369</xdr:rowOff>
    </xdr:to>
    <xdr:sp macro="" textlink="">
      <xdr:nvSpPr>
        <xdr:cNvPr id="481" name="楕円 480"/>
        <xdr:cNvSpPr/>
      </xdr:nvSpPr>
      <xdr:spPr>
        <a:xfrm>
          <a:off x="9588500" y="159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91</xdr:row>
      <xdr:rowOff>144896</xdr:rowOff>
    </xdr:from>
    <xdr:ext cx="690189" cy="259045"/>
    <xdr:sp macro="" textlink="">
      <xdr:nvSpPr>
        <xdr:cNvPr id="482" name="テキスト ボックス 481"/>
        <xdr:cNvSpPr txBox="1"/>
      </xdr:nvSpPr>
      <xdr:spPr>
        <a:xfrm>
          <a:off x="9294205" y="157468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28908</xdr:rowOff>
    </xdr:from>
    <xdr:to>
      <xdr:col>46</xdr:col>
      <xdr:colOff>38100</xdr:colOff>
      <xdr:row>97</xdr:row>
      <xdr:rowOff>130508</xdr:rowOff>
    </xdr:to>
    <xdr:sp macro="" textlink="">
      <xdr:nvSpPr>
        <xdr:cNvPr id="483" name="楕円 482"/>
        <xdr:cNvSpPr/>
      </xdr:nvSpPr>
      <xdr:spPr>
        <a:xfrm>
          <a:off x="8699500" y="166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147035</xdr:rowOff>
    </xdr:from>
    <xdr:ext cx="599010" cy="259045"/>
    <xdr:sp macro="" textlink="">
      <xdr:nvSpPr>
        <xdr:cNvPr id="484" name="テキスト ボックス 483"/>
        <xdr:cNvSpPr txBox="1"/>
      </xdr:nvSpPr>
      <xdr:spPr>
        <a:xfrm>
          <a:off x="8450795" y="1643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21484</xdr:rowOff>
    </xdr:from>
    <xdr:to>
      <xdr:col>41</xdr:col>
      <xdr:colOff>101600</xdr:colOff>
      <xdr:row>97</xdr:row>
      <xdr:rowOff>123084</xdr:rowOff>
    </xdr:to>
    <xdr:sp macro="" textlink="">
      <xdr:nvSpPr>
        <xdr:cNvPr id="485" name="楕円 484"/>
        <xdr:cNvSpPr/>
      </xdr:nvSpPr>
      <xdr:spPr>
        <a:xfrm>
          <a:off x="7810500" y="166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139611</xdr:rowOff>
    </xdr:from>
    <xdr:ext cx="599010" cy="259045"/>
    <xdr:sp macro="" textlink="">
      <xdr:nvSpPr>
        <xdr:cNvPr id="486" name="テキスト ボックス 485"/>
        <xdr:cNvSpPr txBox="1"/>
      </xdr:nvSpPr>
      <xdr:spPr>
        <a:xfrm>
          <a:off x="7561795" y="1642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43098</xdr:rowOff>
    </xdr:from>
    <xdr:to>
      <xdr:col>36</xdr:col>
      <xdr:colOff>165100</xdr:colOff>
      <xdr:row>96</xdr:row>
      <xdr:rowOff>144698</xdr:rowOff>
    </xdr:to>
    <xdr:sp macro="" textlink="">
      <xdr:nvSpPr>
        <xdr:cNvPr id="487" name="楕円 486"/>
        <xdr:cNvSpPr/>
      </xdr:nvSpPr>
      <xdr:spPr>
        <a:xfrm>
          <a:off x="6921500" y="165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161225</xdr:rowOff>
    </xdr:from>
    <xdr:ext cx="599010" cy="259045"/>
    <xdr:sp macro="" textlink="">
      <xdr:nvSpPr>
        <xdr:cNvPr id="488" name="テキスト ボックス 487"/>
        <xdr:cNvSpPr txBox="1"/>
      </xdr:nvSpPr>
      <xdr:spPr>
        <a:xfrm>
          <a:off x="6672795" y="162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76005</xdr:rowOff>
    </xdr:from>
    <xdr:to>
      <xdr:col>85</xdr:col>
      <xdr:colOff>127000</xdr:colOff>
      <xdr:row>38</xdr:row>
      <xdr:rowOff>79895</xdr:rowOff>
    </xdr:to>
    <xdr:cxnSp macro="">
      <xdr:nvCxnSpPr>
        <xdr:cNvPr id="519" name="直線コネクタ 518"/>
        <xdr:cNvCxnSpPr/>
      </xdr:nvCxnSpPr>
      <xdr:spPr>
        <a:xfrm>
          <a:off x="15481300" y="6591105"/>
          <a:ext cx="838200" cy="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0" name="災害復旧事業費平均値テキスト"/>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76005</xdr:rowOff>
    </xdr:from>
    <xdr:to>
      <xdr:col>81</xdr:col>
      <xdr:colOff>50800</xdr:colOff>
      <xdr:row>39</xdr:row>
      <xdr:rowOff>86233</xdr:rowOff>
    </xdr:to>
    <xdr:cxnSp macro="">
      <xdr:nvCxnSpPr>
        <xdr:cNvPr id="522" name="直線コネクタ 521"/>
        <xdr:cNvCxnSpPr/>
      </xdr:nvCxnSpPr>
      <xdr:spPr>
        <a:xfrm flipV="1">
          <a:off x="14592300" y="6591105"/>
          <a:ext cx="889000" cy="18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4" name="テキスト ボックス 523"/>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86233</xdr:rowOff>
    </xdr:from>
    <xdr:to>
      <xdr:col>76</xdr:col>
      <xdr:colOff>114300</xdr:colOff>
      <xdr:row>39</xdr:row>
      <xdr:rowOff>98878</xdr:rowOff>
    </xdr:to>
    <xdr:cxnSp macro="">
      <xdr:nvCxnSpPr>
        <xdr:cNvPr id="525" name="直線コネクタ 524"/>
        <xdr:cNvCxnSpPr/>
      </xdr:nvCxnSpPr>
      <xdr:spPr>
        <a:xfrm flipV="1">
          <a:off x="13703300" y="6772783"/>
          <a:ext cx="889000" cy="1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29095</xdr:rowOff>
    </xdr:from>
    <xdr:to>
      <xdr:col>85</xdr:col>
      <xdr:colOff>177800</xdr:colOff>
      <xdr:row>38</xdr:row>
      <xdr:rowOff>130695</xdr:rowOff>
    </xdr:to>
    <xdr:sp macro="" textlink="">
      <xdr:nvSpPr>
        <xdr:cNvPr id="538" name="楕円 537"/>
        <xdr:cNvSpPr/>
      </xdr:nvSpPr>
      <xdr:spPr>
        <a:xfrm>
          <a:off x="16268700" y="65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51972</xdr:rowOff>
    </xdr:from>
    <xdr:ext cx="534377" cy="259045"/>
    <xdr:sp macro="" textlink="">
      <xdr:nvSpPr>
        <xdr:cNvPr id="539" name="災害復旧事業費該当値テキスト"/>
        <xdr:cNvSpPr txBox="1"/>
      </xdr:nvSpPr>
      <xdr:spPr>
        <a:xfrm>
          <a:off x="16370300" y="639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25205</xdr:rowOff>
    </xdr:from>
    <xdr:to>
      <xdr:col>81</xdr:col>
      <xdr:colOff>101600</xdr:colOff>
      <xdr:row>38</xdr:row>
      <xdr:rowOff>126805</xdr:rowOff>
    </xdr:to>
    <xdr:sp macro="" textlink="">
      <xdr:nvSpPr>
        <xdr:cNvPr id="540" name="楕円 539"/>
        <xdr:cNvSpPr/>
      </xdr:nvSpPr>
      <xdr:spPr>
        <a:xfrm>
          <a:off x="15430500" y="654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143332</xdr:rowOff>
    </xdr:from>
    <xdr:ext cx="534377" cy="259045"/>
    <xdr:sp macro="" textlink="">
      <xdr:nvSpPr>
        <xdr:cNvPr id="541" name="テキスト ボックス 540"/>
        <xdr:cNvSpPr txBox="1"/>
      </xdr:nvSpPr>
      <xdr:spPr>
        <a:xfrm>
          <a:off x="15214111" y="631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35433</xdr:rowOff>
    </xdr:from>
    <xdr:to>
      <xdr:col>76</xdr:col>
      <xdr:colOff>165100</xdr:colOff>
      <xdr:row>39</xdr:row>
      <xdr:rowOff>137033</xdr:rowOff>
    </xdr:to>
    <xdr:sp macro="" textlink="">
      <xdr:nvSpPr>
        <xdr:cNvPr id="542" name="楕円 541"/>
        <xdr:cNvSpPr/>
      </xdr:nvSpPr>
      <xdr:spPr>
        <a:xfrm>
          <a:off x="14541500" y="672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128160</xdr:rowOff>
    </xdr:from>
    <xdr:ext cx="469744" cy="259045"/>
    <xdr:sp macro="" textlink="">
      <xdr:nvSpPr>
        <xdr:cNvPr id="543" name="テキスト ボックス 542"/>
        <xdr:cNvSpPr txBox="1"/>
      </xdr:nvSpPr>
      <xdr:spPr>
        <a:xfrm>
          <a:off x="14357428" y="681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128684</xdr:rowOff>
    </xdr:from>
    <xdr:to>
      <xdr:col>85</xdr:col>
      <xdr:colOff>127000</xdr:colOff>
      <xdr:row>76</xdr:row>
      <xdr:rowOff>158217</xdr:rowOff>
    </xdr:to>
    <xdr:cxnSp macro="">
      <xdr:nvCxnSpPr>
        <xdr:cNvPr id="625" name="直線コネクタ 624"/>
        <xdr:cNvCxnSpPr/>
      </xdr:nvCxnSpPr>
      <xdr:spPr>
        <a:xfrm flipV="1">
          <a:off x="15481300" y="13158884"/>
          <a:ext cx="838200" cy="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158217</xdr:rowOff>
    </xdr:from>
    <xdr:to>
      <xdr:col>81</xdr:col>
      <xdr:colOff>50800</xdr:colOff>
      <xdr:row>77</xdr:row>
      <xdr:rowOff>28107</xdr:rowOff>
    </xdr:to>
    <xdr:cxnSp macro="">
      <xdr:nvCxnSpPr>
        <xdr:cNvPr id="628" name="直線コネクタ 627"/>
        <xdr:cNvCxnSpPr/>
      </xdr:nvCxnSpPr>
      <xdr:spPr>
        <a:xfrm flipV="1">
          <a:off x="14592300" y="13188417"/>
          <a:ext cx="889000" cy="4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28107</xdr:rowOff>
    </xdr:from>
    <xdr:to>
      <xdr:col>76</xdr:col>
      <xdr:colOff>114300</xdr:colOff>
      <xdr:row>77</xdr:row>
      <xdr:rowOff>45413</xdr:rowOff>
    </xdr:to>
    <xdr:cxnSp macro="">
      <xdr:nvCxnSpPr>
        <xdr:cNvPr id="631" name="直線コネクタ 630"/>
        <xdr:cNvCxnSpPr/>
      </xdr:nvCxnSpPr>
      <xdr:spPr>
        <a:xfrm flipV="1">
          <a:off x="13703300" y="13229757"/>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45413</xdr:rowOff>
    </xdr:from>
    <xdr:to>
      <xdr:col>71</xdr:col>
      <xdr:colOff>177800</xdr:colOff>
      <xdr:row>77</xdr:row>
      <xdr:rowOff>81620</xdr:rowOff>
    </xdr:to>
    <xdr:cxnSp macro="">
      <xdr:nvCxnSpPr>
        <xdr:cNvPr id="634" name="直線コネクタ 633"/>
        <xdr:cNvCxnSpPr/>
      </xdr:nvCxnSpPr>
      <xdr:spPr>
        <a:xfrm flipV="1">
          <a:off x="12814300" y="13247063"/>
          <a:ext cx="8890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77884</xdr:rowOff>
    </xdr:from>
    <xdr:to>
      <xdr:col>85</xdr:col>
      <xdr:colOff>177800</xdr:colOff>
      <xdr:row>77</xdr:row>
      <xdr:rowOff>8034</xdr:rowOff>
    </xdr:to>
    <xdr:sp macro="" textlink="">
      <xdr:nvSpPr>
        <xdr:cNvPr id="644" name="楕円 643"/>
        <xdr:cNvSpPr/>
      </xdr:nvSpPr>
      <xdr:spPr>
        <a:xfrm>
          <a:off x="16268700" y="1310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100761</xdr:rowOff>
    </xdr:from>
    <xdr:ext cx="599010" cy="259045"/>
    <xdr:sp macro="" textlink="">
      <xdr:nvSpPr>
        <xdr:cNvPr id="645" name="公債費該当値テキスト"/>
        <xdr:cNvSpPr txBox="1"/>
      </xdr:nvSpPr>
      <xdr:spPr>
        <a:xfrm>
          <a:off x="16370300" y="1295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107417</xdr:rowOff>
    </xdr:from>
    <xdr:to>
      <xdr:col>81</xdr:col>
      <xdr:colOff>101600</xdr:colOff>
      <xdr:row>77</xdr:row>
      <xdr:rowOff>37567</xdr:rowOff>
    </xdr:to>
    <xdr:sp macro="" textlink="">
      <xdr:nvSpPr>
        <xdr:cNvPr id="646" name="楕円 645"/>
        <xdr:cNvSpPr/>
      </xdr:nvSpPr>
      <xdr:spPr>
        <a:xfrm>
          <a:off x="15430500" y="131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54094</xdr:rowOff>
    </xdr:from>
    <xdr:ext cx="599010" cy="259045"/>
    <xdr:sp macro="" textlink="">
      <xdr:nvSpPr>
        <xdr:cNvPr id="647" name="テキスト ボックス 646"/>
        <xdr:cNvSpPr txBox="1"/>
      </xdr:nvSpPr>
      <xdr:spPr>
        <a:xfrm>
          <a:off x="15181795" y="1291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148757</xdr:rowOff>
    </xdr:from>
    <xdr:to>
      <xdr:col>76</xdr:col>
      <xdr:colOff>165100</xdr:colOff>
      <xdr:row>77</xdr:row>
      <xdr:rowOff>78907</xdr:rowOff>
    </xdr:to>
    <xdr:sp macro="" textlink="">
      <xdr:nvSpPr>
        <xdr:cNvPr id="648" name="楕円 647"/>
        <xdr:cNvSpPr/>
      </xdr:nvSpPr>
      <xdr:spPr>
        <a:xfrm>
          <a:off x="14541500" y="131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95434</xdr:rowOff>
    </xdr:from>
    <xdr:ext cx="599010" cy="259045"/>
    <xdr:sp macro="" textlink="">
      <xdr:nvSpPr>
        <xdr:cNvPr id="649" name="テキスト ボックス 648"/>
        <xdr:cNvSpPr txBox="1"/>
      </xdr:nvSpPr>
      <xdr:spPr>
        <a:xfrm>
          <a:off x="14292795" y="1295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166063</xdr:rowOff>
    </xdr:from>
    <xdr:to>
      <xdr:col>72</xdr:col>
      <xdr:colOff>38100</xdr:colOff>
      <xdr:row>77</xdr:row>
      <xdr:rowOff>96213</xdr:rowOff>
    </xdr:to>
    <xdr:sp macro="" textlink="">
      <xdr:nvSpPr>
        <xdr:cNvPr id="650" name="楕円 649"/>
        <xdr:cNvSpPr/>
      </xdr:nvSpPr>
      <xdr:spPr>
        <a:xfrm>
          <a:off x="13652500" y="1319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112740</xdr:rowOff>
    </xdr:from>
    <xdr:ext cx="599010" cy="259045"/>
    <xdr:sp macro="" textlink="">
      <xdr:nvSpPr>
        <xdr:cNvPr id="651" name="テキスト ボックス 650"/>
        <xdr:cNvSpPr txBox="1"/>
      </xdr:nvSpPr>
      <xdr:spPr>
        <a:xfrm>
          <a:off x="13403795" y="1297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30820</xdr:rowOff>
    </xdr:from>
    <xdr:to>
      <xdr:col>67</xdr:col>
      <xdr:colOff>101600</xdr:colOff>
      <xdr:row>77</xdr:row>
      <xdr:rowOff>132420</xdr:rowOff>
    </xdr:to>
    <xdr:sp macro="" textlink="">
      <xdr:nvSpPr>
        <xdr:cNvPr id="652" name="楕円 651"/>
        <xdr:cNvSpPr/>
      </xdr:nvSpPr>
      <xdr:spPr>
        <a:xfrm>
          <a:off x="12763500" y="132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148947</xdr:rowOff>
    </xdr:from>
    <xdr:ext cx="599010" cy="259045"/>
    <xdr:sp macro="" textlink="">
      <xdr:nvSpPr>
        <xdr:cNvPr id="653" name="テキスト ボックス 652"/>
        <xdr:cNvSpPr txBox="1"/>
      </xdr:nvSpPr>
      <xdr:spPr>
        <a:xfrm>
          <a:off x="12514795" y="1300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118511</xdr:rowOff>
    </xdr:from>
    <xdr:to>
      <xdr:col>85</xdr:col>
      <xdr:colOff>127000</xdr:colOff>
      <xdr:row>99</xdr:row>
      <xdr:rowOff>15419</xdr:rowOff>
    </xdr:to>
    <xdr:cxnSp macro="">
      <xdr:nvCxnSpPr>
        <xdr:cNvPr id="682" name="直線コネクタ 681"/>
        <xdr:cNvCxnSpPr/>
      </xdr:nvCxnSpPr>
      <xdr:spPr>
        <a:xfrm flipV="1">
          <a:off x="15481300" y="16920611"/>
          <a:ext cx="838200" cy="6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3" name="積立金平均値テキスト"/>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15419</xdr:rowOff>
    </xdr:from>
    <xdr:to>
      <xdr:col>81</xdr:col>
      <xdr:colOff>50800</xdr:colOff>
      <xdr:row>99</xdr:row>
      <xdr:rowOff>31148</xdr:rowOff>
    </xdr:to>
    <xdr:cxnSp macro="">
      <xdr:nvCxnSpPr>
        <xdr:cNvPr id="685" name="直線コネクタ 684"/>
        <xdr:cNvCxnSpPr/>
      </xdr:nvCxnSpPr>
      <xdr:spPr>
        <a:xfrm flipV="1">
          <a:off x="14592300" y="16988969"/>
          <a:ext cx="889000" cy="1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18442</xdr:rowOff>
    </xdr:from>
    <xdr:to>
      <xdr:col>76</xdr:col>
      <xdr:colOff>114300</xdr:colOff>
      <xdr:row>99</xdr:row>
      <xdr:rowOff>31148</xdr:rowOff>
    </xdr:to>
    <xdr:cxnSp macro="">
      <xdr:nvCxnSpPr>
        <xdr:cNvPr id="688" name="直線コネクタ 687"/>
        <xdr:cNvCxnSpPr/>
      </xdr:nvCxnSpPr>
      <xdr:spPr>
        <a:xfrm>
          <a:off x="13703300" y="16991992"/>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0" name="テキスト ボックス 689"/>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52898</xdr:rowOff>
    </xdr:from>
    <xdr:to>
      <xdr:col>71</xdr:col>
      <xdr:colOff>177800</xdr:colOff>
      <xdr:row>99</xdr:row>
      <xdr:rowOff>18442</xdr:rowOff>
    </xdr:to>
    <xdr:cxnSp macro="">
      <xdr:nvCxnSpPr>
        <xdr:cNvPr id="691" name="直線コネクタ 690"/>
        <xdr:cNvCxnSpPr/>
      </xdr:nvCxnSpPr>
      <xdr:spPr>
        <a:xfrm>
          <a:off x="12814300" y="16854998"/>
          <a:ext cx="889000" cy="1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3" name="テキスト ボックス 692"/>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67711</xdr:rowOff>
    </xdr:from>
    <xdr:to>
      <xdr:col>85</xdr:col>
      <xdr:colOff>177800</xdr:colOff>
      <xdr:row>98</xdr:row>
      <xdr:rowOff>169311</xdr:rowOff>
    </xdr:to>
    <xdr:sp macro="" textlink="">
      <xdr:nvSpPr>
        <xdr:cNvPr id="701" name="楕円 700"/>
        <xdr:cNvSpPr/>
      </xdr:nvSpPr>
      <xdr:spPr>
        <a:xfrm>
          <a:off x="16268700" y="1686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27088</xdr:rowOff>
    </xdr:from>
    <xdr:ext cx="599010" cy="259045"/>
    <xdr:sp macro="" textlink="">
      <xdr:nvSpPr>
        <xdr:cNvPr id="702" name="積立金該当値テキスト"/>
        <xdr:cNvSpPr txBox="1"/>
      </xdr:nvSpPr>
      <xdr:spPr>
        <a:xfrm>
          <a:off x="16370300" y="1665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136069</xdr:rowOff>
    </xdr:from>
    <xdr:to>
      <xdr:col>81</xdr:col>
      <xdr:colOff>101600</xdr:colOff>
      <xdr:row>99</xdr:row>
      <xdr:rowOff>66219</xdr:rowOff>
    </xdr:to>
    <xdr:sp macro="" textlink="">
      <xdr:nvSpPr>
        <xdr:cNvPr id="703" name="楕円 702"/>
        <xdr:cNvSpPr/>
      </xdr:nvSpPr>
      <xdr:spPr>
        <a:xfrm>
          <a:off x="15430500" y="169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57346</xdr:rowOff>
    </xdr:from>
    <xdr:ext cx="534377" cy="259045"/>
    <xdr:sp macro="" textlink="">
      <xdr:nvSpPr>
        <xdr:cNvPr id="704" name="テキスト ボックス 703"/>
        <xdr:cNvSpPr txBox="1"/>
      </xdr:nvSpPr>
      <xdr:spPr>
        <a:xfrm>
          <a:off x="15214111" y="1703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151798</xdr:rowOff>
    </xdr:from>
    <xdr:to>
      <xdr:col>76</xdr:col>
      <xdr:colOff>165100</xdr:colOff>
      <xdr:row>99</xdr:row>
      <xdr:rowOff>81948</xdr:rowOff>
    </xdr:to>
    <xdr:sp macro="" textlink="">
      <xdr:nvSpPr>
        <xdr:cNvPr id="705" name="楕円 704"/>
        <xdr:cNvSpPr/>
      </xdr:nvSpPr>
      <xdr:spPr>
        <a:xfrm>
          <a:off x="14541500" y="169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73075</xdr:rowOff>
    </xdr:from>
    <xdr:ext cx="534377" cy="259045"/>
    <xdr:sp macro="" textlink="">
      <xdr:nvSpPr>
        <xdr:cNvPr id="706" name="テキスト ボックス 705"/>
        <xdr:cNvSpPr txBox="1"/>
      </xdr:nvSpPr>
      <xdr:spPr>
        <a:xfrm>
          <a:off x="14325111" y="170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139092</xdr:rowOff>
    </xdr:from>
    <xdr:to>
      <xdr:col>72</xdr:col>
      <xdr:colOff>38100</xdr:colOff>
      <xdr:row>99</xdr:row>
      <xdr:rowOff>69242</xdr:rowOff>
    </xdr:to>
    <xdr:sp macro="" textlink="">
      <xdr:nvSpPr>
        <xdr:cNvPr id="707" name="楕円 706"/>
        <xdr:cNvSpPr/>
      </xdr:nvSpPr>
      <xdr:spPr>
        <a:xfrm>
          <a:off x="13652500" y="169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60369</xdr:rowOff>
    </xdr:from>
    <xdr:ext cx="534377" cy="259045"/>
    <xdr:sp macro="" textlink="">
      <xdr:nvSpPr>
        <xdr:cNvPr id="708" name="テキスト ボックス 707"/>
        <xdr:cNvSpPr txBox="1"/>
      </xdr:nvSpPr>
      <xdr:spPr>
        <a:xfrm>
          <a:off x="13436111" y="170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2098</xdr:rowOff>
    </xdr:from>
    <xdr:to>
      <xdr:col>67</xdr:col>
      <xdr:colOff>101600</xdr:colOff>
      <xdr:row>98</xdr:row>
      <xdr:rowOff>103698</xdr:rowOff>
    </xdr:to>
    <xdr:sp macro="" textlink="">
      <xdr:nvSpPr>
        <xdr:cNvPr id="709" name="楕円 708"/>
        <xdr:cNvSpPr/>
      </xdr:nvSpPr>
      <xdr:spPr>
        <a:xfrm>
          <a:off x="12763500" y="168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120225</xdr:rowOff>
    </xdr:from>
    <xdr:ext cx="599010" cy="259045"/>
    <xdr:sp macro="" textlink="">
      <xdr:nvSpPr>
        <xdr:cNvPr id="710" name="テキスト ボックス 709"/>
        <xdr:cNvSpPr txBox="1"/>
      </xdr:nvSpPr>
      <xdr:spPr>
        <a:xfrm>
          <a:off x="12514795" y="1657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38367</xdr:rowOff>
    </xdr:from>
    <xdr:to>
      <xdr:col>116</xdr:col>
      <xdr:colOff>63500</xdr:colOff>
      <xdr:row>59</xdr:row>
      <xdr:rowOff>38583</xdr:rowOff>
    </xdr:to>
    <xdr:cxnSp macro="">
      <xdr:nvCxnSpPr>
        <xdr:cNvPr id="794" name="直線コネクタ 793"/>
        <xdr:cNvCxnSpPr/>
      </xdr:nvCxnSpPr>
      <xdr:spPr>
        <a:xfrm flipV="1">
          <a:off x="21323300" y="10153917"/>
          <a:ext cx="8382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35852</xdr:rowOff>
    </xdr:from>
    <xdr:to>
      <xdr:col>111</xdr:col>
      <xdr:colOff>177800</xdr:colOff>
      <xdr:row>59</xdr:row>
      <xdr:rowOff>38583</xdr:rowOff>
    </xdr:to>
    <xdr:cxnSp macro="">
      <xdr:nvCxnSpPr>
        <xdr:cNvPr id="797" name="直線コネクタ 796"/>
        <xdr:cNvCxnSpPr/>
      </xdr:nvCxnSpPr>
      <xdr:spPr>
        <a:xfrm>
          <a:off x="20434300" y="10151402"/>
          <a:ext cx="889000" cy="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35852</xdr:rowOff>
    </xdr:from>
    <xdr:to>
      <xdr:col>107</xdr:col>
      <xdr:colOff>50800</xdr:colOff>
      <xdr:row>59</xdr:row>
      <xdr:rowOff>36767</xdr:rowOff>
    </xdr:to>
    <xdr:cxnSp macro="">
      <xdr:nvCxnSpPr>
        <xdr:cNvPr id="800" name="直線コネクタ 799"/>
        <xdr:cNvCxnSpPr/>
      </xdr:nvCxnSpPr>
      <xdr:spPr>
        <a:xfrm flipV="1">
          <a:off x="19545300" y="1015140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33579</xdr:rowOff>
    </xdr:from>
    <xdr:to>
      <xdr:col>102</xdr:col>
      <xdr:colOff>114300</xdr:colOff>
      <xdr:row>59</xdr:row>
      <xdr:rowOff>36767</xdr:rowOff>
    </xdr:to>
    <xdr:cxnSp macro="">
      <xdr:nvCxnSpPr>
        <xdr:cNvPr id="803" name="直線コネクタ 802"/>
        <xdr:cNvCxnSpPr/>
      </xdr:nvCxnSpPr>
      <xdr:spPr>
        <a:xfrm>
          <a:off x="18656300" y="10149129"/>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159017</xdr:rowOff>
    </xdr:from>
    <xdr:to>
      <xdr:col>116</xdr:col>
      <xdr:colOff>114300</xdr:colOff>
      <xdr:row>59</xdr:row>
      <xdr:rowOff>89167</xdr:rowOff>
    </xdr:to>
    <xdr:sp macro="" textlink="">
      <xdr:nvSpPr>
        <xdr:cNvPr id="813" name="楕円 812"/>
        <xdr:cNvSpPr/>
      </xdr:nvSpPr>
      <xdr:spPr>
        <a:xfrm>
          <a:off x="22110700" y="101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73944</xdr:rowOff>
    </xdr:from>
    <xdr:ext cx="378565" cy="259045"/>
    <xdr:sp macro="" textlink="">
      <xdr:nvSpPr>
        <xdr:cNvPr id="814" name="貸付金該当値テキスト"/>
        <xdr:cNvSpPr txBox="1"/>
      </xdr:nvSpPr>
      <xdr:spPr>
        <a:xfrm>
          <a:off x="22212300" y="10018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159233</xdr:rowOff>
    </xdr:from>
    <xdr:to>
      <xdr:col>112</xdr:col>
      <xdr:colOff>38100</xdr:colOff>
      <xdr:row>59</xdr:row>
      <xdr:rowOff>89383</xdr:rowOff>
    </xdr:to>
    <xdr:sp macro="" textlink="">
      <xdr:nvSpPr>
        <xdr:cNvPr id="815" name="楕円 814"/>
        <xdr:cNvSpPr/>
      </xdr:nvSpPr>
      <xdr:spPr>
        <a:xfrm>
          <a:off x="21272500" y="10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80510</xdr:rowOff>
    </xdr:from>
    <xdr:ext cx="378565" cy="259045"/>
    <xdr:sp macro="" textlink="">
      <xdr:nvSpPr>
        <xdr:cNvPr id="816" name="テキスト ボックス 815"/>
        <xdr:cNvSpPr txBox="1"/>
      </xdr:nvSpPr>
      <xdr:spPr>
        <a:xfrm>
          <a:off x="21134017" y="1019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156502</xdr:rowOff>
    </xdr:from>
    <xdr:to>
      <xdr:col>107</xdr:col>
      <xdr:colOff>101600</xdr:colOff>
      <xdr:row>59</xdr:row>
      <xdr:rowOff>86652</xdr:rowOff>
    </xdr:to>
    <xdr:sp macro="" textlink="">
      <xdr:nvSpPr>
        <xdr:cNvPr id="817" name="楕円 816"/>
        <xdr:cNvSpPr/>
      </xdr:nvSpPr>
      <xdr:spPr>
        <a:xfrm>
          <a:off x="20383500" y="101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77779</xdr:rowOff>
    </xdr:from>
    <xdr:ext cx="378565" cy="259045"/>
    <xdr:sp macro="" textlink="">
      <xdr:nvSpPr>
        <xdr:cNvPr id="818" name="テキスト ボックス 817"/>
        <xdr:cNvSpPr txBox="1"/>
      </xdr:nvSpPr>
      <xdr:spPr>
        <a:xfrm>
          <a:off x="20245017" y="1019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157417</xdr:rowOff>
    </xdr:from>
    <xdr:to>
      <xdr:col>102</xdr:col>
      <xdr:colOff>165100</xdr:colOff>
      <xdr:row>59</xdr:row>
      <xdr:rowOff>87567</xdr:rowOff>
    </xdr:to>
    <xdr:sp macro="" textlink="">
      <xdr:nvSpPr>
        <xdr:cNvPr id="819" name="楕円 818"/>
        <xdr:cNvSpPr/>
      </xdr:nvSpPr>
      <xdr:spPr>
        <a:xfrm>
          <a:off x="19494500" y="101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78694</xdr:rowOff>
    </xdr:from>
    <xdr:ext cx="378565" cy="259045"/>
    <xdr:sp macro="" textlink="">
      <xdr:nvSpPr>
        <xdr:cNvPr id="820" name="テキスト ボックス 819"/>
        <xdr:cNvSpPr txBox="1"/>
      </xdr:nvSpPr>
      <xdr:spPr>
        <a:xfrm>
          <a:off x="19356017" y="10194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154229</xdr:rowOff>
    </xdr:from>
    <xdr:to>
      <xdr:col>98</xdr:col>
      <xdr:colOff>38100</xdr:colOff>
      <xdr:row>59</xdr:row>
      <xdr:rowOff>84379</xdr:rowOff>
    </xdr:to>
    <xdr:sp macro="" textlink="">
      <xdr:nvSpPr>
        <xdr:cNvPr id="821" name="楕円 820"/>
        <xdr:cNvSpPr/>
      </xdr:nvSpPr>
      <xdr:spPr>
        <a:xfrm>
          <a:off x="18605500" y="100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75506</xdr:rowOff>
    </xdr:from>
    <xdr:ext cx="378565" cy="259045"/>
    <xdr:sp macro="" textlink="">
      <xdr:nvSpPr>
        <xdr:cNvPr id="822" name="テキスト ボックス 821"/>
        <xdr:cNvSpPr txBox="1"/>
      </xdr:nvSpPr>
      <xdr:spPr>
        <a:xfrm>
          <a:off x="18467017" y="1019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165291</xdr:rowOff>
    </xdr:from>
    <xdr:to>
      <xdr:col>116</xdr:col>
      <xdr:colOff>63500</xdr:colOff>
      <xdr:row>77</xdr:row>
      <xdr:rowOff>22298</xdr:rowOff>
    </xdr:to>
    <xdr:cxnSp macro="">
      <xdr:nvCxnSpPr>
        <xdr:cNvPr id="853" name="直線コネクタ 852"/>
        <xdr:cNvCxnSpPr/>
      </xdr:nvCxnSpPr>
      <xdr:spPr>
        <a:xfrm>
          <a:off x="21323300" y="13195491"/>
          <a:ext cx="838200" cy="2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165291</xdr:rowOff>
    </xdr:from>
    <xdr:to>
      <xdr:col>111</xdr:col>
      <xdr:colOff>177800</xdr:colOff>
      <xdr:row>76</xdr:row>
      <xdr:rowOff>166953</xdr:rowOff>
    </xdr:to>
    <xdr:cxnSp macro="">
      <xdr:nvCxnSpPr>
        <xdr:cNvPr id="856" name="直線コネクタ 855"/>
        <xdr:cNvCxnSpPr/>
      </xdr:nvCxnSpPr>
      <xdr:spPr>
        <a:xfrm flipV="1">
          <a:off x="20434300" y="13195491"/>
          <a:ext cx="889000" cy="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79065</xdr:rowOff>
    </xdr:from>
    <xdr:to>
      <xdr:col>107</xdr:col>
      <xdr:colOff>50800</xdr:colOff>
      <xdr:row>76</xdr:row>
      <xdr:rowOff>166953</xdr:rowOff>
    </xdr:to>
    <xdr:cxnSp macro="">
      <xdr:nvCxnSpPr>
        <xdr:cNvPr id="859" name="直線コネクタ 858"/>
        <xdr:cNvCxnSpPr/>
      </xdr:nvCxnSpPr>
      <xdr:spPr>
        <a:xfrm>
          <a:off x="19545300" y="13109265"/>
          <a:ext cx="889000" cy="8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1" name="テキスト ボックス 860"/>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79065</xdr:rowOff>
    </xdr:from>
    <xdr:to>
      <xdr:col>102</xdr:col>
      <xdr:colOff>114300</xdr:colOff>
      <xdr:row>77</xdr:row>
      <xdr:rowOff>17880</xdr:rowOff>
    </xdr:to>
    <xdr:cxnSp macro="">
      <xdr:nvCxnSpPr>
        <xdr:cNvPr id="862" name="直線コネクタ 861"/>
        <xdr:cNvCxnSpPr/>
      </xdr:nvCxnSpPr>
      <xdr:spPr>
        <a:xfrm flipV="1">
          <a:off x="18656300" y="13109265"/>
          <a:ext cx="889000" cy="1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142948</xdr:rowOff>
    </xdr:from>
    <xdr:to>
      <xdr:col>116</xdr:col>
      <xdr:colOff>114300</xdr:colOff>
      <xdr:row>77</xdr:row>
      <xdr:rowOff>73098</xdr:rowOff>
    </xdr:to>
    <xdr:sp macro="" textlink="">
      <xdr:nvSpPr>
        <xdr:cNvPr id="872" name="楕円 871"/>
        <xdr:cNvSpPr/>
      </xdr:nvSpPr>
      <xdr:spPr>
        <a:xfrm>
          <a:off x="22110700" y="131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165825</xdr:rowOff>
    </xdr:from>
    <xdr:ext cx="599010" cy="259045"/>
    <xdr:sp macro="" textlink="">
      <xdr:nvSpPr>
        <xdr:cNvPr id="873" name="繰出金該当値テキスト"/>
        <xdr:cNvSpPr txBox="1"/>
      </xdr:nvSpPr>
      <xdr:spPr>
        <a:xfrm>
          <a:off x="22212300" y="1302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114491</xdr:rowOff>
    </xdr:from>
    <xdr:to>
      <xdr:col>112</xdr:col>
      <xdr:colOff>38100</xdr:colOff>
      <xdr:row>77</xdr:row>
      <xdr:rowOff>44641</xdr:rowOff>
    </xdr:to>
    <xdr:sp macro="" textlink="">
      <xdr:nvSpPr>
        <xdr:cNvPr id="874" name="楕円 873"/>
        <xdr:cNvSpPr/>
      </xdr:nvSpPr>
      <xdr:spPr>
        <a:xfrm>
          <a:off x="21272500" y="131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61167</xdr:rowOff>
    </xdr:from>
    <xdr:ext cx="599010" cy="259045"/>
    <xdr:sp macro="" textlink="">
      <xdr:nvSpPr>
        <xdr:cNvPr id="875" name="テキスト ボックス 874"/>
        <xdr:cNvSpPr txBox="1"/>
      </xdr:nvSpPr>
      <xdr:spPr>
        <a:xfrm>
          <a:off x="21023795" y="129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116153</xdr:rowOff>
    </xdr:from>
    <xdr:to>
      <xdr:col>107</xdr:col>
      <xdr:colOff>101600</xdr:colOff>
      <xdr:row>77</xdr:row>
      <xdr:rowOff>46303</xdr:rowOff>
    </xdr:to>
    <xdr:sp macro="" textlink="">
      <xdr:nvSpPr>
        <xdr:cNvPr id="876" name="楕円 875"/>
        <xdr:cNvSpPr/>
      </xdr:nvSpPr>
      <xdr:spPr>
        <a:xfrm>
          <a:off x="20383500" y="131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62830</xdr:rowOff>
    </xdr:from>
    <xdr:ext cx="599010" cy="259045"/>
    <xdr:sp macro="" textlink="">
      <xdr:nvSpPr>
        <xdr:cNvPr id="877" name="テキスト ボックス 876"/>
        <xdr:cNvSpPr txBox="1"/>
      </xdr:nvSpPr>
      <xdr:spPr>
        <a:xfrm>
          <a:off x="20134795" y="1292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28265</xdr:rowOff>
    </xdr:from>
    <xdr:to>
      <xdr:col>102</xdr:col>
      <xdr:colOff>165100</xdr:colOff>
      <xdr:row>76</xdr:row>
      <xdr:rowOff>129865</xdr:rowOff>
    </xdr:to>
    <xdr:sp macro="" textlink="">
      <xdr:nvSpPr>
        <xdr:cNvPr id="878" name="楕円 877"/>
        <xdr:cNvSpPr/>
      </xdr:nvSpPr>
      <xdr:spPr>
        <a:xfrm>
          <a:off x="19494500" y="130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146393</xdr:rowOff>
    </xdr:from>
    <xdr:ext cx="599010" cy="259045"/>
    <xdr:sp macro="" textlink="">
      <xdr:nvSpPr>
        <xdr:cNvPr id="879" name="テキスト ボックス 878"/>
        <xdr:cNvSpPr txBox="1"/>
      </xdr:nvSpPr>
      <xdr:spPr>
        <a:xfrm>
          <a:off x="19245795" y="1283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138530</xdr:rowOff>
    </xdr:from>
    <xdr:to>
      <xdr:col>98</xdr:col>
      <xdr:colOff>38100</xdr:colOff>
      <xdr:row>77</xdr:row>
      <xdr:rowOff>68680</xdr:rowOff>
    </xdr:to>
    <xdr:sp macro="" textlink="">
      <xdr:nvSpPr>
        <xdr:cNvPr id="880" name="楕円 879"/>
        <xdr:cNvSpPr/>
      </xdr:nvSpPr>
      <xdr:spPr>
        <a:xfrm>
          <a:off x="18605500" y="131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85206</xdr:rowOff>
    </xdr:from>
    <xdr:ext cx="599010" cy="259045"/>
    <xdr:sp macro="" textlink="">
      <xdr:nvSpPr>
        <xdr:cNvPr id="881" name="テキスト ボックス 880"/>
        <xdr:cNvSpPr txBox="1"/>
      </xdr:nvSpPr>
      <xdr:spPr>
        <a:xfrm>
          <a:off x="18356795" y="1294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歳出総額</a:t>
          </a:r>
          <a:r>
            <a:rPr kumimoji="1" lang="en-US" altLang="ja-JP" sz="1100">
              <a:solidFill>
                <a:schemeClr val="dk1"/>
              </a:solidFill>
              <a:effectLst/>
              <a:latin typeface="+mn-lt"/>
              <a:ea typeface="+mn-ea"/>
              <a:cs typeface="+mn-cs"/>
            </a:rPr>
            <a:t>(2,851,630</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に対する、</a:t>
          </a:r>
          <a:r>
            <a:rPr kumimoji="1" lang="ja-JP" altLang="ja-JP" sz="1100">
              <a:solidFill>
                <a:schemeClr val="dk1"/>
              </a:solidFill>
              <a:effectLst/>
              <a:latin typeface="+mn-lt"/>
              <a:ea typeface="+mn-ea"/>
              <a:cs typeface="+mn-cs"/>
            </a:rPr>
            <a:t>住民</a:t>
          </a:r>
          <a:r>
            <a:rPr kumimoji="1" lang="en-US" altLang="ja-JP" sz="1100">
              <a:solidFill>
                <a:schemeClr val="dk1"/>
              </a:solidFill>
              <a:effectLst/>
              <a:latin typeface="+mn-lt"/>
              <a:ea typeface="+mn-ea"/>
              <a:cs typeface="+mn-cs"/>
            </a:rPr>
            <a:t>(1,002</a:t>
          </a:r>
          <a:r>
            <a:rPr kumimoji="1" lang="ja-JP" altLang="en-US"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一人当たりコストは</a:t>
          </a:r>
          <a:r>
            <a:rPr kumimoji="1" lang="en-US" altLang="ja-JP" sz="1100">
              <a:solidFill>
                <a:schemeClr val="dk1"/>
              </a:solidFill>
              <a:effectLst/>
              <a:latin typeface="+mn-lt"/>
              <a:ea typeface="+mn-ea"/>
              <a:cs typeface="+mn-cs"/>
            </a:rPr>
            <a:t>2,846</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(2,851,630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÷1,002</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となっている。人件費、物件費、扶助費、補助費、普通建設事業費については類似団体平均を上回っている。これは、人口</a:t>
          </a:r>
          <a:r>
            <a:rPr kumimoji="1" lang="ja-JP" altLang="en-US" sz="1100">
              <a:solidFill>
                <a:schemeClr val="dk1"/>
              </a:solidFill>
              <a:effectLst/>
              <a:latin typeface="+mn-lt"/>
              <a:ea typeface="+mn-ea"/>
              <a:cs typeface="+mn-cs"/>
            </a:rPr>
            <a:t>が少なく</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370</a:t>
          </a:r>
          <a:r>
            <a:rPr kumimoji="1" lang="ja-JP" altLang="ja-JP" sz="1100">
              <a:solidFill>
                <a:schemeClr val="dk1"/>
              </a:solidFill>
              <a:effectLst/>
              <a:latin typeface="+mn-lt"/>
              <a:ea typeface="+mn-ea"/>
              <a:cs typeface="+mn-cs"/>
            </a:rPr>
            <a:t>㎢と行政区域が広大かつ集落が点在している地勢的問題により行政効率が悪いことが要因となっている。</a:t>
          </a:r>
          <a:endParaRPr lang="ja-JP" altLang="ja-JP" sz="1400">
            <a:effectLst/>
          </a:endParaRPr>
        </a:p>
        <a:p>
          <a:r>
            <a:rPr kumimoji="1" lang="ja-JP" altLang="ja-JP" sz="1100">
              <a:solidFill>
                <a:schemeClr val="dk1"/>
              </a:solidFill>
              <a:effectLst/>
              <a:latin typeface="+mn-lt"/>
              <a:ea typeface="+mn-ea"/>
              <a:cs typeface="+mn-cs"/>
            </a:rPr>
            <a:t>物件費については、小学校複式学級解消に係る町単職員賃金、スクールバス運行事業などの教育振興関連や、地域振興・観光振興を目的とした町営施設指定管理事業、また、リニア発生土活用した道路改良事業に係る業務委託が多くを占めている。</a:t>
          </a:r>
          <a:endParaRPr lang="ja-JP" altLang="ja-JP" sz="1400">
            <a:effectLst/>
          </a:endParaRPr>
        </a:p>
        <a:p>
          <a:r>
            <a:rPr kumimoji="1" lang="ja-JP" altLang="ja-JP" sz="1100">
              <a:solidFill>
                <a:schemeClr val="dk1"/>
              </a:solidFill>
              <a:effectLst/>
              <a:latin typeface="+mn-lt"/>
              <a:ea typeface="+mn-ea"/>
              <a:cs typeface="+mn-cs"/>
            </a:rPr>
            <a:t>扶助費は、児童手当費、母子家庭医療費助成事業、老人保護措置費が増加した。</a:t>
          </a:r>
          <a:endParaRPr lang="ja-JP" altLang="ja-JP" sz="1400">
            <a:effectLst/>
          </a:endParaRPr>
        </a:p>
        <a:p>
          <a:r>
            <a:rPr kumimoji="1" lang="ja-JP" altLang="ja-JP" sz="1100">
              <a:solidFill>
                <a:schemeClr val="dk1"/>
              </a:solidFill>
              <a:effectLst/>
              <a:latin typeface="+mn-lt"/>
              <a:ea typeface="+mn-ea"/>
              <a:cs typeface="+mn-cs"/>
            </a:rPr>
            <a:t>普通建設事業費は、防災無線デジタル化事業（</a:t>
          </a:r>
          <a:r>
            <a:rPr kumimoji="1" lang="en-US" altLang="ja-JP" sz="1100">
              <a:solidFill>
                <a:schemeClr val="dk1"/>
              </a:solidFill>
              <a:effectLst/>
              <a:latin typeface="+mn-lt"/>
              <a:ea typeface="+mn-ea"/>
              <a:cs typeface="+mn-cs"/>
            </a:rPr>
            <a:t>299</a:t>
          </a:r>
          <a:r>
            <a:rPr kumimoji="1" lang="ja-JP" altLang="ja-JP" sz="1100">
              <a:solidFill>
                <a:schemeClr val="dk1"/>
              </a:solidFill>
              <a:effectLst/>
              <a:latin typeface="+mn-lt"/>
              <a:ea typeface="+mn-ea"/>
              <a:cs typeface="+mn-cs"/>
            </a:rPr>
            <a:t>百万円）、リニア関連工事である町道角瀬白糸線道路改良工事（</a:t>
          </a:r>
          <a:r>
            <a:rPr kumimoji="1" lang="en-US" altLang="ja-JP" sz="1100">
              <a:solidFill>
                <a:schemeClr val="dk1"/>
              </a:solidFill>
              <a:effectLst/>
              <a:latin typeface="+mn-lt"/>
              <a:ea typeface="+mn-ea"/>
              <a:cs typeface="+mn-cs"/>
            </a:rPr>
            <a:t>183</a:t>
          </a:r>
          <a:r>
            <a:rPr kumimoji="1" lang="ja-JP" altLang="ja-JP" sz="1100">
              <a:solidFill>
                <a:schemeClr val="dk1"/>
              </a:solidFill>
              <a:effectLst/>
              <a:latin typeface="+mn-lt"/>
              <a:ea typeface="+mn-ea"/>
              <a:cs typeface="+mn-cs"/>
            </a:rPr>
            <a:t>百万円）、などの大型工事</a:t>
          </a:r>
          <a:r>
            <a:rPr kumimoji="1" lang="ja-JP" altLang="en-US" sz="1100">
              <a:solidFill>
                <a:schemeClr val="dk1"/>
              </a:solidFill>
              <a:effectLst/>
              <a:latin typeface="+mn-lt"/>
              <a:ea typeface="+mn-ea"/>
              <a:cs typeface="+mn-cs"/>
            </a:rPr>
            <a:t>が減ったこと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今後もリニア関連事業の継続や町営住宅建設が見込まれるが、事業の検証を行い緊急性、必要性を判断することにより投資的経費の削減を図っていく。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
993
369.96
3,172,194
2,851,630
280,723
1,539,159
2,299,845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16991</xdr:rowOff>
    </xdr:from>
    <xdr:to>
      <xdr:col>24</xdr:col>
      <xdr:colOff>63500</xdr:colOff>
      <xdr:row>36</xdr:row>
      <xdr:rowOff>30495</xdr:rowOff>
    </xdr:to>
    <xdr:cxnSp macro="">
      <xdr:nvCxnSpPr>
        <xdr:cNvPr id="62" name="直線コネクタ 61"/>
        <xdr:cNvCxnSpPr/>
      </xdr:nvCxnSpPr>
      <xdr:spPr>
        <a:xfrm flipV="1">
          <a:off x="3797300" y="6189191"/>
          <a:ext cx="838200" cy="1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30495</xdr:rowOff>
    </xdr:from>
    <xdr:to>
      <xdr:col>19</xdr:col>
      <xdr:colOff>177800</xdr:colOff>
      <xdr:row>36</xdr:row>
      <xdr:rowOff>44472</xdr:rowOff>
    </xdr:to>
    <xdr:cxnSp macro="">
      <xdr:nvCxnSpPr>
        <xdr:cNvPr id="65" name="直線コネクタ 64"/>
        <xdr:cNvCxnSpPr/>
      </xdr:nvCxnSpPr>
      <xdr:spPr>
        <a:xfrm flipV="1">
          <a:off x="2908300" y="6202695"/>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40814</xdr:rowOff>
    </xdr:from>
    <xdr:to>
      <xdr:col>15</xdr:col>
      <xdr:colOff>50800</xdr:colOff>
      <xdr:row>36</xdr:row>
      <xdr:rowOff>44472</xdr:rowOff>
    </xdr:to>
    <xdr:cxnSp macro="">
      <xdr:nvCxnSpPr>
        <xdr:cNvPr id="68" name="直線コネクタ 67"/>
        <xdr:cNvCxnSpPr/>
      </xdr:nvCxnSpPr>
      <xdr:spPr>
        <a:xfrm>
          <a:off x="2019300" y="621301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40814</xdr:rowOff>
    </xdr:from>
    <xdr:to>
      <xdr:col>10</xdr:col>
      <xdr:colOff>114300</xdr:colOff>
      <xdr:row>36</xdr:row>
      <xdr:rowOff>53306</xdr:rowOff>
    </xdr:to>
    <xdr:cxnSp macro="">
      <xdr:nvCxnSpPr>
        <xdr:cNvPr id="71" name="直線コネクタ 70"/>
        <xdr:cNvCxnSpPr/>
      </xdr:nvCxnSpPr>
      <xdr:spPr>
        <a:xfrm flipV="1">
          <a:off x="1130300" y="6213014"/>
          <a:ext cx="8890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137641</xdr:rowOff>
    </xdr:from>
    <xdr:to>
      <xdr:col>24</xdr:col>
      <xdr:colOff>114300</xdr:colOff>
      <xdr:row>36</xdr:row>
      <xdr:rowOff>67791</xdr:rowOff>
    </xdr:to>
    <xdr:sp macro="" textlink="">
      <xdr:nvSpPr>
        <xdr:cNvPr id="81" name="楕円 80"/>
        <xdr:cNvSpPr/>
      </xdr:nvSpPr>
      <xdr:spPr>
        <a:xfrm>
          <a:off x="4584700" y="613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160518</xdr:rowOff>
    </xdr:from>
    <xdr:ext cx="534377" cy="259045"/>
    <xdr:sp macro="" textlink="">
      <xdr:nvSpPr>
        <xdr:cNvPr id="82" name="議会費該当値テキスト"/>
        <xdr:cNvSpPr txBox="1"/>
      </xdr:nvSpPr>
      <xdr:spPr>
        <a:xfrm>
          <a:off x="4686300" y="59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151145</xdr:rowOff>
    </xdr:from>
    <xdr:to>
      <xdr:col>20</xdr:col>
      <xdr:colOff>38100</xdr:colOff>
      <xdr:row>36</xdr:row>
      <xdr:rowOff>81295</xdr:rowOff>
    </xdr:to>
    <xdr:sp macro="" textlink="">
      <xdr:nvSpPr>
        <xdr:cNvPr id="83" name="楕円 82"/>
        <xdr:cNvSpPr/>
      </xdr:nvSpPr>
      <xdr:spPr>
        <a:xfrm>
          <a:off x="3746500" y="615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97822</xdr:rowOff>
    </xdr:from>
    <xdr:ext cx="534377" cy="259045"/>
    <xdr:sp macro="" textlink="">
      <xdr:nvSpPr>
        <xdr:cNvPr id="84" name="テキスト ボックス 83"/>
        <xdr:cNvSpPr txBox="1"/>
      </xdr:nvSpPr>
      <xdr:spPr>
        <a:xfrm>
          <a:off x="3530111" y="592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165122</xdr:rowOff>
    </xdr:from>
    <xdr:to>
      <xdr:col>15</xdr:col>
      <xdr:colOff>101600</xdr:colOff>
      <xdr:row>36</xdr:row>
      <xdr:rowOff>95272</xdr:rowOff>
    </xdr:to>
    <xdr:sp macro="" textlink="">
      <xdr:nvSpPr>
        <xdr:cNvPr id="85" name="楕円 84"/>
        <xdr:cNvSpPr/>
      </xdr:nvSpPr>
      <xdr:spPr>
        <a:xfrm>
          <a:off x="2857500" y="61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111799</xdr:rowOff>
    </xdr:from>
    <xdr:ext cx="534377" cy="259045"/>
    <xdr:sp macro="" textlink="">
      <xdr:nvSpPr>
        <xdr:cNvPr id="86" name="テキスト ボックス 85"/>
        <xdr:cNvSpPr txBox="1"/>
      </xdr:nvSpPr>
      <xdr:spPr>
        <a:xfrm>
          <a:off x="2641111" y="59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161464</xdr:rowOff>
    </xdr:from>
    <xdr:to>
      <xdr:col>10</xdr:col>
      <xdr:colOff>165100</xdr:colOff>
      <xdr:row>36</xdr:row>
      <xdr:rowOff>91614</xdr:rowOff>
    </xdr:to>
    <xdr:sp macro="" textlink="">
      <xdr:nvSpPr>
        <xdr:cNvPr id="87" name="楕円 86"/>
        <xdr:cNvSpPr/>
      </xdr:nvSpPr>
      <xdr:spPr>
        <a:xfrm>
          <a:off x="1968500" y="61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108141</xdr:rowOff>
    </xdr:from>
    <xdr:ext cx="534377" cy="259045"/>
    <xdr:sp macro="" textlink="">
      <xdr:nvSpPr>
        <xdr:cNvPr id="88" name="テキスト ボックス 87"/>
        <xdr:cNvSpPr txBox="1"/>
      </xdr:nvSpPr>
      <xdr:spPr>
        <a:xfrm>
          <a:off x="1752111" y="593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2506</xdr:rowOff>
    </xdr:from>
    <xdr:to>
      <xdr:col>6</xdr:col>
      <xdr:colOff>38100</xdr:colOff>
      <xdr:row>36</xdr:row>
      <xdr:rowOff>104106</xdr:rowOff>
    </xdr:to>
    <xdr:sp macro="" textlink="">
      <xdr:nvSpPr>
        <xdr:cNvPr id="89" name="楕円 88"/>
        <xdr:cNvSpPr/>
      </xdr:nvSpPr>
      <xdr:spPr>
        <a:xfrm>
          <a:off x="1079500" y="61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120633</xdr:rowOff>
    </xdr:from>
    <xdr:ext cx="534377" cy="259045"/>
    <xdr:sp macro="" textlink="">
      <xdr:nvSpPr>
        <xdr:cNvPr id="90" name="テキスト ボックス 89"/>
        <xdr:cNvSpPr txBox="1"/>
      </xdr:nvSpPr>
      <xdr:spPr>
        <a:xfrm>
          <a:off x="863111" y="59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82332</xdr:rowOff>
    </xdr:from>
    <xdr:to>
      <xdr:col>24</xdr:col>
      <xdr:colOff>63500</xdr:colOff>
      <xdr:row>57</xdr:row>
      <xdr:rowOff>131001</xdr:rowOff>
    </xdr:to>
    <xdr:cxnSp macro="">
      <xdr:nvCxnSpPr>
        <xdr:cNvPr id="119" name="直線コネクタ 118"/>
        <xdr:cNvCxnSpPr/>
      </xdr:nvCxnSpPr>
      <xdr:spPr>
        <a:xfrm>
          <a:off x="3797300" y="9854982"/>
          <a:ext cx="838200" cy="4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82332</xdr:rowOff>
    </xdr:from>
    <xdr:to>
      <xdr:col>19</xdr:col>
      <xdr:colOff>177800</xdr:colOff>
      <xdr:row>57</xdr:row>
      <xdr:rowOff>105085</xdr:rowOff>
    </xdr:to>
    <xdr:cxnSp macro="">
      <xdr:nvCxnSpPr>
        <xdr:cNvPr id="122" name="直線コネクタ 121"/>
        <xdr:cNvCxnSpPr/>
      </xdr:nvCxnSpPr>
      <xdr:spPr>
        <a:xfrm flipV="1">
          <a:off x="2908300" y="9854982"/>
          <a:ext cx="889000" cy="2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105085</xdr:rowOff>
    </xdr:from>
    <xdr:to>
      <xdr:col>15</xdr:col>
      <xdr:colOff>50800</xdr:colOff>
      <xdr:row>57</xdr:row>
      <xdr:rowOff>108124</xdr:rowOff>
    </xdr:to>
    <xdr:cxnSp macro="">
      <xdr:nvCxnSpPr>
        <xdr:cNvPr id="125" name="直線コネクタ 124"/>
        <xdr:cNvCxnSpPr/>
      </xdr:nvCxnSpPr>
      <xdr:spPr>
        <a:xfrm flipV="1">
          <a:off x="2019300" y="9877735"/>
          <a:ext cx="889000" cy="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64879</xdr:rowOff>
    </xdr:from>
    <xdr:to>
      <xdr:col>10</xdr:col>
      <xdr:colOff>114300</xdr:colOff>
      <xdr:row>57</xdr:row>
      <xdr:rowOff>108124</xdr:rowOff>
    </xdr:to>
    <xdr:cxnSp macro="">
      <xdr:nvCxnSpPr>
        <xdr:cNvPr id="128" name="直線コネクタ 127"/>
        <xdr:cNvCxnSpPr/>
      </xdr:nvCxnSpPr>
      <xdr:spPr>
        <a:xfrm>
          <a:off x="1130300" y="9837529"/>
          <a:ext cx="889000" cy="4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80201</xdr:rowOff>
    </xdr:from>
    <xdr:to>
      <xdr:col>24</xdr:col>
      <xdr:colOff>114300</xdr:colOff>
      <xdr:row>58</xdr:row>
      <xdr:rowOff>10351</xdr:rowOff>
    </xdr:to>
    <xdr:sp macro="" textlink="">
      <xdr:nvSpPr>
        <xdr:cNvPr id="138" name="楕円 137"/>
        <xdr:cNvSpPr/>
      </xdr:nvSpPr>
      <xdr:spPr>
        <a:xfrm>
          <a:off x="4584700" y="98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103078</xdr:rowOff>
    </xdr:from>
    <xdr:ext cx="599010" cy="259045"/>
    <xdr:sp macro="" textlink="">
      <xdr:nvSpPr>
        <xdr:cNvPr id="139" name="総務費該当値テキスト"/>
        <xdr:cNvSpPr txBox="1"/>
      </xdr:nvSpPr>
      <xdr:spPr>
        <a:xfrm>
          <a:off x="4686300" y="970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31532</xdr:rowOff>
    </xdr:from>
    <xdr:to>
      <xdr:col>20</xdr:col>
      <xdr:colOff>38100</xdr:colOff>
      <xdr:row>57</xdr:row>
      <xdr:rowOff>133132</xdr:rowOff>
    </xdr:to>
    <xdr:sp macro="" textlink="">
      <xdr:nvSpPr>
        <xdr:cNvPr id="140" name="楕円 139"/>
        <xdr:cNvSpPr/>
      </xdr:nvSpPr>
      <xdr:spPr>
        <a:xfrm>
          <a:off x="3746500" y="98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149659</xdr:rowOff>
    </xdr:from>
    <xdr:ext cx="599010" cy="259045"/>
    <xdr:sp macro="" textlink="">
      <xdr:nvSpPr>
        <xdr:cNvPr id="141" name="テキスト ボックス 140"/>
        <xdr:cNvSpPr txBox="1"/>
      </xdr:nvSpPr>
      <xdr:spPr>
        <a:xfrm>
          <a:off x="3497795" y="957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54285</xdr:rowOff>
    </xdr:from>
    <xdr:to>
      <xdr:col>15</xdr:col>
      <xdr:colOff>101600</xdr:colOff>
      <xdr:row>57</xdr:row>
      <xdr:rowOff>155885</xdr:rowOff>
    </xdr:to>
    <xdr:sp macro="" textlink="">
      <xdr:nvSpPr>
        <xdr:cNvPr id="142" name="楕円 141"/>
        <xdr:cNvSpPr/>
      </xdr:nvSpPr>
      <xdr:spPr>
        <a:xfrm>
          <a:off x="2857500" y="98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962</xdr:rowOff>
    </xdr:from>
    <xdr:ext cx="599010" cy="259045"/>
    <xdr:sp macro="" textlink="">
      <xdr:nvSpPr>
        <xdr:cNvPr id="143" name="テキスト ボックス 142"/>
        <xdr:cNvSpPr txBox="1"/>
      </xdr:nvSpPr>
      <xdr:spPr>
        <a:xfrm>
          <a:off x="2608795" y="960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57324</xdr:rowOff>
    </xdr:from>
    <xdr:to>
      <xdr:col>10</xdr:col>
      <xdr:colOff>165100</xdr:colOff>
      <xdr:row>57</xdr:row>
      <xdr:rowOff>158924</xdr:rowOff>
    </xdr:to>
    <xdr:sp macro="" textlink="">
      <xdr:nvSpPr>
        <xdr:cNvPr id="144" name="楕円 143"/>
        <xdr:cNvSpPr/>
      </xdr:nvSpPr>
      <xdr:spPr>
        <a:xfrm>
          <a:off x="1968500" y="982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4001</xdr:rowOff>
    </xdr:from>
    <xdr:ext cx="599010" cy="259045"/>
    <xdr:sp macro="" textlink="">
      <xdr:nvSpPr>
        <xdr:cNvPr id="145" name="テキスト ボックス 144"/>
        <xdr:cNvSpPr txBox="1"/>
      </xdr:nvSpPr>
      <xdr:spPr>
        <a:xfrm>
          <a:off x="1719795" y="960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14079</xdr:rowOff>
    </xdr:from>
    <xdr:to>
      <xdr:col>6</xdr:col>
      <xdr:colOff>38100</xdr:colOff>
      <xdr:row>57</xdr:row>
      <xdr:rowOff>115679</xdr:rowOff>
    </xdr:to>
    <xdr:sp macro="" textlink="">
      <xdr:nvSpPr>
        <xdr:cNvPr id="146" name="楕円 145"/>
        <xdr:cNvSpPr/>
      </xdr:nvSpPr>
      <xdr:spPr>
        <a:xfrm>
          <a:off x="1079500" y="97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132206</xdr:rowOff>
    </xdr:from>
    <xdr:ext cx="599010" cy="259045"/>
    <xdr:sp macro="" textlink="">
      <xdr:nvSpPr>
        <xdr:cNvPr id="147" name="テキスト ボックス 146"/>
        <xdr:cNvSpPr txBox="1"/>
      </xdr:nvSpPr>
      <xdr:spPr>
        <a:xfrm>
          <a:off x="830795" y="956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30407</xdr:rowOff>
    </xdr:from>
    <xdr:to>
      <xdr:col>24</xdr:col>
      <xdr:colOff>63500</xdr:colOff>
      <xdr:row>75</xdr:row>
      <xdr:rowOff>61282</xdr:rowOff>
    </xdr:to>
    <xdr:cxnSp macro="">
      <xdr:nvCxnSpPr>
        <xdr:cNvPr id="177" name="直線コネクタ 176"/>
        <xdr:cNvCxnSpPr/>
      </xdr:nvCxnSpPr>
      <xdr:spPr>
        <a:xfrm flipV="1">
          <a:off x="3797300" y="12546257"/>
          <a:ext cx="838200" cy="37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7390</xdr:rowOff>
    </xdr:from>
    <xdr:to>
      <xdr:col>19</xdr:col>
      <xdr:colOff>177800</xdr:colOff>
      <xdr:row>75</xdr:row>
      <xdr:rowOff>61282</xdr:rowOff>
    </xdr:to>
    <xdr:cxnSp macro="">
      <xdr:nvCxnSpPr>
        <xdr:cNvPr id="180" name="直線コネクタ 179"/>
        <xdr:cNvCxnSpPr/>
      </xdr:nvCxnSpPr>
      <xdr:spPr>
        <a:xfrm>
          <a:off x="2908300" y="12866140"/>
          <a:ext cx="889000" cy="5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123965</xdr:rowOff>
    </xdr:from>
    <xdr:to>
      <xdr:col>15</xdr:col>
      <xdr:colOff>50800</xdr:colOff>
      <xdr:row>75</xdr:row>
      <xdr:rowOff>7390</xdr:rowOff>
    </xdr:to>
    <xdr:cxnSp macro="">
      <xdr:nvCxnSpPr>
        <xdr:cNvPr id="183" name="直線コネクタ 182"/>
        <xdr:cNvCxnSpPr/>
      </xdr:nvCxnSpPr>
      <xdr:spPr>
        <a:xfrm>
          <a:off x="2019300" y="12811265"/>
          <a:ext cx="889000" cy="5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123965</xdr:rowOff>
    </xdr:from>
    <xdr:to>
      <xdr:col>10</xdr:col>
      <xdr:colOff>114300</xdr:colOff>
      <xdr:row>74</xdr:row>
      <xdr:rowOff>151302</xdr:rowOff>
    </xdr:to>
    <xdr:cxnSp macro="">
      <xdr:nvCxnSpPr>
        <xdr:cNvPr id="186" name="直線コネクタ 185"/>
        <xdr:cNvCxnSpPr/>
      </xdr:nvCxnSpPr>
      <xdr:spPr>
        <a:xfrm flipV="1">
          <a:off x="1130300" y="12811265"/>
          <a:ext cx="889000" cy="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151057</xdr:rowOff>
    </xdr:from>
    <xdr:to>
      <xdr:col>24</xdr:col>
      <xdr:colOff>114300</xdr:colOff>
      <xdr:row>73</xdr:row>
      <xdr:rowOff>81207</xdr:rowOff>
    </xdr:to>
    <xdr:sp macro="" textlink="">
      <xdr:nvSpPr>
        <xdr:cNvPr id="196" name="楕円 195"/>
        <xdr:cNvSpPr/>
      </xdr:nvSpPr>
      <xdr:spPr>
        <a:xfrm>
          <a:off x="4584700" y="124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2484</xdr:rowOff>
    </xdr:from>
    <xdr:ext cx="599010" cy="259045"/>
    <xdr:sp macro="" textlink="">
      <xdr:nvSpPr>
        <xdr:cNvPr id="197" name="民生費該当値テキスト"/>
        <xdr:cNvSpPr txBox="1"/>
      </xdr:nvSpPr>
      <xdr:spPr>
        <a:xfrm>
          <a:off x="4686300" y="1234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10482</xdr:rowOff>
    </xdr:from>
    <xdr:to>
      <xdr:col>20</xdr:col>
      <xdr:colOff>38100</xdr:colOff>
      <xdr:row>75</xdr:row>
      <xdr:rowOff>112082</xdr:rowOff>
    </xdr:to>
    <xdr:sp macro="" textlink="">
      <xdr:nvSpPr>
        <xdr:cNvPr id="198" name="楕円 197"/>
        <xdr:cNvSpPr/>
      </xdr:nvSpPr>
      <xdr:spPr>
        <a:xfrm>
          <a:off x="3746500" y="128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128609</xdr:rowOff>
    </xdr:from>
    <xdr:ext cx="599010" cy="259045"/>
    <xdr:sp macro="" textlink="">
      <xdr:nvSpPr>
        <xdr:cNvPr id="199" name="テキスト ボックス 198"/>
        <xdr:cNvSpPr txBox="1"/>
      </xdr:nvSpPr>
      <xdr:spPr>
        <a:xfrm>
          <a:off x="3497795" y="1264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128040</xdr:rowOff>
    </xdr:from>
    <xdr:to>
      <xdr:col>15</xdr:col>
      <xdr:colOff>101600</xdr:colOff>
      <xdr:row>75</xdr:row>
      <xdr:rowOff>58190</xdr:rowOff>
    </xdr:to>
    <xdr:sp macro="" textlink="">
      <xdr:nvSpPr>
        <xdr:cNvPr id="200" name="楕円 199"/>
        <xdr:cNvSpPr/>
      </xdr:nvSpPr>
      <xdr:spPr>
        <a:xfrm>
          <a:off x="2857500" y="128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74717</xdr:rowOff>
    </xdr:from>
    <xdr:ext cx="599010" cy="259045"/>
    <xdr:sp macro="" textlink="">
      <xdr:nvSpPr>
        <xdr:cNvPr id="201" name="テキスト ボックス 200"/>
        <xdr:cNvSpPr txBox="1"/>
      </xdr:nvSpPr>
      <xdr:spPr>
        <a:xfrm>
          <a:off x="2608795" y="1259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73165</xdr:rowOff>
    </xdr:from>
    <xdr:to>
      <xdr:col>10</xdr:col>
      <xdr:colOff>165100</xdr:colOff>
      <xdr:row>75</xdr:row>
      <xdr:rowOff>3315</xdr:rowOff>
    </xdr:to>
    <xdr:sp macro="" textlink="">
      <xdr:nvSpPr>
        <xdr:cNvPr id="202" name="楕円 201"/>
        <xdr:cNvSpPr/>
      </xdr:nvSpPr>
      <xdr:spPr>
        <a:xfrm>
          <a:off x="1968500" y="127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19842</xdr:rowOff>
    </xdr:from>
    <xdr:ext cx="599010" cy="259045"/>
    <xdr:sp macro="" textlink="">
      <xdr:nvSpPr>
        <xdr:cNvPr id="203" name="テキスト ボックス 202"/>
        <xdr:cNvSpPr txBox="1"/>
      </xdr:nvSpPr>
      <xdr:spPr>
        <a:xfrm>
          <a:off x="1719795" y="1253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100502</xdr:rowOff>
    </xdr:from>
    <xdr:to>
      <xdr:col>6</xdr:col>
      <xdr:colOff>38100</xdr:colOff>
      <xdr:row>75</xdr:row>
      <xdr:rowOff>30652</xdr:rowOff>
    </xdr:to>
    <xdr:sp macro="" textlink="">
      <xdr:nvSpPr>
        <xdr:cNvPr id="204" name="楕円 203"/>
        <xdr:cNvSpPr/>
      </xdr:nvSpPr>
      <xdr:spPr>
        <a:xfrm>
          <a:off x="1079500" y="127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47179</xdr:rowOff>
    </xdr:from>
    <xdr:ext cx="599010" cy="259045"/>
    <xdr:sp macro="" textlink="">
      <xdr:nvSpPr>
        <xdr:cNvPr id="205" name="テキスト ボックス 204"/>
        <xdr:cNvSpPr txBox="1"/>
      </xdr:nvSpPr>
      <xdr:spPr>
        <a:xfrm>
          <a:off x="830795" y="1256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20007</xdr:rowOff>
    </xdr:from>
    <xdr:to>
      <xdr:col>24</xdr:col>
      <xdr:colOff>63500</xdr:colOff>
      <xdr:row>97</xdr:row>
      <xdr:rowOff>25752</xdr:rowOff>
    </xdr:to>
    <xdr:cxnSp macro="">
      <xdr:nvCxnSpPr>
        <xdr:cNvPr id="234" name="直線コネクタ 233"/>
        <xdr:cNvCxnSpPr/>
      </xdr:nvCxnSpPr>
      <xdr:spPr>
        <a:xfrm>
          <a:off x="3797300" y="16650657"/>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20007</xdr:rowOff>
    </xdr:from>
    <xdr:to>
      <xdr:col>19</xdr:col>
      <xdr:colOff>177800</xdr:colOff>
      <xdr:row>97</xdr:row>
      <xdr:rowOff>54025</xdr:rowOff>
    </xdr:to>
    <xdr:cxnSp macro="">
      <xdr:nvCxnSpPr>
        <xdr:cNvPr id="237" name="直線コネクタ 236"/>
        <xdr:cNvCxnSpPr/>
      </xdr:nvCxnSpPr>
      <xdr:spPr>
        <a:xfrm flipV="1">
          <a:off x="2908300" y="16650657"/>
          <a:ext cx="88900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105153</xdr:rowOff>
    </xdr:from>
    <xdr:to>
      <xdr:col>15</xdr:col>
      <xdr:colOff>50800</xdr:colOff>
      <xdr:row>97</xdr:row>
      <xdr:rowOff>54025</xdr:rowOff>
    </xdr:to>
    <xdr:cxnSp macro="">
      <xdr:nvCxnSpPr>
        <xdr:cNvPr id="240" name="直線コネクタ 239"/>
        <xdr:cNvCxnSpPr/>
      </xdr:nvCxnSpPr>
      <xdr:spPr>
        <a:xfrm>
          <a:off x="2019300" y="16564353"/>
          <a:ext cx="889000" cy="1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105153</xdr:rowOff>
    </xdr:from>
    <xdr:to>
      <xdr:col>10</xdr:col>
      <xdr:colOff>114300</xdr:colOff>
      <xdr:row>97</xdr:row>
      <xdr:rowOff>24400</xdr:rowOff>
    </xdr:to>
    <xdr:cxnSp macro="">
      <xdr:nvCxnSpPr>
        <xdr:cNvPr id="243" name="直線コネクタ 242"/>
        <xdr:cNvCxnSpPr/>
      </xdr:nvCxnSpPr>
      <xdr:spPr>
        <a:xfrm flipV="1">
          <a:off x="1130300" y="16564353"/>
          <a:ext cx="889000" cy="9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146402</xdr:rowOff>
    </xdr:from>
    <xdr:to>
      <xdr:col>24</xdr:col>
      <xdr:colOff>114300</xdr:colOff>
      <xdr:row>97</xdr:row>
      <xdr:rowOff>76552</xdr:rowOff>
    </xdr:to>
    <xdr:sp macro="" textlink="">
      <xdr:nvSpPr>
        <xdr:cNvPr id="253" name="楕円 252"/>
        <xdr:cNvSpPr/>
      </xdr:nvSpPr>
      <xdr:spPr>
        <a:xfrm>
          <a:off x="4584700" y="166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169279</xdr:rowOff>
    </xdr:from>
    <xdr:ext cx="599010" cy="259045"/>
    <xdr:sp macro="" textlink="">
      <xdr:nvSpPr>
        <xdr:cNvPr id="254" name="衛生費該当値テキスト"/>
        <xdr:cNvSpPr txBox="1"/>
      </xdr:nvSpPr>
      <xdr:spPr>
        <a:xfrm>
          <a:off x="4686300" y="164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140657</xdr:rowOff>
    </xdr:from>
    <xdr:to>
      <xdr:col>20</xdr:col>
      <xdr:colOff>38100</xdr:colOff>
      <xdr:row>97</xdr:row>
      <xdr:rowOff>70807</xdr:rowOff>
    </xdr:to>
    <xdr:sp macro="" textlink="">
      <xdr:nvSpPr>
        <xdr:cNvPr id="255" name="楕円 254"/>
        <xdr:cNvSpPr/>
      </xdr:nvSpPr>
      <xdr:spPr>
        <a:xfrm>
          <a:off x="3746500" y="1659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87334</xdr:rowOff>
    </xdr:from>
    <xdr:ext cx="599010" cy="259045"/>
    <xdr:sp macro="" textlink="">
      <xdr:nvSpPr>
        <xdr:cNvPr id="256" name="テキスト ボックス 255"/>
        <xdr:cNvSpPr txBox="1"/>
      </xdr:nvSpPr>
      <xdr:spPr>
        <a:xfrm>
          <a:off x="3497795" y="1637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3225</xdr:rowOff>
    </xdr:from>
    <xdr:to>
      <xdr:col>15</xdr:col>
      <xdr:colOff>101600</xdr:colOff>
      <xdr:row>97</xdr:row>
      <xdr:rowOff>104825</xdr:rowOff>
    </xdr:to>
    <xdr:sp macro="" textlink="">
      <xdr:nvSpPr>
        <xdr:cNvPr id="257" name="楕円 256"/>
        <xdr:cNvSpPr/>
      </xdr:nvSpPr>
      <xdr:spPr>
        <a:xfrm>
          <a:off x="2857500" y="1663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121352</xdr:rowOff>
    </xdr:from>
    <xdr:ext cx="599010" cy="259045"/>
    <xdr:sp macro="" textlink="">
      <xdr:nvSpPr>
        <xdr:cNvPr id="258" name="テキスト ボックス 257"/>
        <xdr:cNvSpPr txBox="1"/>
      </xdr:nvSpPr>
      <xdr:spPr>
        <a:xfrm>
          <a:off x="2608795" y="1640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54353</xdr:rowOff>
    </xdr:from>
    <xdr:to>
      <xdr:col>10</xdr:col>
      <xdr:colOff>165100</xdr:colOff>
      <xdr:row>96</xdr:row>
      <xdr:rowOff>155953</xdr:rowOff>
    </xdr:to>
    <xdr:sp macro="" textlink="">
      <xdr:nvSpPr>
        <xdr:cNvPr id="259" name="楕円 258"/>
        <xdr:cNvSpPr/>
      </xdr:nvSpPr>
      <xdr:spPr>
        <a:xfrm>
          <a:off x="1968500" y="165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1030</xdr:rowOff>
    </xdr:from>
    <xdr:ext cx="599010" cy="259045"/>
    <xdr:sp macro="" textlink="">
      <xdr:nvSpPr>
        <xdr:cNvPr id="260" name="テキスト ボックス 259"/>
        <xdr:cNvSpPr txBox="1"/>
      </xdr:nvSpPr>
      <xdr:spPr>
        <a:xfrm>
          <a:off x="1719795" y="1628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145050</xdr:rowOff>
    </xdr:from>
    <xdr:to>
      <xdr:col>6</xdr:col>
      <xdr:colOff>38100</xdr:colOff>
      <xdr:row>97</xdr:row>
      <xdr:rowOff>75200</xdr:rowOff>
    </xdr:to>
    <xdr:sp macro="" textlink="">
      <xdr:nvSpPr>
        <xdr:cNvPr id="261" name="楕円 260"/>
        <xdr:cNvSpPr/>
      </xdr:nvSpPr>
      <xdr:spPr>
        <a:xfrm>
          <a:off x="1079500" y="166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91727</xdr:rowOff>
    </xdr:from>
    <xdr:ext cx="599010" cy="259045"/>
    <xdr:sp macro="" textlink="">
      <xdr:nvSpPr>
        <xdr:cNvPr id="262" name="テキスト ボックス 261"/>
        <xdr:cNvSpPr txBox="1"/>
      </xdr:nvSpPr>
      <xdr:spPr>
        <a:xfrm>
          <a:off x="830795" y="1637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42113</xdr:rowOff>
    </xdr:from>
    <xdr:to>
      <xdr:col>55</xdr:col>
      <xdr:colOff>0</xdr:colOff>
      <xdr:row>39</xdr:row>
      <xdr:rowOff>43841</xdr:rowOff>
    </xdr:to>
    <xdr:cxnSp macro="">
      <xdr:nvCxnSpPr>
        <xdr:cNvPr id="291" name="直線コネクタ 290"/>
        <xdr:cNvCxnSpPr/>
      </xdr:nvCxnSpPr>
      <xdr:spPr>
        <a:xfrm flipV="1">
          <a:off x="9639300" y="6728663"/>
          <a:ext cx="8382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38367</xdr:rowOff>
    </xdr:from>
    <xdr:to>
      <xdr:col>50</xdr:col>
      <xdr:colOff>114300</xdr:colOff>
      <xdr:row>39</xdr:row>
      <xdr:rowOff>43841</xdr:rowOff>
    </xdr:to>
    <xdr:cxnSp macro="">
      <xdr:nvCxnSpPr>
        <xdr:cNvPr id="294" name="直線コネクタ 293"/>
        <xdr:cNvCxnSpPr/>
      </xdr:nvCxnSpPr>
      <xdr:spPr>
        <a:xfrm>
          <a:off x="8750300" y="6724917"/>
          <a:ext cx="8890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34137</xdr:rowOff>
    </xdr:from>
    <xdr:to>
      <xdr:col>45</xdr:col>
      <xdr:colOff>177800</xdr:colOff>
      <xdr:row>39</xdr:row>
      <xdr:rowOff>38367</xdr:rowOff>
    </xdr:to>
    <xdr:cxnSp macro="">
      <xdr:nvCxnSpPr>
        <xdr:cNvPr id="297" name="直線コネクタ 296"/>
        <xdr:cNvCxnSpPr/>
      </xdr:nvCxnSpPr>
      <xdr:spPr>
        <a:xfrm>
          <a:off x="7861300" y="6720687"/>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34137</xdr:rowOff>
    </xdr:from>
    <xdr:to>
      <xdr:col>41</xdr:col>
      <xdr:colOff>50800</xdr:colOff>
      <xdr:row>39</xdr:row>
      <xdr:rowOff>38481</xdr:rowOff>
    </xdr:to>
    <xdr:cxnSp macro="">
      <xdr:nvCxnSpPr>
        <xdr:cNvPr id="300" name="直線コネクタ 299"/>
        <xdr:cNvCxnSpPr/>
      </xdr:nvCxnSpPr>
      <xdr:spPr>
        <a:xfrm flipV="1">
          <a:off x="6972300" y="672068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162763</xdr:rowOff>
    </xdr:from>
    <xdr:to>
      <xdr:col>55</xdr:col>
      <xdr:colOff>50800</xdr:colOff>
      <xdr:row>39</xdr:row>
      <xdr:rowOff>92913</xdr:rowOff>
    </xdr:to>
    <xdr:sp macro="" textlink="">
      <xdr:nvSpPr>
        <xdr:cNvPr id="310" name="楕円 309"/>
        <xdr:cNvSpPr/>
      </xdr:nvSpPr>
      <xdr:spPr>
        <a:xfrm>
          <a:off x="10426700" y="66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103077</xdr:rowOff>
    </xdr:from>
    <xdr:ext cx="378565" cy="259045"/>
    <xdr:sp macro="" textlink="">
      <xdr:nvSpPr>
        <xdr:cNvPr id="311" name="労働費該当値テキスト"/>
        <xdr:cNvSpPr txBox="1"/>
      </xdr:nvSpPr>
      <xdr:spPr>
        <a:xfrm>
          <a:off x="10528300" y="6618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164491</xdr:rowOff>
    </xdr:from>
    <xdr:to>
      <xdr:col>50</xdr:col>
      <xdr:colOff>165100</xdr:colOff>
      <xdr:row>39</xdr:row>
      <xdr:rowOff>94641</xdr:rowOff>
    </xdr:to>
    <xdr:sp macro="" textlink="">
      <xdr:nvSpPr>
        <xdr:cNvPr id="312" name="楕円 311"/>
        <xdr:cNvSpPr/>
      </xdr:nvSpPr>
      <xdr:spPr>
        <a:xfrm>
          <a:off x="9588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85768</xdr:rowOff>
    </xdr:from>
    <xdr:ext cx="313932" cy="259045"/>
    <xdr:sp macro="" textlink="">
      <xdr:nvSpPr>
        <xdr:cNvPr id="313" name="テキスト ボックス 312"/>
        <xdr:cNvSpPr txBox="1"/>
      </xdr:nvSpPr>
      <xdr:spPr>
        <a:xfrm>
          <a:off x="9482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159017</xdr:rowOff>
    </xdr:from>
    <xdr:to>
      <xdr:col>46</xdr:col>
      <xdr:colOff>38100</xdr:colOff>
      <xdr:row>39</xdr:row>
      <xdr:rowOff>89167</xdr:rowOff>
    </xdr:to>
    <xdr:sp macro="" textlink="">
      <xdr:nvSpPr>
        <xdr:cNvPr id="314" name="楕円 313"/>
        <xdr:cNvSpPr/>
      </xdr:nvSpPr>
      <xdr:spPr>
        <a:xfrm>
          <a:off x="8699500" y="6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80294</xdr:rowOff>
    </xdr:from>
    <xdr:ext cx="378565" cy="259045"/>
    <xdr:sp macro="" textlink="">
      <xdr:nvSpPr>
        <xdr:cNvPr id="315" name="テキスト ボックス 314"/>
        <xdr:cNvSpPr txBox="1"/>
      </xdr:nvSpPr>
      <xdr:spPr>
        <a:xfrm>
          <a:off x="8561017" y="6766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154787</xdr:rowOff>
    </xdr:from>
    <xdr:to>
      <xdr:col>41</xdr:col>
      <xdr:colOff>101600</xdr:colOff>
      <xdr:row>39</xdr:row>
      <xdr:rowOff>84937</xdr:rowOff>
    </xdr:to>
    <xdr:sp macro="" textlink="">
      <xdr:nvSpPr>
        <xdr:cNvPr id="316" name="楕円 315"/>
        <xdr:cNvSpPr/>
      </xdr:nvSpPr>
      <xdr:spPr>
        <a:xfrm>
          <a:off x="7810500" y="666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76064</xdr:rowOff>
    </xdr:from>
    <xdr:ext cx="378565" cy="259045"/>
    <xdr:sp macro="" textlink="">
      <xdr:nvSpPr>
        <xdr:cNvPr id="317" name="テキスト ボックス 316"/>
        <xdr:cNvSpPr txBox="1"/>
      </xdr:nvSpPr>
      <xdr:spPr>
        <a:xfrm>
          <a:off x="7672017" y="6762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159131</xdr:rowOff>
    </xdr:from>
    <xdr:to>
      <xdr:col>36</xdr:col>
      <xdr:colOff>165100</xdr:colOff>
      <xdr:row>39</xdr:row>
      <xdr:rowOff>89281</xdr:rowOff>
    </xdr:to>
    <xdr:sp macro="" textlink="">
      <xdr:nvSpPr>
        <xdr:cNvPr id="318" name="楕円 317"/>
        <xdr:cNvSpPr/>
      </xdr:nvSpPr>
      <xdr:spPr>
        <a:xfrm>
          <a:off x="6921500" y="66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80408</xdr:rowOff>
    </xdr:from>
    <xdr:ext cx="378565" cy="259045"/>
    <xdr:sp macro="" textlink="">
      <xdr:nvSpPr>
        <xdr:cNvPr id="319" name="テキスト ボックス 318"/>
        <xdr:cNvSpPr txBox="1"/>
      </xdr:nvSpPr>
      <xdr:spPr>
        <a:xfrm>
          <a:off x="6783017" y="6766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23114</xdr:rowOff>
    </xdr:from>
    <xdr:to>
      <xdr:col>55</xdr:col>
      <xdr:colOff>0</xdr:colOff>
      <xdr:row>58</xdr:row>
      <xdr:rowOff>69452</xdr:rowOff>
    </xdr:to>
    <xdr:cxnSp macro="">
      <xdr:nvCxnSpPr>
        <xdr:cNvPr id="348" name="直線コネクタ 347"/>
        <xdr:cNvCxnSpPr/>
      </xdr:nvCxnSpPr>
      <xdr:spPr>
        <a:xfrm flipV="1">
          <a:off x="9639300" y="9967214"/>
          <a:ext cx="838200" cy="4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32206</xdr:rowOff>
    </xdr:from>
    <xdr:to>
      <xdr:col>50</xdr:col>
      <xdr:colOff>114300</xdr:colOff>
      <xdr:row>58</xdr:row>
      <xdr:rowOff>69452</xdr:rowOff>
    </xdr:to>
    <xdr:cxnSp macro="">
      <xdr:nvCxnSpPr>
        <xdr:cNvPr id="351" name="直線コネクタ 350"/>
        <xdr:cNvCxnSpPr/>
      </xdr:nvCxnSpPr>
      <xdr:spPr>
        <a:xfrm>
          <a:off x="8750300" y="9976306"/>
          <a:ext cx="889000" cy="3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32206</xdr:rowOff>
    </xdr:from>
    <xdr:to>
      <xdr:col>45</xdr:col>
      <xdr:colOff>177800</xdr:colOff>
      <xdr:row>58</xdr:row>
      <xdr:rowOff>44510</xdr:rowOff>
    </xdr:to>
    <xdr:cxnSp macro="">
      <xdr:nvCxnSpPr>
        <xdr:cNvPr id="354" name="直線コネクタ 353"/>
        <xdr:cNvCxnSpPr/>
      </xdr:nvCxnSpPr>
      <xdr:spPr>
        <a:xfrm flipV="1">
          <a:off x="7861300" y="9976306"/>
          <a:ext cx="889000" cy="1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26119</xdr:rowOff>
    </xdr:from>
    <xdr:to>
      <xdr:col>41</xdr:col>
      <xdr:colOff>50800</xdr:colOff>
      <xdr:row>58</xdr:row>
      <xdr:rowOff>44510</xdr:rowOff>
    </xdr:to>
    <xdr:cxnSp macro="">
      <xdr:nvCxnSpPr>
        <xdr:cNvPr id="357" name="直線コネクタ 356"/>
        <xdr:cNvCxnSpPr/>
      </xdr:nvCxnSpPr>
      <xdr:spPr>
        <a:xfrm>
          <a:off x="6972300" y="9970219"/>
          <a:ext cx="889000" cy="1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143764</xdr:rowOff>
    </xdr:from>
    <xdr:to>
      <xdr:col>55</xdr:col>
      <xdr:colOff>50800</xdr:colOff>
      <xdr:row>58</xdr:row>
      <xdr:rowOff>73914</xdr:rowOff>
    </xdr:to>
    <xdr:sp macro="" textlink="">
      <xdr:nvSpPr>
        <xdr:cNvPr id="367" name="楕円 366"/>
        <xdr:cNvSpPr/>
      </xdr:nvSpPr>
      <xdr:spPr>
        <a:xfrm>
          <a:off x="104267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166641</xdr:rowOff>
    </xdr:from>
    <xdr:ext cx="599010" cy="259045"/>
    <xdr:sp macro="" textlink="">
      <xdr:nvSpPr>
        <xdr:cNvPr id="368" name="農林水産業費該当値テキスト"/>
        <xdr:cNvSpPr txBox="1"/>
      </xdr:nvSpPr>
      <xdr:spPr>
        <a:xfrm>
          <a:off x="10528300" y="976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18652</xdr:rowOff>
    </xdr:from>
    <xdr:to>
      <xdr:col>50</xdr:col>
      <xdr:colOff>165100</xdr:colOff>
      <xdr:row>58</xdr:row>
      <xdr:rowOff>120252</xdr:rowOff>
    </xdr:to>
    <xdr:sp macro="" textlink="">
      <xdr:nvSpPr>
        <xdr:cNvPr id="369" name="楕円 368"/>
        <xdr:cNvSpPr/>
      </xdr:nvSpPr>
      <xdr:spPr>
        <a:xfrm>
          <a:off x="9588500" y="99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111379</xdr:rowOff>
    </xdr:from>
    <xdr:ext cx="599010" cy="259045"/>
    <xdr:sp macro="" textlink="">
      <xdr:nvSpPr>
        <xdr:cNvPr id="370" name="テキスト ボックス 369"/>
        <xdr:cNvSpPr txBox="1"/>
      </xdr:nvSpPr>
      <xdr:spPr>
        <a:xfrm>
          <a:off x="9339795" y="1005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152856</xdr:rowOff>
    </xdr:from>
    <xdr:to>
      <xdr:col>46</xdr:col>
      <xdr:colOff>38100</xdr:colOff>
      <xdr:row>58</xdr:row>
      <xdr:rowOff>83006</xdr:rowOff>
    </xdr:to>
    <xdr:sp macro="" textlink="">
      <xdr:nvSpPr>
        <xdr:cNvPr id="371" name="楕円 370"/>
        <xdr:cNvSpPr/>
      </xdr:nvSpPr>
      <xdr:spPr>
        <a:xfrm>
          <a:off x="8699500" y="99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99533</xdr:rowOff>
    </xdr:from>
    <xdr:ext cx="599010" cy="259045"/>
    <xdr:sp macro="" textlink="">
      <xdr:nvSpPr>
        <xdr:cNvPr id="372" name="テキスト ボックス 371"/>
        <xdr:cNvSpPr txBox="1"/>
      </xdr:nvSpPr>
      <xdr:spPr>
        <a:xfrm>
          <a:off x="8450795" y="970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165160</xdr:rowOff>
    </xdr:from>
    <xdr:to>
      <xdr:col>41</xdr:col>
      <xdr:colOff>101600</xdr:colOff>
      <xdr:row>58</xdr:row>
      <xdr:rowOff>95310</xdr:rowOff>
    </xdr:to>
    <xdr:sp macro="" textlink="">
      <xdr:nvSpPr>
        <xdr:cNvPr id="373" name="楕円 372"/>
        <xdr:cNvSpPr/>
      </xdr:nvSpPr>
      <xdr:spPr>
        <a:xfrm>
          <a:off x="7810500" y="99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111837</xdr:rowOff>
    </xdr:from>
    <xdr:ext cx="599010" cy="259045"/>
    <xdr:sp macro="" textlink="">
      <xdr:nvSpPr>
        <xdr:cNvPr id="374" name="テキスト ボックス 373"/>
        <xdr:cNvSpPr txBox="1"/>
      </xdr:nvSpPr>
      <xdr:spPr>
        <a:xfrm>
          <a:off x="7561795" y="97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146769</xdr:rowOff>
    </xdr:from>
    <xdr:to>
      <xdr:col>36</xdr:col>
      <xdr:colOff>165100</xdr:colOff>
      <xdr:row>58</xdr:row>
      <xdr:rowOff>76919</xdr:rowOff>
    </xdr:to>
    <xdr:sp macro="" textlink="">
      <xdr:nvSpPr>
        <xdr:cNvPr id="375" name="楕円 374"/>
        <xdr:cNvSpPr/>
      </xdr:nvSpPr>
      <xdr:spPr>
        <a:xfrm>
          <a:off x="6921500" y="99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93446</xdr:rowOff>
    </xdr:from>
    <xdr:ext cx="599010" cy="259045"/>
    <xdr:sp macro="" textlink="">
      <xdr:nvSpPr>
        <xdr:cNvPr id="376" name="テキスト ボックス 375"/>
        <xdr:cNvSpPr txBox="1"/>
      </xdr:nvSpPr>
      <xdr:spPr>
        <a:xfrm>
          <a:off x="6672795" y="969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61102</xdr:rowOff>
    </xdr:from>
    <xdr:to>
      <xdr:col>55</xdr:col>
      <xdr:colOff>0</xdr:colOff>
      <xdr:row>78</xdr:row>
      <xdr:rowOff>137511</xdr:rowOff>
    </xdr:to>
    <xdr:cxnSp macro="">
      <xdr:nvCxnSpPr>
        <xdr:cNvPr id="405" name="直線コネクタ 404"/>
        <xdr:cNvCxnSpPr/>
      </xdr:nvCxnSpPr>
      <xdr:spPr>
        <a:xfrm flipV="1">
          <a:off x="9639300" y="13434202"/>
          <a:ext cx="838200" cy="7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7491</xdr:rowOff>
    </xdr:from>
    <xdr:to>
      <xdr:col>50</xdr:col>
      <xdr:colOff>114300</xdr:colOff>
      <xdr:row>78</xdr:row>
      <xdr:rowOff>137511</xdr:rowOff>
    </xdr:to>
    <xdr:cxnSp macro="">
      <xdr:nvCxnSpPr>
        <xdr:cNvPr id="408" name="直線コネクタ 407"/>
        <xdr:cNvCxnSpPr/>
      </xdr:nvCxnSpPr>
      <xdr:spPr>
        <a:xfrm>
          <a:off x="8750300" y="13380591"/>
          <a:ext cx="889000" cy="13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7491</xdr:rowOff>
    </xdr:from>
    <xdr:to>
      <xdr:col>45</xdr:col>
      <xdr:colOff>177800</xdr:colOff>
      <xdr:row>78</xdr:row>
      <xdr:rowOff>96636</xdr:rowOff>
    </xdr:to>
    <xdr:cxnSp macro="">
      <xdr:nvCxnSpPr>
        <xdr:cNvPr id="411" name="直線コネクタ 410"/>
        <xdr:cNvCxnSpPr/>
      </xdr:nvCxnSpPr>
      <xdr:spPr>
        <a:xfrm flipV="1">
          <a:off x="7861300" y="13380591"/>
          <a:ext cx="889000" cy="8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96636</xdr:rowOff>
    </xdr:from>
    <xdr:to>
      <xdr:col>41</xdr:col>
      <xdr:colOff>50800</xdr:colOff>
      <xdr:row>78</xdr:row>
      <xdr:rowOff>161186</xdr:rowOff>
    </xdr:to>
    <xdr:cxnSp macro="">
      <xdr:nvCxnSpPr>
        <xdr:cNvPr id="414" name="直線コネクタ 413"/>
        <xdr:cNvCxnSpPr/>
      </xdr:nvCxnSpPr>
      <xdr:spPr>
        <a:xfrm flipV="1">
          <a:off x="6972300" y="13469736"/>
          <a:ext cx="889000" cy="6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10302</xdr:rowOff>
    </xdr:from>
    <xdr:to>
      <xdr:col>55</xdr:col>
      <xdr:colOff>50800</xdr:colOff>
      <xdr:row>78</xdr:row>
      <xdr:rowOff>111902</xdr:rowOff>
    </xdr:to>
    <xdr:sp macro="" textlink="">
      <xdr:nvSpPr>
        <xdr:cNvPr id="424" name="楕円 423"/>
        <xdr:cNvSpPr/>
      </xdr:nvSpPr>
      <xdr:spPr>
        <a:xfrm>
          <a:off x="10426700" y="133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33179</xdr:rowOff>
    </xdr:from>
    <xdr:ext cx="599010" cy="259045"/>
    <xdr:sp macro="" textlink="">
      <xdr:nvSpPr>
        <xdr:cNvPr id="425" name="商工費該当値テキスト"/>
        <xdr:cNvSpPr txBox="1"/>
      </xdr:nvSpPr>
      <xdr:spPr>
        <a:xfrm>
          <a:off x="10528300" y="132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86711</xdr:rowOff>
    </xdr:from>
    <xdr:to>
      <xdr:col>50</xdr:col>
      <xdr:colOff>165100</xdr:colOff>
      <xdr:row>79</xdr:row>
      <xdr:rowOff>16861</xdr:rowOff>
    </xdr:to>
    <xdr:sp macro="" textlink="">
      <xdr:nvSpPr>
        <xdr:cNvPr id="426" name="楕円 425"/>
        <xdr:cNvSpPr/>
      </xdr:nvSpPr>
      <xdr:spPr>
        <a:xfrm>
          <a:off x="9588500" y="134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7988</xdr:rowOff>
    </xdr:from>
    <xdr:ext cx="534377" cy="259045"/>
    <xdr:sp macro="" textlink="">
      <xdr:nvSpPr>
        <xdr:cNvPr id="427" name="テキスト ボックス 426"/>
        <xdr:cNvSpPr txBox="1"/>
      </xdr:nvSpPr>
      <xdr:spPr>
        <a:xfrm>
          <a:off x="9372111" y="135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128141</xdr:rowOff>
    </xdr:from>
    <xdr:to>
      <xdr:col>46</xdr:col>
      <xdr:colOff>38100</xdr:colOff>
      <xdr:row>78</xdr:row>
      <xdr:rowOff>58291</xdr:rowOff>
    </xdr:to>
    <xdr:sp macro="" textlink="">
      <xdr:nvSpPr>
        <xdr:cNvPr id="428" name="楕円 427"/>
        <xdr:cNvSpPr/>
      </xdr:nvSpPr>
      <xdr:spPr>
        <a:xfrm>
          <a:off x="8699500" y="1332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74818</xdr:rowOff>
    </xdr:from>
    <xdr:ext cx="599010" cy="259045"/>
    <xdr:sp macro="" textlink="">
      <xdr:nvSpPr>
        <xdr:cNvPr id="429" name="テキスト ボックス 428"/>
        <xdr:cNvSpPr txBox="1"/>
      </xdr:nvSpPr>
      <xdr:spPr>
        <a:xfrm>
          <a:off x="8450795" y="1310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45836</xdr:rowOff>
    </xdr:from>
    <xdr:to>
      <xdr:col>41</xdr:col>
      <xdr:colOff>101600</xdr:colOff>
      <xdr:row>78</xdr:row>
      <xdr:rowOff>147436</xdr:rowOff>
    </xdr:to>
    <xdr:sp macro="" textlink="">
      <xdr:nvSpPr>
        <xdr:cNvPr id="430" name="楕円 429"/>
        <xdr:cNvSpPr/>
      </xdr:nvSpPr>
      <xdr:spPr>
        <a:xfrm>
          <a:off x="7810500" y="134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163963</xdr:rowOff>
    </xdr:from>
    <xdr:ext cx="534377" cy="259045"/>
    <xdr:sp macro="" textlink="">
      <xdr:nvSpPr>
        <xdr:cNvPr id="431" name="テキスト ボックス 430"/>
        <xdr:cNvSpPr txBox="1"/>
      </xdr:nvSpPr>
      <xdr:spPr>
        <a:xfrm>
          <a:off x="7594111" y="131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110386</xdr:rowOff>
    </xdr:from>
    <xdr:to>
      <xdr:col>36</xdr:col>
      <xdr:colOff>165100</xdr:colOff>
      <xdr:row>79</xdr:row>
      <xdr:rowOff>40536</xdr:rowOff>
    </xdr:to>
    <xdr:sp macro="" textlink="">
      <xdr:nvSpPr>
        <xdr:cNvPr id="432" name="楕円 431"/>
        <xdr:cNvSpPr/>
      </xdr:nvSpPr>
      <xdr:spPr>
        <a:xfrm>
          <a:off x="6921500" y="1348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31663</xdr:rowOff>
    </xdr:from>
    <xdr:ext cx="534377" cy="259045"/>
    <xdr:sp macro="" textlink="">
      <xdr:nvSpPr>
        <xdr:cNvPr id="433" name="テキスト ボックス 432"/>
        <xdr:cNvSpPr txBox="1"/>
      </xdr:nvSpPr>
      <xdr:spPr>
        <a:xfrm>
          <a:off x="6705111" y="1357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66627</xdr:rowOff>
    </xdr:from>
    <xdr:to>
      <xdr:col>55</xdr:col>
      <xdr:colOff>0</xdr:colOff>
      <xdr:row>95</xdr:row>
      <xdr:rowOff>118030</xdr:rowOff>
    </xdr:to>
    <xdr:cxnSp macro="">
      <xdr:nvCxnSpPr>
        <xdr:cNvPr id="464" name="直線コネクタ 463"/>
        <xdr:cNvCxnSpPr/>
      </xdr:nvCxnSpPr>
      <xdr:spPr>
        <a:xfrm>
          <a:off x="9639300" y="16182927"/>
          <a:ext cx="838200" cy="22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66627</xdr:rowOff>
    </xdr:from>
    <xdr:to>
      <xdr:col>50</xdr:col>
      <xdr:colOff>114300</xdr:colOff>
      <xdr:row>95</xdr:row>
      <xdr:rowOff>162668</xdr:rowOff>
    </xdr:to>
    <xdr:cxnSp macro="">
      <xdr:nvCxnSpPr>
        <xdr:cNvPr id="467" name="直線コネクタ 466"/>
        <xdr:cNvCxnSpPr/>
      </xdr:nvCxnSpPr>
      <xdr:spPr>
        <a:xfrm flipV="1">
          <a:off x="8750300" y="16182927"/>
          <a:ext cx="889000" cy="26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162668</xdr:rowOff>
    </xdr:from>
    <xdr:to>
      <xdr:col>45</xdr:col>
      <xdr:colOff>177800</xdr:colOff>
      <xdr:row>97</xdr:row>
      <xdr:rowOff>80860</xdr:rowOff>
    </xdr:to>
    <xdr:cxnSp macro="">
      <xdr:nvCxnSpPr>
        <xdr:cNvPr id="470" name="直線コネクタ 469"/>
        <xdr:cNvCxnSpPr/>
      </xdr:nvCxnSpPr>
      <xdr:spPr>
        <a:xfrm flipV="1">
          <a:off x="7861300" y="16450418"/>
          <a:ext cx="889000" cy="26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73603</xdr:rowOff>
    </xdr:from>
    <xdr:to>
      <xdr:col>41</xdr:col>
      <xdr:colOff>50800</xdr:colOff>
      <xdr:row>97</xdr:row>
      <xdr:rowOff>80860</xdr:rowOff>
    </xdr:to>
    <xdr:cxnSp macro="">
      <xdr:nvCxnSpPr>
        <xdr:cNvPr id="473" name="直線コネクタ 472"/>
        <xdr:cNvCxnSpPr/>
      </xdr:nvCxnSpPr>
      <xdr:spPr>
        <a:xfrm>
          <a:off x="6972300" y="16704253"/>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67230</xdr:rowOff>
    </xdr:from>
    <xdr:to>
      <xdr:col>55</xdr:col>
      <xdr:colOff>50800</xdr:colOff>
      <xdr:row>95</xdr:row>
      <xdr:rowOff>168830</xdr:rowOff>
    </xdr:to>
    <xdr:sp macro="" textlink="">
      <xdr:nvSpPr>
        <xdr:cNvPr id="483" name="楕円 482"/>
        <xdr:cNvSpPr/>
      </xdr:nvSpPr>
      <xdr:spPr>
        <a:xfrm>
          <a:off x="10426700" y="163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90107</xdr:rowOff>
    </xdr:from>
    <xdr:ext cx="599010" cy="259045"/>
    <xdr:sp macro="" textlink="">
      <xdr:nvSpPr>
        <xdr:cNvPr id="484" name="土木費該当値テキスト"/>
        <xdr:cNvSpPr txBox="1"/>
      </xdr:nvSpPr>
      <xdr:spPr>
        <a:xfrm>
          <a:off x="10528300" y="1620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15827</xdr:rowOff>
    </xdr:from>
    <xdr:to>
      <xdr:col>50</xdr:col>
      <xdr:colOff>165100</xdr:colOff>
      <xdr:row>94</xdr:row>
      <xdr:rowOff>117427</xdr:rowOff>
    </xdr:to>
    <xdr:sp macro="" textlink="">
      <xdr:nvSpPr>
        <xdr:cNvPr id="485" name="楕円 484"/>
        <xdr:cNvSpPr/>
      </xdr:nvSpPr>
      <xdr:spPr>
        <a:xfrm>
          <a:off x="9588500" y="1613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133954</xdr:rowOff>
    </xdr:from>
    <xdr:ext cx="599010" cy="259045"/>
    <xdr:sp macro="" textlink="">
      <xdr:nvSpPr>
        <xdr:cNvPr id="486" name="テキスト ボックス 485"/>
        <xdr:cNvSpPr txBox="1"/>
      </xdr:nvSpPr>
      <xdr:spPr>
        <a:xfrm>
          <a:off x="9339795" y="1590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111868</xdr:rowOff>
    </xdr:from>
    <xdr:to>
      <xdr:col>46</xdr:col>
      <xdr:colOff>38100</xdr:colOff>
      <xdr:row>96</xdr:row>
      <xdr:rowOff>42018</xdr:rowOff>
    </xdr:to>
    <xdr:sp macro="" textlink="">
      <xdr:nvSpPr>
        <xdr:cNvPr id="487" name="楕円 486"/>
        <xdr:cNvSpPr/>
      </xdr:nvSpPr>
      <xdr:spPr>
        <a:xfrm>
          <a:off x="8699500" y="163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58545</xdr:rowOff>
    </xdr:from>
    <xdr:ext cx="599010" cy="259045"/>
    <xdr:sp macro="" textlink="">
      <xdr:nvSpPr>
        <xdr:cNvPr id="488" name="テキスト ボックス 487"/>
        <xdr:cNvSpPr txBox="1"/>
      </xdr:nvSpPr>
      <xdr:spPr>
        <a:xfrm>
          <a:off x="8450795" y="1617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30060</xdr:rowOff>
    </xdr:from>
    <xdr:to>
      <xdr:col>41</xdr:col>
      <xdr:colOff>101600</xdr:colOff>
      <xdr:row>97</xdr:row>
      <xdr:rowOff>131660</xdr:rowOff>
    </xdr:to>
    <xdr:sp macro="" textlink="">
      <xdr:nvSpPr>
        <xdr:cNvPr id="489" name="楕円 488"/>
        <xdr:cNvSpPr/>
      </xdr:nvSpPr>
      <xdr:spPr>
        <a:xfrm>
          <a:off x="7810500" y="166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148187</xdr:rowOff>
    </xdr:from>
    <xdr:ext cx="599010" cy="259045"/>
    <xdr:sp macro="" textlink="">
      <xdr:nvSpPr>
        <xdr:cNvPr id="490" name="テキスト ボックス 489"/>
        <xdr:cNvSpPr txBox="1"/>
      </xdr:nvSpPr>
      <xdr:spPr>
        <a:xfrm>
          <a:off x="7561795" y="1643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22803</xdr:rowOff>
    </xdr:from>
    <xdr:to>
      <xdr:col>36</xdr:col>
      <xdr:colOff>165100</xdr:colOff>
      <xdr:row>97</xdr:row>
      <xdr:rowOff>124403</xdr:rowOff>
    </xdr:to>
    <xdr:sp macro="" textlink="">
      <xdr:nvSpPr>
        <xdr:cNvPr id="491" name="楕円 490"/>
        <xdr:cNvSpPr/>
      </xdr:nvSpPr>
      <xdr:spPr>
        <a:xfrm>
          <a:off x="6921500" y="166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140930</xdr:rowOff>
    </xdr:from>
    <xdr:ext cx="599010" cy="259045"/>
    <xdr:sp macro="" textlink="">
      <xdr:nvSpPr>
        <xdr:cNvPr id="492" name="テキスト ボックス 491"/>
        <xdr:cNvSpPr txBox="1"/>
      </xdr:nvSpPr>
      <xdr:spPr>
        <a:xfrm>
          <a:off x="6672795" y="1642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135757</xdr:rowOff>
    </xdr:from>
    <xdr:to>
      <xdr:col>85</xdr:col>
      <xdr:colOff>127000</xdr:colOff>
      <xdr:row>34</xdr:row>
      <xdr:rowOff>97384</xdr:rowOff>
    </xdr:to>
    <xdr:cxnSp macro="">
      <xdr:nvCxnSpPr>
        <xdr:cNvPr id="519" name="直線コネクタ 518"/>
        <xdr:cNvCxnSpPr/>
      </xdr:nvCxnSpPr>
      <xdr:spPr>
        <a:xfrm>
          <a:off x="15481300" y="5793607"/>
          <a:ext cx="838200" cy="1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135757</xdr:rowOff>
    </xdr:from>
    <xdr:to>
      <xdr:col>81</xdr:col>
      <xdr:colOff>50800</xdr:colOff>
      <xdr:row>37</xdr:row>
      <xdr:rowOff>168520</xdr:rowOff>
    </xdr:to>
    <xdr:cxnSp macro="">
      <xdr:nvCxnSpPr>
        <xdr:cNvPr id="522" name="直線コネクタ 521"/>
        <xdr:cNvCxnSpPr/>
      </xdr:nvCxnSpPr>
      <xdr:spPr>
        <a:xfrm flipV="1">
          <a:off x="14592300" y="5793607"/>
          <a:ext cx="889000" cy="7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150389</xdr:rowOff>
    </xdr:from>
    <xdr:to>
      <xdr:col>76</xdr:col>
      <xdr:colOff>114300</xdr:colOff>
      <xdr:row>37</xdr:row>
      <xdr:rowOff>168520</xdr:rowOff>
    </xdr:to>
    <xdr:cxnSp macro="">
      <xdr:nvCxnSpPr>
        <xdr:cNvPr id="525" name="直線コネクタ 524"/>
        <xdr:cNvCxnSpPr/>
      </xdr:nvCxnSpPr>
      <xdr:spPr>
        <a:xfrm>
          <a:off x="13703300" y="6494039"/>
          <a:ext cx="889000" cy="1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140855</xdr:rowOff>
    </xdr:from>
    <xdr:to>
      <xdr:col>71</xdr:col>
      <xdr:colOff>177800</xdr:colOff>
      <xdr:row>37</xdr:row>
      <xdr:rowOff>150389</xdr:rowOff>
    </xdr:to>
    <xdr:cxnSp macro="">
      <xdr:nvCxnSpPr>
        <xdr:cNvPr id="528" name="直線コネクタ 527"/>
        <xdr:cNvCxnSpPr/>
      </xdr:nvCxnSpPr>
      <xdr:spPr>
        <a:xfrm>
          <a:off x="12814300" y="6484505"/>
          <a:ext cx="889000" cy="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46584</xdr:rowOff>
    </xdr:from>
    <xdr:to>
      <xdr:col>85</xdr:col>
      <xdr:colOff>177800</xdr:colOff>
      <xdr:row>34</xdr:row>
      <xdr:rowOff>148184</xdr:rowOff>
    </xdr:to>
    <xdr:sp macro="" textlink="">
      <xdr:nvSpPr>
        <xdr:cNvPr id="538" name="楕円 537"/>
        <xdr:cNvSpPr/>
      </xdr:nvSpPr>
      <xdr:spPr>
        <a:xfrm>
          <a:off x="16268700" y="58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69461</xdr:rowOff>
    </xdr:from>
    <xdr:ext cx="599010" cy="259045"/>
    <xdr:sp macro="" textlink="">
      <xdr:nvSpPr>
        <xdr:cNvPr id="539" name="消防費該当値テキスト"/>
        <xdr:cNvSpPr txBox="1"/>
      </xdr:nvSpPr>
      <xdr:spPr>
        <a:xfrm>
          <a:off x="16370300" y="572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84957</xdr:rowOff>
    </xdr:from>
    <xdr:to>
      <xdr:col>81</xdr:col>
      <xdr:colOff>101600</xdr:colOff>
      <xdr:row>34</xdr:row>
      <xdr:rowOff>15107</xdr:rowOff>
    </xdr:to>
    <xdr:sp macro="" textlink="">
      <xdr:nvSpPr>
        <xdr:cNvPr id="540" name="楕円 539"/>
        <xdr:cNvSpPr/>
      </xdr:nvSpPr>
      <xdr:spPr>
        <a:xfrm>
          <a:off x="15430500" y="574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31634</xdr:rowOff>
    </xdr:from>
    <xdr:ext cx="599010" cy="259045"/>
    <xdr:sp macro="" textlink="">
      <xdr:nvSpPr>
        <xdr:cNvPr id="541" name="テキスト ボックス 540"/>
        <xdr:cNvSpPr txBox="1"/>
      </xdr:nvSpPr>
      <xdr:spPr>
        <a:xfrm>
          <a:off x="15181795" y="551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117720</xdr:rowOff>
    </xdr:from>
    <xdr:to>
      <xdr:col>76</xdr:col>
      <xdr:colOff>165100</xdr:colOff>
      <xdr:row>38</xdr:row>
      <xdr:rowOff>47870</xdr:rowOff>
    </xdr:to>
    <xdr:sp macro="" textlink="">
      <xdr:nvSpPr>
        <xdr:cNvPr id="542" name="楕円 541"/>
        <xdr:cNvSpPr/>
      </xdr:nvSpPr>
      <xdr:spPr>
        <a:xfrm>
          <a:off x="14541500" y="64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38997</xdr:rowOff>
    </xdr:from>
    <xdr:ext cx="534377" cy="259045"/>
    <xdr:sp macro="" textlink="">
      <xdr:nvSpPr>
        <xdr:cNvPr id="543" name="テキスト ボックス 542"/>
        <xdr:cNvSpPr txBox="1"/>
      </xdr:nvSpPr>
      <xdr:spPr>
        <a:xfrm>
          <a:off x="14325111" y="655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99589</xdr:rowOff>
    </xdr:from>
    <xdr:to>
      <xdr:col>72</xdr:col>
      <xdr:colOff>38100</xdr:colOff>
      <xdr:row>38</xdr:row>
      <xdr:rowOff>29739</xdr:rowOff>
    </xdr:to>
    <xdr:sp macro="" textlink="">
      <xdr:nvSpPr>
        <xdr:cNvPr id="544" name="楕円 543"/>
        <xdr:cNvSpPr/>
      </xdr:nvSpPr>
      <xdr:spPr>
        <a:xfrm>
          <a:off x="13652500" y="64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46266</xdr:rowOff>
    </xdr:from>
    <xdr:ext cx="534377" cy="259045"/>
    <xdr:sp macro="" textlink="">
      <xdr:nvSpPr>
        <xdr:cNvPr id="545" name="テキスト ボックス 544"/>
        <xdr:cNvSpPr txBox="1"/>
      </xdr:nvSpPr>
      <xdr:spPr>
        <a:xfrm>
          <a:off x="13436111" y="62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90055</xdr:rowOff>
    </xdr:from>
    <xdr:to>
      <xdr:col>67</xdr:col>
      <xdr:colOff>101600</xdr:colOff>
      <xdr:row>38</xdr:row>
      <xdr:rowOff>20205</xdr:rowOff>
    </xdr:to>
    <xdr:sp macro="" textlink="">
      <xdr:nvSpPr>
        <xdr:cNvPr id="546" name="楕円 545"/>
        <xdr:cNvSpPr/>
      </xdr:nvSpPr>
      <xdr:spPr>
        <a:xfrm>
          <a:off x="12763500" y="64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36732</xdr:rowOff>
    </xdr:from>
    <xdr:ext cx="534377" cy="259045"/>
    <xdr:sp macro="" textlink="">
      <xdr:nvSpPr>
        <xdr:cNvPr id="547" name="テキスト ボックス 546"/>
        <xdr:cNvSpPr txBox="1"/>
      </xdr:nvSpPr>
      <xdr:spPr>
        <a:xfrm>
          <a:off x="12547111" y="62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21162</xdr:rowOff>
    </xdr:from>
    <xdr:to>
      <xdr:col>85</xdr:col>
      <xdr:colOff>127000</xdr:colOff>
      <xdr:row>57</xdr:row>
      <xdr:rowOff>127692</xdr:rowOff>
    </xdr:to>
    <xdr:cxnSp macro="">
      <xdr:nvCxnSpPr>
        <xdr:cNvPr id="576" name="直線コネクタ 575"/>
        <xdr:cNvCxnSpPr/>
      </xdr:nvCxnSpPr>
      <xdr:spPr>
        <a:xfrm flipV="1">
          <a:off x="15481300" y="9793812"/>
          <a:ext cx="838200" cy="10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65866</xdr:rowOff>
    </xdr:from>
    <xdr:to>
      <xdr:col>81</xdr:col>
      <xdr:colOff>50800</xdr:colOff>
      <xdr:row>57</xdr:row>
      <xdr:rowOff>127692</xdr:rowOff>
    </xdr:to>
    <xdr:cxnSp macro="">
      <xdr:nvCxnSpPr>
        <xdr:cNvPr id="579" name="直線コネクタ 578"/>
        <xdr:cNvCxnSpPr/>
      </xdr:nvCxnSpPr>
      <xdr:spPr>
        <a:xfrm>
          <a:off x="14592300" y="9838516"/>
          <a:ext cx="889000" cy="6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65866</xdr:rowOff>
    </xdr:from>
    <xdr:to>
      <xdr:col>76</xdr:col>
      <xdr:colOff>114300</xdr:colOff>
      <xdr:row>57</xdr:row>
      <xdr:rowOff>98286</xdr:rowOff>
    </xdr:to>
    <xdr:cxnSp macro="">
      <xdr:nvCxnSpPr>
        <xdr:cNvPr id="582" name="直線コネクタ 581"/>
        <xdr:cNvCxnSpPr/>
      </xdr:nvCxnSpPr>
      <xdr:spPr>
        <a:xfrm flipV="1">
          <a:off x="13703300" y="9838516"/>
          <a:ext cx="889000" cy="3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98286</xdr:rowOff>
    </xdr:from>
    <xdr:to>
      <xdr:col>71</xdr:col>
      <xdr:colOff>177800</xdr:colOff>
      <xdr:row>57</xdr:row>
      <xdr:rowOff>118166</xdr:rowOff>
    </xdr:to>
    <xdr:cxnSp macro="">
      <xdr:nvCxnSpPr>
        <xdr:cNvPr id="585" name="直線コネクタ 584"/>
        <xdr:cNvCxnSpPr/>
      </xdr:nvCxnSpPr>
      <xdr:spPr>
        <a:xfrm flipV="1">
          <a:off x="12814300" y="9870936"/>
          <a:ext cx="889000" cy="1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141812</xdr:rowOff>
    </xdr:from>
    <xdr:to>
      <xdr:col>85</xdr:col>
      <xdr:colOff>177800</xdr:colOff>
      <xdr:row>57</xdr:row>
      <xdr:rowOff>71962</xdr:rowOff>
    </xdr:to>
    <xdr:sp macro="" textlink="">
      <xdr:nvSpPr>
        <xdr:cNvPr id="595" name="楕円 594"/>
        <xdr:cNvSpPr/>
      </xdr:nvSpPr>
      <xdr:spPr>
        <a:xfrm>
          <a:off x="16268700" y="974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164689</xdr:rowOff>
    </xdr:from>
    <xdr:ext cx="599010" cy="259045"/>
    <xdr:sp macro="" textlink="">
      <xdr:nvSpPr>
        <xdr:cNvPr id="596" name="教育費該当値テキスト"/>
        <xdr:cNvSpPr txBox="1"/>
      </xdr:nvSpPr>
      <xdr:spPr>
        <a:xfrm>
          <a:off x="16370300" y="959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76892</xdr:rowOff>
    </xdr:from>
    <xdr:to>
      <xdr:col>81</xdr:col>
      <xdr:colOff>101600</xdr:colOff>
      <xdr:row>58</xdr:row>
      <xdr:rowOff>7042</xdr:rowOff>
    </xdr:to>
    <xdr:sp macro="" textlink="">
      <xdr:nvSpPr>
        <xdr:cNvPr id="597" name="楕円 596"/>
        <xdr:cNvSpPr/>
      </xdr:nvSpPr>
      <xdr:spPr>
        <a:xfrm>
          <a:off x="15430500" y="98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23569</xdr:rowOff>
    </xdr:from>
    <xdr:ext cx="599010" cy="259045"/>
    <xdr:sp macro="" textlink="">
      <xdr:nvSpPr>
        <xdr:cNvPr id="598" name="テキスト ボックス 597"/>
        <xdr:cNvSpPr txBox="1"/>
      </xdr:nvSpPr>
      <xdr:spPr>
        <a:xfrm>
          <a:off x="15181795" y="962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15066</xdr:rowOff>
    </xdr:from>
    <xdr:to>
      <xdr:col>76</xdr:col>
      <xdr:colOff>165100</xdr:colOff>
      <xdr:row>57</xdr:row>
      <xdr:rowOff>116666</xdr:rowOff>
    </xdr:to>
    <xdr:sp macro="" textlink="">
      <xdr:nvSpPr>
        <xdr:cNvPr id="599" name="楕円 598"/>
        <xdr:cNvSpPr/>
      </xdr:nvSpPr>
      <xdr:spPr>
        <a:xfrm>
          <a:off x="14541500" y="97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133193</xdr:rowOff>
    </xdr:from>
    <xdr:ext cx="599010" cy="259045"/>
    <xdr:sp macro="" textlink="">
      <xdr:nvSpPr>
        <xdr:cNvPr id="600" name="テキスト ボックス 599"/>
        <xdr:cNvSpPr txBox="1"/>
      </xdr:nvSpPr>
      <xdr:spPr>
        <a:xfrm>
          <a:off x="14292795" y="956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47486</xdr:rowOff>
    </xdr:from>
    <xdr:to>
      <xdr:col>72</xdr:col>
      <xdr:colOff>38100</xdr:colOff>
      <xdr:row>57</xdr:row>
      <xdr:rowOff>149086</xdr:rowOff>
    </xdr:to>
    <xdr:sp macro="" textlink="">
      <xdr:nvSpPr>
        <xdr:cNvPr id="601" name="楕円 600"/>
        <xdr:cNvSpPr/>
      </xdr:nvSpPr>
      <xdr:spPr>
        <a:xfrm>
          <a:off x="13652500" y="982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165613</xdr:rowOff>
    </xdr:from>
    <xdr:ext cx="599010" cy="259045"/>
    <xdr:sp macro="" textlink="">
      <xdr:nvSpPr>
        <xdr:cNvPr id="602" name="テキスト ボックス 601"/>
        <xdr:cNvSpPr txBox="1"/>
      </xdr:nvSpPr>
      <xdr:spPr>
        <a:xfrm>
          <a:off x="13403795" y="959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67366</xdr:rowOff>
    </xdr:from>
    <xdr:to>
      <xdr:col>67</xdr:col>
      <xdr:colOff>101600</xdr:colOff>
      <xdr:row>57</xdr:row>
      <xdr:rowOff>168966</xdr:rowOff>
    </xdr:to>
    <xdr:sp macro="" textlink="">
      <xdr:nvSpPr>
        <xdr:cNvPr id="603" name="楕円 602"/>
        <xdr:cNvSpPr/>
      </xdr:nvSpPr>
      <xdr:spPr>
        <a:xfrm>
          <a:off x="12763500" y="984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14043</xdr:rowOff>
    </xdr:from>
    <xdr:ext cx="599010" cy="259045"/>
    <xdr:sp macro="" textlink="">
      <xdr:nvSpPr>
        <xdr:cNvPr id="604" name="テキスト ボックス 603"/>
        <xdr:cNvSpPr txBox="1"/>
      </xdr:nvSpPr>
      <xdr:spPr>
        <a:xfrm>
          <a:off x="12514795" y="961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76006</xdr:rowOff>
    </xdr:from>
    <xdr:to>
      <xdr:col>85</xdr:col>
      <xdr:colOff>127000</xdr:colOff>
      <xdr:row>78</xdr:row>
      <xdr:rowOff>79894</xdr:rowOff>
    </xdr:to>
    <xdr:cxnSp macro="">
      <xdr:nvCxnSpPr>
        <xdr:cNvPr id="635" name="直線コネクタ 634"/>
        <xdr:cNvCxnSpPr/>
      </xdr:nvCxnSpPr>
      <xdr:spPr>
        <a:xfrm>
          <a:off x="15481300" y="13449106"/>
          <a:ext cx="838200" cy="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6" name="災害復旧費平均値テキスト"/>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76006</xdr:rowOff>
    </xdr:from>
    <xdr:to>
      <xdr:col>81</xdr:col>
      <xdr:colOff>50800</xdr:colOff>
      <xdr:row>79</xdr:row>
      <xdr:rowOff>86233</xdr:rowOff>
    </xdr:to>
    <xdr:cxnSp macro="">
      <xdr:nvCxnSpPr>
        <xdr:cNvPr id="638" name="直線コネクタ 637"/>
        <xdr:cNvCxnSpPr/>
      </xdr:nvCxnSpPr>
      <xdr:spPr>
        <a:xfrm flipV="1">
          <a:off x="14592300" y="13449106"/>
          <a:ext cx="889000" cy="18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86233</xdr:rowOff>
    </xdr:from>
    <xdr:to>
      <xdr:col>76</xdr:col>
      <xdr:colOff>114300</xdr:colOff>
      <xdr:row>79</xdr:row>
      <xdr:rowOff>98879</xdr:rowOff>
    </xdr:to>
    <xdr:cxnSp macro="">
      <xdr:nvCxnSpPr>
        <xdr:cNvPr id="641" name="直線コネクタ 640"/>
        <xdr:cNvCxnSpPr/>
      </xdr:nvCxnSpPr>
      <xdr:spPr>
        <a:xfrm flipV="1">
          <a:off x="13703300" y="13630783"/>
          <a:ext cx="889000" cy="1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29094</xdr:rowOff>
    </xdr:from>
    <xdr:to>
      <xdr:col>85</xdr:col>
      <xdr:colOff>177800</xdr:colOff>
      <xdr:row>78</xdr:row>
      <xdr:rowOff>130694</xdr:rowOff>
    </xdr:to>
    <xdr:sp macro="" textlink="">
      <xdr:nvSpPr>
        <xdr:cNvPr id="654" name="楕円 653"/>
        <xdr:cNvSpPr/>
      </xdr:nvSpPr>
      <xdr:spPr>
        <a:xfrm>
          <a:off x="16268700" y="1340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51971</xdr:rowOff>
    </xdr:from>
    <xdr:ext cx="534377" cy="259045"/>
    <xdr:sp macro="" textlink="">
      <xdr:nvSpPr>
        <xdr:cNvPr id="655" name="災害復旧費該当値テキスト"/>
        <xdr:cNvSpPr txBox="1"/>
      </xdr:nvSpPr>
      <xdr:spPr>
        <a:xfrm>
          <a:off x="16370300" y="1325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25206</xdr:rowOff>
    </xdr:from>
    <xdr:to>
      <xdr:col>81</xdr:col>
      <xdr:colOff>101600</xdr:colOff>
      <xdr:row>78</xdr:row>
      <xdr:rowOff>126806</xdr:rowOff>
    </xdr:to>
    <xdr:sp macro="" textlink="">
      <xdr:nvSpPr>
        <xdr:cNvPr id="656" name="楕円 655"/>
        <xdr:cNvSpPr/>
      </xdr:nvSpPr>
      <xdr:spPr>
        <a:xfrm>
          <a:off x="15430500" y="1339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143333</xdr:rowOff>
    </xdr:from>
    <xdr:ext cx="534377" cy="259045"/>
    <xdr:sp macro="" textlink="">
      <xdr:nvSpPr>
        <xdr:cNvPr id="657" name="テキスト ボックス 656"/>
        <xdr:cNvSpPr txBox="1"/>
      </xdr:nvSpPr>
      <xdr:spPr>
        <a:xfrm>
          <a:off x="15214111" y="1317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35433</xdr:rowOff>
    </xdr:from>
    <xdr:to>
      <xdr:col>76</xdr:col>
      <xdr:colOff>165100</xdr:colOff>
      <xdr:row>79</xdr:row>
      <xdr:rowOff>137033</xdr:rowOff>
    </xdr:to>
    <xdr:sp macro="" textlink="">
      <xdr:nvSpPr>
        <xdr:cNvPr id="658" name="楕円 657"/>
        <xdr:cNvSpPr/>
      </xdr:nvSpPr>
      <xdr:spPr>
        <a:xfrm>
          <a:off x="14541500" y="135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128160</xdr:rowOff>
    </xdr:from>
    <xdr:ext cx="469744" cy="259045"/>
    <xdr:sp macro="" textlink="">
      <xdr:nvSpPr>
        <xdr:cNvPr id="659" name="テキスト ボックス 658"/>
        <xdr:cNvSpPr txBox="1"/>
      </xdr:nvSpPr>
      <xdr:spPr>
        <a:xfrm>
          <a:off x="14357428" y="1367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128684</xdr:rowOff>
    </xdr:from>
    <xdr:to>
      <xdr:col>85</xdr:col>
      <xdr:colOff>127000</xdr:colOff>
      <xdr:row>96</xdr:row>
      <xdr:rowOff>158217</xdr:rowOff>
    </xdr:to>
    <xdr:cxnSp macro="">
      <xdr:nvCxnSpPr>
        <xdr:cNvPr id="692" name="直線コネクタ 691"/>
        <xdr:cNvCxnSpPr/>
      </xdr:nvCxnSpPr>
      <xdr:spPr>
        <a:xfrm flipV="1">
          <a:off x="15481300" y="16587884"/>
          <a:ext cx="838200" cy="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158217</xdr:rowOff>
    </xdr:from>
    <xdr:to>
      <xdr:col>81</xdr:col>
      <xdr:colOff>50800</xdr:colOff>
      <xdr:row>97</xdr:row>
      <xdr:rowOff>28107</xdr:rowOff>
    </xdr:to>
    <xdr:cxnSp macro="">
      <xdr:nvCxnSpPr>
        <xdr:cNvPr id="695" name="直線コネクタ 694"/>
        <xdr:cNvCxnSpPr/>
      </xdr:nvCxnSpPr>
      <xdr:spPr>
        <a:xfrm flipV="1">
          <a:off x="14592300" y="16617417"/>
          <a:ext cx="889000" cy="4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28107</xdr:rowOff>
    </xdr:from>
    <xdr:to>
      <xdr:col>76</xdr:col>
      <xdr:colOff>114300</xdr:colOff>
      <xdr:row>97</xdr:row>
      <xdr:rowOff>45413</xdr:rowOff>
    </xdr:to>
    <xdr:cxnSp macro="">
      <xdr:nvCxnSpPr>
        <xdr:cNvPr id="698" name="直線コネクタ 697"/>
        <xdr:cNvCxnSpPr/>
      </xdr:nvCxnSpPr>
      <xdr:spPr>
        <a:xfrm flipV="1">
          <a:off x="13703300" y="16658757"/>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45413</xdr:rowOff>
    </xdr:from>
    <xdr:to>
      <xdr:col>71</xdr:col>
      <xdr:colOff>177800</xdr:colOff>
      <xdr:row>97</xdr:row>
      <xdr:rowOff>81620</xdr:rowOff>
    </xdr:to>
    <xdr:cxnSp macro="">
      <xdr:nvCxnSpPr>
        <xdr:cNvPr id="701" name="直線コネクタ 700"/>
        <xdr:cNvCxnSpPr/>
      </xdr:nvCxnSpPr>
      <xdr:spPr>
        <a:xfrm flipV="1">
          <a:off x="12814300" y="16676063"/>
          <a:ext cx="8890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77884</xdr:rowOff>
    </xdr:from>
    <xdr:to>
      <xdr:col>85</xdr:col>
      <xdr:colOff>177800</xdr:colOff>
      <xdr:row>97</xdr:row>
      <xdr:rowOff>8034</xdr:rowOff>
    </xdr:to>
    <xdr:sp macro="" textlink="">
      <xdr:nvSpPr>
        <xdr:cNvPr id="711" name="楕円 710"/>
        <xdr:cNvSpPr/>
      </xdr:nvSpPr>
      <xdr:spPr>
        <a:xfrm>
          <a:off x="16268700" y="16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100761</xdr:rowOff>
    </xdr:from>
    <xdr:ext cx="599010" cy="259045"/>
    <xdr:sp macro="" textlink="">
      <xdr:nvSpPr>
        <xdr:cNvPr id="712" name="公債費該当値テキスト"/>
        <xdr:cNvSpPr txBox="1"/>
      </xdr:nvSpPr>
      <xdr:spPr>
        <a:xfrm>
          <a:off x="16370300" y="1638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107417</xdr:rowOff>
    </xdr:from>
    <xdr:to>
      <xdr:col>81</xdr:col>
      <xdr:colOff>101600</xdr:colOff>
      <xdr:row>97</xdr:row>
      <xdr:rowOff>37567</xdr:rowOff>
    </xdr:to>
    <xdr:sp macro="" textlink="">
      <xdr:nvSpPr>
        <xdr:cNvPr id="713" name="楕円 712"/>
        <xdr:cNvSpPr/>
      </xdr:nvSpPr>
      <xdr:spPr>
        <a:xfrm>
          <a:off x="15430500" y="165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54094</xdr:rowOff>
    </xdr:from>
    <xdr:ext cx="599010" cy="259045"/>
    <xdr:sp macro="" textlink="">
      <xdr:nvSpPr>
        <xdr:cNvPr id="714" name="テキスト ボックス 713"/>
        <xdr:cNvSpPr txBox="1"/>
      </xdr:nvSpPr>
      <xdr:spPr>
        <a:xfrm>
          <a:off x="15181795" y="1634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148757</xdr:rowOff>
    </xdr:from>
    <xdr:to>
      <xdr:col>76</xdr:col>
      <xdr:colOff>165100</xdr:colOff>
      <xdr:row>97</xdr:row>
      <xdr:rowOff>78907</xdr:rowOff>
    </xdr:to>
    <xdr:sp macro="" textlink="">
      <xdr:nvSpPr>
        <xdr:cNvPr id="715" name="楕円 714"/>
        <xdr:cNvSpPr/>
      </xdr:nvSpPr>
      <xdr:spPr>
        <a:xfrm>
          <a:off x="14541500" y="166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95434</xdr:rowOff>
    </xdr:from>
    <xdr:ext cx="599010" cy="259045"/>
    <xdr:sp macro="" textlink="">
      <xdr:nvSpPr>
        <xdr:cNvPr id="716" name="テキスト ボックス 715"/>
        <xdr:cNvSpPr txBox="1"/>
      </xdr:nvSpPr>
      <xdr:spPr>
        <a:xfrm>
          <a:off x="14292795" y="1638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166063</xdr:rowOff>
    </xdr:from>
    <xdr:to>
      <xdr:col>72</xdr:col>
      <xdr:colOff>38100</xdr:colOff>
      <xdr:row>97</xdr:row>
      <xdr:rowOff>96213</xdr:rowOff>
    </xdr:to>
    <xdr:sp macro="" textlink="">
      <xdr:nvSpPr>
        <xdr:cNvPr id="717" name="楕円 716"/>
        <xdr:cNvSpPr/>
      </xdr:nvSpPr>
      <xdr:spPr>
        <a:xfrm>
          <a:off x="13652500" y="166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112740</xdr:rowOff>
    </xdr:from>
    <xdr:ext cx="599010" cy="259045"/>
    <xdr:sp macro="" textlink="">
      <xdr:nvSpPr>
        <xdr:cNvPr id="718" name="テキスト ボックス 717"/>
        <xdr:cNvSpPr txBox="1"/>
      </xdr:nvSpPr>
      <xdr:spPr>
        <a:xfrm>
          <a:off x="13403795" y="1640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30820</xdr:rowOff>
    </xdr:from>
    <xdr:to>
      <xdr:col>67</xdr:col>
      <xdr:colOff>101600</xdr:colOff>
      <xdr:row>97</xdr:row>
      <xdr:rowOff>132420</xdr:rowOff>
    </xdr:to>
    <xdr:sp macro="" textlink="">
      <xdr:nvSpPr>
        <xdr:cNvPr id="719" name="楕円 718"/>
        <xdr:cNvSpPr/>
      </xdr:nvSpPr>
      <xdr:spPr>
        <a:xfrm>
          <a:off x="12763500" y="1666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148947</xdr:rowOff>
    </xdr:from>
    <xdr:ext cx="599010" cy="259045"/>
    <xdr:sp macro="" textlink="">
      <xdr:nvSpPr>
        <xdr:cNvPr id="720" name="テキスト ボックス 719"/>
        <xdr:cNvSpPr txBox="1"/>
      </xdr:nvSpPr>
      <xdr:spPr>
        <a:xfrm>
          <a:off x="12514795" y="1643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148256</xdr:rowOff>
    </xdr:from>
    <xdr:to>
      <xdr:col>116</xdr:col>
      <xdr:colOff>63500</xdr:colOff>
      <xdr:row>39</xdr:row>
      <xdr:rowOff>98878</xdr:rowOff>
    </xdr:to>
    <xdr:cxnSp macro="">
      <xdr:nvCxnSpPr>
        <xdr:cNvPr id="751" name="直線コネクタ 750"/>
        <xdr:cNvCxnSpPr/>
      </xdr:nvCxnSpPr>
      <xdr:spPr>
        <a:xfrm>
          <a:off x="21323300" y="6320456"/>
          <a:ext cx="838200" cy="46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148256</xdr:rowOff>
    </xdr:from>
    <xdr:to>
      <xdr:col>111</xdr:col>
      <xdr:colOff>177800</xdr:colOff>
      <xdr:row>38</xdr:row>
      <xdr:rowOff>137414</xdr:rowOff>
    </xdr:to>
    <xdr:cxnSp macro="">
      <xdr:nvCxnSpPr>
        <xdr:cNvPr id="754" name="直線コネクタ 753"/>
        <xdr:cNvCxnSpPr/>
      </xdr:nvCxnSpPr>
      <xdr:spPr>
        <a:xfrm flipV="1">
          <a:off x="20434300" y="6320456"/>
          <a:ext cx="889000" cy="3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117782</xdr:rowOff>
    </xdr:from>
    <xdr:ext cx="378565" cy="259045"/>
    <xdr:sp macro="" textlink="">
      <xdr:nvSpPr>
        <xdr:cNvPr id="756" name="テキスト ボックス 755"/>
        <xdr:cNvSpPr txBox="1"/>
      </xdr:nvSpPr>
      <xdr:spPr>
        <a:xfrm>
          <a:off x="21134017" y="680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137414</xdr:rowOff>
    </xdr:from>
    <xdr:to>
      <xdr:col>107</xdr:col>
      <xdr:colOff>50800</xdr:colOff>
      <xdr:row>39</xdr:row>
      <xdr:rowOff>98878</xdr:rowOff>
    </xdr:to>
    <xdr:cxnSp macro="">
      <xdr:nvCxnSpPr>
        <xdr:cNvPr id="757" name="直線コネクタ 756"/>
        <xdr:cNvCxnSpPr/>
      </xdr:nvCxnSpPr>
      <xdr:spPr>
        <a:xfrm flipV="1">
          <a:off x="19545300" y="6652514"/>
          <a:ext cx="8890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97456</xdr:rowOff>
    </xdr:from>
    <xdr:to>
      <xdr:col>112</xdr:col>
      <xdr:colOff>38100</xdr:colOff>
      <xdr:row>37</xdr:row>
      <xdr:rowOff>27606</xdr:rowOff>
    </xdr:to>
    <xdr:sp macro="" textlink="">
      <xdr:nvSpPr>
        <xdr:cNvPr id="772" name="楕円 771"/>
        <xdr:cNvSpPr/>
      </xdr:nvSpPr>
      <xdr:spPr>
        <a:xfrm>
          <a:off x="21272500" y="62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44133</xdr:rowOff>
    </xdr:from>
    <xdr:ext cx="534377" cy="259045"/>
    <xdr:sp macro="" textlink="">
      <xdr:nvSpPr>
        <xdr:cNvPr id="773" name="テキスト ボックス 772"/>
        <xdr:cNvSpPr txBox="1"/>
      </xdr:nvSpPr>
      <xdr:spPr>
        <a:xfrm>
          <a:off x="21056111" y="604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86614</xdr:rowOff>
    </xdr:from>
    <xdr:to>
      <xdr:col>107</xdr:col>
      <xdr:colOff>101600</xdr:colOff>
      <xdr:row>39</xdr:row>
      <xdr:rowOff>16764</xdr:rowOff>
    </xdr:to>
    <xdr:sp macro="" textlink="">
      <xdr:nvSpPr>
        <xdr:cNvPr id="774" name="楕円 773"/>
        <xdr:cNvSpPr/>
      </xdr:nvSpPr>
      <xdr:spPr>
        <a:xfrm>
          <a:off x="20383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7891</xdr:rowOff>
    </xdr:from>
    <xdr:ext cx="469744" cy="259045"/>
    <xdr:sp macro="" textlink="">
      <xdr:nvSpPr>
        <xdr:cNvPr id="775" name="テキスト ボックス 774"/>
        <xdr:cNvSpPr txBox="1"/>
      </xdr:nvSpPr>
      <xdr:spPr>
        <a:xfrm>
          <a:off x="20199428"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歳出の住民一人当たりコストについては、議会費、総務費、民生費等ほとんどの費目において類似団体平均を上回る数値となっている。特に金額が大きい消防費はＲ元年度に防災無線デジタル化事業、Ｒ２年度西之宮地区災害復旧用資器材置場整備工事により金額が大きくなっている。</a:t>
          </a:r>
          <a:endParaRPr lang="ja-JP" altLang="ja-JP">
            <a:effectLst/>
          </a:endParaRPr>
        </a:p>
        <a:p>
          <a:r>
            <a:rPr kumimoji="1" lang="ja-JP" altLang="ja-JP" sz="1100">
              <a:solidFill>
                <a:schemeClr val="dk1"/>
              </a:solidFill>
              <a:effectLst/>
              <a:latin typeface="+mn-lt"/>
              <a:ea typeface="+mn-ea"/>
              <a:cs typeface="+mn-cs"/>
            </a:rPr>
            <a:t>議会費、衛生費、農林水産業費、公債費は例年並み、総務費は農産物直売所用地造成工事の減、民生費福祉センター空調工事による増。商工費は持続化給付金事業による増。土木費は町道白糸線工事等の大規模工事終了により減。教育費は校内通信ネットワーク工事による増。</a:t>
          </a:r>
          <a:endParaRPr lang="ja-JP" altLang="ja-JP">
            <a:effectLst/>
          </a:endParaRPr>
        </a:p>
        <a:p>
          <a:r>
            <a:rPr kumimoji="1" lang="ja-JP" altLang="ja-JP" sz="1100">
              <a:solidFill>
                <a:schemeClr val="dk1"/>
              </a:solidFill>
              <a:effectLst/>
              <a:latin typeface="+mn-lt"/>
              <a:ea typeface="+mn-ea"/>
              <a:cs typeface="+mn-cs"/>
            </a:rPr>
            <a:t>災害復旧費は町道栃ノ木橋線の工事があり前年度並みとなる。</a:t>
          </a:r>
          <a:endParaRPr lang="ja-JP" altLang="ja-JP">
            <a:effectLst/>
          </a:endParaRPr>
        </a:p>
        <a:p>
          <a:r>
            <a:rPr kumimoji="1" lang="ja-JP" altLang="ja-JP" sz="1100">
              <a:solidFill>
                <a:schemeClr val="dk1"/>
              </a:solidFill>
              <a:effectLst/>
              <a:latin typeface="+mn-lt"/>
              <a:ea typeface="+mn-ea"/>
              <a:cs typeface="+mn-cs"/>
            </a:rPr>
            <a:t>今後、公共施設の長寿命化改修や町営住宅建設等コストが高い事業が見込まれるため、公共施設管理計画等主要計画に基づいた計画的な事業の選択により経費の削減に努める。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適切な財源確保と歳出の精査により取崩を回避し、前年度とほぼ同額を維持している。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実質収支額は前年度から減少し、実質単年度収支は赤字となっている。これは、歳入歳出総額ともに、前年度を下回ったことにより</a:t>
          </a:r>
          <a:r>
            <a:rPr kumimoji="0" lang="ja-JP" altLang="en-US" sz="1100">
              <a:solidFill>
                <a:schemeClr val="dk1"/>
              </a:solidFill>
              <a:effectLst/>
              <a:latin typeface="+mn-lt"/>
              <a:ea typeface="+mn-ea"/>
              <a:cs typeface="+mn-cs"/>
            </a:rPr>
            <a:t>、実質収支がマイナスとなったためである。</a:t>
          </a:r>
          <a:endParaRPr kumimoji="0" lang="en-US" altLang="ja-JP" sz="1100">
            <a:solidFill>
              <a:schemeClr val="dk1"/>
            </a:solidFill>
            <a:effectLst/>
            <a:latin typeface="+mn-lt"/>
            <a:ea typeface="+mn-ea"/>
            <a:cs typeface="+mn-cs"/>
          </a:endParaRPr>
        </a:p>
        <a:p>
          <a:r>
            <a:rPr kumimoji="0" lang="ja-JP" altLang="en-US" sz="1100">
              <a:solidFill>
                <a:schemeClr val="dk1"/>
              </a:solidFill>
              <a:effectLst/>
              <a:latin typeface="+mn-lt"/>
              <a:ea typeface="+mn-ea"/>
              <a:cs typeface="+mn-cs"/>
            </a:rPr>
            <a:t>歳入減の主な原因は減災事業債の減、歳出は農産物直売所造成工事等の大型事業の減によるものである。</a:t>
          </a:r>
          <a:endParaRPr kumimoji="0"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今後も、事務事業の見直し、統廃合など歳出の合理化等行財政改革を推進し、健全な運営を行っていく。</a:t>
          </a:r>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一般会計をはじめ全ての会計で黒字となっている。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全ての特別会計において経費の削減を行うと同時に、一般会計からの繰入金により赤字が発生しないよう財政運営を行っている。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一般会計においては繰出金が増加傾向にあるため、使用料等の見直しや歳出削減を行っていく必要がある。</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7" zoomScale="75" zoomScaleNormal="75" workbookViewId="0">
      <selection activeCell="B9" sqref="B9:Q1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3172194</v>
      </c>
      <c r="BO4" s="433"/>
      <c r="BP4" s="433"/>
      <c r="BQ4" s="433"/>
      <c r="BR4" s="433"/>
      <c r="BS4" s="433"/>
      <c r="BT4" s="433"/>
      <c r="BU4" s="434"/>
      <c r="BV4" s="432">
        <v>3339691</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18.2</v>
      </c>
      <c r="CU4" s="439"/>
      <c r="CV4" s="439"/>
      <c r="CW4" s="439"/>
      <c r="CX4" s="439"/>
      <c r="CY4" s="439"/>
      <c r="CZ4" s="439"/>
      <c r="DA4" s="440"/>
      <c r="DB4" s="438">
        <v>19.7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2851630</v>
      </c>
      <c r="BO5" s="470"/>
      <c r="BP5" s="470"/>
      <c r="BQ5" s="470"/>
      <c r="BR5" s="470"/>
      <c r="BS5" s="470"/>
      <c r="BT5" s="470"/>
      <c r="BU5" s="471"/>
      <c r="BV5" s="469">
        <v>3007379</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77.5</v>
      </c>
      <c r="CU5" s="467"/>
      <c r="CV5" s="467"/>
      <c r="CW5" s="467"/>
      <c r="CX5" s="467"/>
      <c r="CY5" s="467"/>
      <c r="CZ5" s="467"/>
      <c r="DA5" s="468"/>
      <c r="DB5" s="466">
        <v>79.3</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320564</v>
      </c>
      <c r="BO6" s="470"/>
      <c r="BP6" s="470"/>
      <c r="BQ6" s="470"/>
      <c r="BR6" s="470"/>
      <c r="BS6" s="470"/>
      <c r="BT6" s="470"/>
      <c r="BU6" s="471"/>
      <c r="BV6" s="469">
        <v>332312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77.5</v>
      </c>
      <c r="CU6" s="507"/>
      <c r="CV6" s="507"/>
      <c r="CW6" s="507"/>
      <c r="CX6" s="507"/>
      <c r="CY6" s="507"/>
      <c r="CZ6" s="507"/>
      <c r="DA6" s="508"/>
      <c r="DB6" s="506">
        <v>79.3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101</v>
      </c>
      <c r="AV7" s="502"/>
      <c r="AW7" s="502"/>
      <c r="AX7" s="502"/>
      <c r="AY7" s="503" t="s">
        <v>105</v>
      </c>
      <c r="AZ7" s="504"/>
      <c r="BA7" s="504"/>
      <c r="BB7" s="504"/>
      <c r="BC7" s="504"/>
      <c r="BD7" s="504"/>
      <c r="BE7" s="504"/>
      <c r="BF7" s="504"/>
      <c r="BG7" s="504"/>
      <c r="BH7" s="504"/>
      <c r="BI7" s="504"/>
      <c r="BJ7" s="504"/>
      <c r="BK7" s="504"/>
      <c r="BL7" s="504"/>
      <c r="BM7" s="505"/>
      <c r="BN7" s="469">
        <v>39841</v>
      </c>
      <c r="BO7" s="470"/>
      <c r="BP7" s="470"/>
      <c r="BQ7" s="470"/>
      <c r="BR7" s="470"/>
      <c r="BS7" s="470"/>
      <c r="BT7" s="470"/>
      <c r="BU7" s="471"/>
      <c r="BV7" s="469">
        <v>43254</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1539159</v>
      </c>
      <c r="CU7" s="470"/>
      <c r="CV7" s="470"/>
      <c r="CW7" s="470"/>
      <c r="CX7" s="470"/>
      <c r="CY7" s="470"/>
      <c r="CZ7" s="470"/>
      <c r="DA7" s="471"/>
      <c r="DB7" s="469">
        <v>1468258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280723</v>
      </c>
      <c r="BO8" s="470"/>
      <c r="BP8" s="470"/>
      <c r="BQ8" s="470"/>
      <c r="BR8" s="470"/>
      <c r="BS8" s="470"/>
      <c r="BT8" s="470"/>
      <c r="BU8" s="471"/>
      <c r="BV8" s="469">
        <v>289058</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0.21</v>
      </c>
      <c r="CU8" s="510"/>
      <c r="CV8" s="510"/>
      <c r="CW8" s="510"/>
      <c r="CX8" s="510"/>
      <c r="CY8" s="510"/>
      <c r="CZ8" s="510"/>
      <c r="DA8" s="511"/>
      <c r="DB8" s="509">
        <v>0.2</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1098</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-8335</v>
      </c>
      <c r="BO9" s="470"/>
      <c r="BP9" s="470"/>
      <c r="BQ9" s="470"/>
      <c r="BR9" s="470"/>
      <c r="BS9" s="470"/>
      <c r="BT9" s="470"/>
      <c r="BU9" s="471"/>
      <c r="BV9" s="469">
        <v>81442</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10</v>
      </c>
      <c r="CU9" s="467"/>
      <c r="CV9" s="467"/>
      <c r="CW9" s="467"/>
      <c r="CX9" s="467"/>
      <c r="CY9" s="467"/>
      <c r="CZ9" s="467"/>
      <c r="DA9" s="468"/>
      <c r="DB9" s="466">
        <v>10.7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1068</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140</v>
      </c>
      <c r="BO10" s="470"/>
      <c r="BP10" s="470"/>
      <c r="BQ10" s="470"/>
      <c r="BR10" s="470"/>
      <c r="BS10" s="470"/>
      <c r="BT10" s="470"/>
      <c r="BU10" s="471"/>
      <c r="BV10" s="469">
        <v>139</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1002</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993</v>
      </c>
      <c r="S13" s="554"/>
      <c r="T13" s="554"/>
      <c r="U13" s="554"/>
      <c r="V13" s="555"/>
      <c r="W13" s="485" t="s">
        <v>140</v>
      </c>
      <c r="X13" s="486"/>
      <c r="Y13" s="486"/>
      <c r="Z13" s="486"/>
      <c r="AA13" s="486"/>
      <c r="AB13" s="476"/>
      <c r="AC13" s="520">
        <v>25</v>
      </c>
      <c r="AD13" s="521"/>
      <c r="AE13" s="521"/>
      <c r="AF13" s="521"/>
      <c r="AG13" s="563"/>
      <c r="AH13" s="520">
        <v>31</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-8195</v>
      </c>
      <c r="BO13" s="470"/>
      <c r="BP13" s="470"/>
      <c r="BQ13" s="470"/>
      <c r="BR13" s="470"/>
      <c r="BS13" s="470"/>
      <c r="BT13" s="470"/>
      <c r="BU13" s="471"/>
      <c r="BV13" s="469">
        <v>81581</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2.2000000000000002</v>
      </c>
      <c r="CU13" s="467"/>
      <c r="CV13" s="467"/>
      <c r="CW13" s="467"/>
      <c r="CX13" s="467"/>
      <c r="CY13" s="467"/>
      <c r="CZ13" s="467"/>
      <c r="DA13" s="468"/>
      <c r="DB13" s="466">
        <v>2.2999999999999998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1040</v>
      </c>
      <c r="S14" s="554"/>
      <c r="T14" s="554"/>
      <c r="U14" s="554"/>
      <c r="V14" s="555"/>
      <c r="W14" s="459"/>
      <c r="X14" s="460"/>
      <c r="Y14" s="460"/>
      <c r="Z14" s="460"/>
      <c r="AA14" s="460"/>
      <c r="AB14" s="449"/>
      <c r="AC14" s="556">
        <v>5.2</v>
      </c>
      <c r="AD14" s="557"/>
      <c r="AE14" s="557"/>
      <c r="AF14" s="557"/>
      <c r="AG14" s="558"/>
      <c r="AH14" s="556">
        <v>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t="s">
        <v>147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1037</v>
      </c>
      <c r="S15" s="554"/>
      <c r="T15" s="554"/>
      <c r="U15" s="554"/>
      <c r="V15" s="555"/>
      <c r="W15" s="485" t="s">
        <v>148</v>
      </c>
      <c r="X15" s="486"/>
      <c r="Y15" s="486"/>
      <c r="Z15" s="486"/>
      <c r="AA15" s="486"/>
      <c r="AB15" s="476"/>
      <c r="AC15" s="520">
        <v>97</v>
      </c>
      <c r="AD15" s="521"/>
      <c r="AE15" s="521"/>
      <c r="AF15" s="521"/>
      <c r="AG15" s="563"/>
      <c r="AH15" s="520">
        <v>123</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316576</v>
      </c>
      <c r="BO15" s="433"/>
      <c r="BP15" s="433"/>
      <c r="BQ15" s="433"/>
      <c r="BR15" s="433"/>
      <c r="BS15" s="433"/>
      <c r="BT15" s="433"/>
      <c r="BU15" s="434"/>
      <c r="BV15" s="432">
        <v>286715</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20.2</v>
      </c>
      <c r="AD16" s="557"/>
      <c r="AE16" s="557"/>
      <c r="AF16" s="557"/>
      <c r="AG16" s="558"/>
      <c r="AH16" s="556">
        <v>23.8</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1414589</v>
      </c>
      <c r="BO16" s="470"/>
      <c r="BP16" s="470"/>
      <c r="BQ16" s="470"/>
      <c r="BR16" s="470"/>
      <c r="BS16" s="470"/>
      <c r="BT16" s="470"/>
      <c r="BU16" s="471"/>
      <c r="BV16" s="469">
        <v>1350399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358</v>
      </c>
      <c r="AD17" s="521"/>
      <c r="AE17" s="521"/>
      <c r="AF17" s="521"/>
      <c r="AG17" s="563"/>
      <c r="AH17" s="520">
        <v>362</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401175</v>
      </c>
      <c r="BO17" s="470"/>
      <c r="BP17" s="470"/>
      <c r="BQ17" s="470"/>
      <c r="BR17" s="470"/>
      <c r="BS17" s="470"/>
      <c r="BT17" s="470"/>
      <c r="BU17" s="471"/>
      <c r="BV17" s="469">
        <v>364682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369.96</v>
      </c>
      <c r="M18" s="585"/>
      <c r="N18" s="585"/>
      <c r="O18" s="585"/>
      <c r="P18" s="585"/>
      <c r="Q18" s="585"/>
      <c r="R18" s="586"/>
      <c r="S18" s="586"/>
      <c r="T18" s="586"/>
      <c r="U18" s="586"/>
      <c r="V18" s="587"/>
      <c r="W18" s="487"/>
      <c r="X18" s="488"/>
      <c r="Y18" s="488"/>
      <c r="Z18" s="488"/>
      <c r="AA18" s="488"/>
      <c r="AB18" s="479"/>
      <c r="AC18" s="588">
        <v>74.599999999999994</v>
      </c>
      <c r="AD18" s="589"/>
      <c r="AE18" s="589"/>
      <c r="AF18" s="589"/>
      <c r="AG18" s="590"/>
      <c r="AH18" s="588">
        <v>70.2</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1222950</v>
      </c>
      <c r="BO18" s="470"/>
      <c r="BP18" s="470"/>
      <c r="BQ18" s="470"/>
      <c r="BR18" s="470"/>
      <c r="BS18" s="470"/>
      <c r="BT18" s="470"/>
      <c r="BU18" s="471"/>
      <c r="BV18" s="469">
        <v>1189706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2227665</v>
      </c>
      <c r="BO19" s="470"/>
      <c r="BP19" s="470"/>
      <c r="BQ19" s="470"/>
      <c r="BR19" s="470"/>
      <c r="BS19" s="470"/>
      <c r="BT19" s="470"/>
      <c r="BU19" s="471"/>
      <c r="BV19" s="469">
        <v>1993614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675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2299845</v>
      </c>
      <c r="BO23" s="470"/>
      <c r="BP23" s="470"/>
      <c r="BQ23" s="470"/>
      <c r="BR23" s="470"/>
      <c r="BS23" s="470"/>
      <c r="BT23" s="470"/>
      <c r="BU23" s="471"/>
      <c r="BV23" s="469">
        <v>2399828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5700</v>
      </c>
      <c r="R24" s="521"/>
      <c r="S24" s="521"/>
      <c r="T24" s="521"/>
      <c r="U24" s="521"/>
      <c r="V24" s="563"/>
      <c r="W24" s="622"/>
      <c r="X24" s="610"/>
      <c r="Y24" s="611"/>
      <c r="Z24" s="519" t="s">
        <v>172</v>
      </c>
      <c r="AA24" s="499"/>
      <c r="AB24" s="499"/>
      <c r="AC24" s="499"/>
      <c r="AD24" s="499"/>
      <c r="AE24" s="499"/>
      <c r="AF24" s="499"/>
      <c r="AG24" s="500"/>
      <c r="AH24" s="520">
        <v>48</v>
      </c>
      <c r="AI24" s="521"/>
      <c r="AJ24" s="521"/>
      <c r="AK24" s="521"/>
      <c r="AL24" s="563"/>
      <c r="AM24" s="520">
        <v>140496</v>
      </c>
      <c r="AN24" s="521"/>
      <c r="AO24" s="521"/>
      <c r="AP24" s="521"/>
      <c r="AQ24" s="521"/>
      <c r="AR24" s="563"/>
      <c r="AS24" s="520">
        <v>2927</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2299845</v>
      </c>
      <c r="BO24" s="470"/>
      <c r="BP24" s="470"/>
      <c r="BQ24" s="470"/>
      <c r="BR24" s="470"/>
      <c r="BS24" s="470"/>
      <c r="BT24" s="470"/>
      <c r="BU24" s="471"/>
      <c r="BV24" s="469">
        <v>2399828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5200</v>
      </c>
      <c r="R25" s="521"/>
      <c r="S25" s="521"/>
      <c r="T25" s="521"/>
      <c r="U25" s="521"/>
      <c r="V25" s="563"/>
      <c r="W25" s="622"/>
      <c r="X25" s="610"/>
      <c r="Y25" s="611"/>
      <c r="Z25" s="519" t="s">
        <v>175</v>
      </c>
      <c r="AA25" s="499"/>
      <c r="AB25" s="499"/>
      <c r="AC25" s="499"/>
      <c r="AD25" s="499"/>
      <c r="AE25" s="499"/>
      <c r="AF25" s="499"/>
      <c r="AG25" s="500"/>
      <c r="AH25" s="520" t="s">
        <v>138</v>
      </c>
      <c r="AI25" s="521"/>
      <c r="AJ25" s="521"/>
      <c r="AK25" s="521"/>
      <c r="AL25" s="563"/>
      <c r="AM25" s="520" t="s">
        <v>138</v>
      </c>
      <c r="AN25" s="521"/>
      <c r="AO25" s="521"/>
      <c r="AP25" s="521"/>
      <c r="AQ25" s="521"/>
      <c r="AR25" s="563"/>
      <c r="AS25" s="520" t="s">
        <v>138</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599746</v>
      </c>
      <c r="BO25" s="433"/>
      <c r="BP25" s="433"/>
      <c r="BQ25" s="433"/>
      <c r="BR25" s="433"/>
      <c r="BS25" s="433"/>
      <c r="BT25" s="433"/>
      <c r="BU25" s="434"/>
      <c r="BV25" s="432">
        <v>652999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5100</v>
      </c>
      <c r="R26" s="521"/>
      <c r="S26" s="521"/>
      <c r="T26" s="521"/>
      <c r="U26" s="521"/>
      <c r="V26" s="563"/>
      <c r="W26" s="622"/>
      <c r="X26" s="610"/>
      <c r="Y26" s="611"/>
      <c r="Z26" s="519" t="s">
        <v>178</v>
      </c>
      <c r="AA26" s="632"/>
      <c r="AB26" s="632"/>
      <c r="AC26" s="632"/>
      <c r="AD26" s="632"/>
      <c r="AE26" s="632"/>
      <c r="AF26" s="632"/>
      <c r="AG26" s="633"/>
      <c r="AH26" s="520" t="s">
        <v>138</v>
      </c>
      <c r="AI26" s="521"/>
      <c r="AJ26" s="521"/>
      <c r="AK26" s="521"/>
      <c r="AL26" s="563"/>
      <c r="AM26" s="520" t="s">
        <v>138</v>
      </c>
      <c r="AN26" s="521"/>
      <c r="AO26" s="521"/>
      <c r="AP26" s="521"/>
      <c r="AQ26" s="521"/>
      <c r="AR26" s="563"/>
      <c r="AS26" s="520" t="s">
        <v>138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2180</v>
      </c>
      <c r="R27" s="521"/>
      <c r="S27" s="521"/>
      <c r="T27" s="521"/>
      <c r="U27" s="521"/>
      <c r="V27" s="563"/>
      <c r="W27" s="622"/>
      <c r="X27" s="610"/>
      <c r="Y27" s="611"/>
      <c r="Z27" s="519" t="s">
        <v>181</v>
      </c>
      <c r="AA27" s="499"/>
      <c r="AB27" s="499"/>
      <c r="AC27" s="499"/>
      <c r="AD27" s="499"/>
      <c r="AE27" s="499"/>
      <c r="AF27" s="499"/>
      <c r="AG27" s="500"/>
      <c r="AH27" s="520" t="s">
        <v>138</v>
      </c>
      <c r="AI27" s="521"/>
      <c r="AJ27" s="521"/>
      <c r="AK27" s="521"/>
      <c r="AL27" s="563"/>
      <c r="AM27" s="520" t="s">
        <v>138</v>
      </c>
      <c r="AN27" s="521"/>
      <c r="AO27" s="521"/>
      <c r="AP27" s="521"/>
      <c r="AQ27" s="521"/>
      <c r="AR27" s="563"/>
      <c r="AS27" s="520" t="s">
        <v>138</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138</v>
      </c>
      <c r="BO27" s="646"/>
      <c r="BP27" s="646"/>
      <c r="BQ27" s="646"/>
      <c r="BR27" s="646"/>
      <c r="BS27" s="646"/>
      <c r="BT27" s="646"/>
      <c r="BU27" s="647"/>
      <c r="BV27" s="645" t="s">
        <v>138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1740</v>
      </c>
      <c r="R28" s="521"/>
      <c r="S28" s="521"/>
      <c r="T28" s="521"/>
      <c r="U28" s="521"/>
      <c r="V28" s="563"/>
      <c r="W28" s="622"/>
      <c r="X28" s="610"/>
      <c r="Y28" s="611"/>
      <c r="Z28" s="519" t="s">
        <v>184</v>
      </c>
      <c r="AA28" s="499"/>
      <c r="AB28" s="499"/>
      <c r="AC28" s="499"/>
      <c r="AD28" s="499"/>
      <c r="AE28" s="499"/>
      <c r="AF28" s="499"/>
      <c r="AG28" s="500"/>
      <c r="AH28" s="520" t="s">
        <v>138</v>
      </c>
      <c r="AI28" s="521"/>
      <c r="AJ28" s="521"/>
      <c r="AK28" s="521"/>
      <c r="AL28" s="563"/>
      <c r="AM28" s="520" t="s">
        <v>138</v>
      </c>
      <c r="AN28" s="521"/>
      <c r="AO28" s="521"/>
      <c r="AP28" s="521"/>
      <c r="AQ28" s="521"/>
      <c r="AR28" s="563"/>
      <c r="AS28" s="520" t="s">
        <v>138</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551637</v>
      </c>
      <c r="BO28" s="433"/>
      <c r="BP28" s="433"/>
      <c r="BQ28" s="433"/>
      <c r="BR28" s="433"/>
      <c r="BS28" s="433"/>
      <c r="BT28" s="433"/>
      <c r="BU28" s="434"/>
      <c r="BV28" s="432">
        <v>551497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6</v>
      </c>
      <c r="M29" s="521"/>
      <c r="N29" s="521"/>
      <c r="O29" s="521"/>
      <c r="P29" s="563"/>
      <c r="Q29" s="520">
        <v>1560</v>
      </c>
      <c r="R29" s="521"/>
      <c r="S29" s="521"/>
      <c r="T29" s="521"/>
      <c r="U29" s="521"/>
      <c r="V29" s="563"/>
      <c r="W29" s="623"/>
      <c r="X29" s="624"/>
      <c r="Y29" s="625"/>
      <c r="Z29" s="519" t="s">
        <v>187</v>
      </c>
      <c r="AA29" s="499"/>
      <c r="AB29" s="499"/>
      <c r="AC29" s="499"/>
      <c r="AD29" s="499"/>
      <c r="AE29" s="499"/>
      <c r="AF29" s="499"/>
      <c r="AG29" s="500"/>
      <c r="AH29" s="520">
        <v>48</v>
      </c>
      <c r="AI29" s="521"/>
      <c r="AJ29" s="521"/>
      <c r="AK29" s="521"/>
      <c r="AL29" s="563"/>
      <c r="AM29" s="520">
        <v>140496</v>
      </c>
      <c r="AN29" s="521"/>
      <c r="AO29" s="521"/>
      <c r="AP29" s="521"/>
      <c r="AQ29" s="521"/>
      <c r="AR29" s="563"/>
      <c r="AS29" s="520">
        <v>2927</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235220</v>
      </c>
      <c r="BO29" s="470"/>
      <c r="BP29" s="470"/>
      <c r="BQ29" s="470"/>
      <c r="BR29" s="470"/>
      <c r="BS29" s="470"/>
      <c r="BT29" s="470"/>
      <c r="BU29" s="471"/>
      <c r="BV29" s="469">
        <v>235105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96.9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1082501</v>
      </c>
      <c r="BO30" s="646"/>
      <c r="BP30" s="646"/>
      <c r="BQ30" s="646"/>
      <c r="BR30" s="646"/>
      <c r="BS30" s="646"/>
      <c r="BT30" s="646"/>
      <c r="BU30" s="647"/>
      <c r="BV30" s="645">
        <v>960913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峡南広域行政組合（一般会計）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21</v>
      </c>
      <c r="CP34" s="658"/>
      <c r="CQ34" s="659" t="str">
        <f>IF('各会計、関係団体の財政状況及び健全化判断比率'!BS7="","",'各会計、関係団体の財政状況及び健全化判断比率'!BS7)</f>
        <v>南アルプスふるさと活性化財担</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奨学金特別会計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IF('各会計、関係団体の財政状況及び健全化判断比率'!B33="","",'各会計、関係団体の財政状況及び健全化判断比率'!B33)</f>
        <v>特定環境保全公共下水道特別会計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峡南広域行政組合（ふるさと市町村圏特別会計）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9</v>
      </c>
      <c r="BF36" s="658"/>
      <c r="BG36" s="659" t="str">
        <f>IF('各会計、関係団体の財政状況及び健全化判断比率'!B34="","",'各会計、関係団体の財政状況及び健全化判断比率'!B34)</f>
        <v>農業集落排水事業特別会計</v>
      </c>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峡南広域行政組合（介護保険特別会計）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居宅介護支援事業特別会計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10</v>
      </c>
      <c r="BF37" s="658"/>
      <c r="BG37" s="659" t="str">
        <f>IF('各会計、関係団体の財政状況及び健全化判断比率'!B35="","",'各会計、関係団体の財政状況及び健全化判断比率'!B35)</f>
        <v>温泉事業特別会計</v>
      </c>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山梨県後期高齢者医療連合（一般会計）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山梨県後期高齢者医療連合（特別会計）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山梨県市町村総合事務組合（一般会計）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山梨県市町村総合事務組合（電子化事業及び会館管理、研修事業特別会計）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山梨県市町村総合事務組合（一般廃棄物処分場事業特別会計）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山梨県市町村総合事務組合（入札参加資格事業特別会計）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山梨県市町村総合事務組合（交通災害共済事業特別会計）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6vB1E8NkEnVsNbPAyBhBj1bfAdkETAj0qXZYM4nQA/a6QHr8/cuvGCx/kAbhtHNA7puF8wazW1tpssEl5Q7e9w==" saltValue="wHyklTLAw7m8kDY/img5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10" sqref="B10:P1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49" t="s">
        <v>579</v>
      </c>
      <c r="D34" s="1249"/>
      <c r="E34" s="1250"/>
      <c r="F34" s="32">
        <v>17.13</v>
      </c>
      <c r="G34" s="33">
        <v>15.81</v>
      </c>
      <c r="H34" s="33">
        <v>14.44</v>
      </c>
      <c r="I34" s="33">
        <v>19.59</v>
      </c>
      <c r="J34" s="34">
        <v>18.149999999999999</v>
      </c>
      <c r="K34" s="22"/>
      <c r="L34" s="22"/>
      <c r="M34" s="22"/>
      <c r="N34" s="22"/>
      <c r="O34" s="22"/>
      <c r="P34" s="22"/>
    </row>
    <row r="35" spans="1:16" ht="39" customHeight="1" x14ac:dyDescent="0.15">
      <c r="A35" s="22"/>
      <c r="B35" s="35"/>
      <c r="C35" s="1243" t="s">
        <v>580</v>
      </c>
      <c r="D35" s="1244"/>
      <c r="E35" s="1245"/>
      <c r="F35" s="36">
        <v>1.33</v>
      </c>
      <c r="G35" s="37">
        <v>0.92</v>
      </c>
      <c r="H35" s="37">
        <v>0.42</v>
      </c>
      <c r="I35" s="37">
        <v>0.23</v>
      </c>
      <c r="J35" s="38">
        <v>0.28000000000000003</v>
      </c>
      <c r="K35" s="22"/>
      <c r="L35" s="22"/>
      <c r="M35" s="22"/>
      <c r="N35" s="22"/>
      <c r="O35" s="22"/>
      <c r="P35" s="22"/>
    </row>
    <row r="36" spans="1:16" ht="39" customHeight="1" x14ac:dyDescent="0.15">
      <c r="A36" s="22"/>
      <c r="B36" s="35"/>
      <c r="C36" s="1243" t="s">
        <v>581</v>
      </c>
      <c r="D36" s="1244"/>
      <c r="E36" s="1245"/>
      <c r="F36" s="36">
        <v>0.26</v>
      </c>
      <c r="G36" s="37">
        <v>0.49</v>
      </c>
      <c r="H36" s="37">
        <v>0.7</v>
      </c>
      <c r="I36" s="37">
        <v>0.74</v>
      </c>
      <c r="J36" s="38">
        <v>0.27</v>
      </c>
      <c r="K36" s="22"/>
      <c r="L36" s="22"/>
      <c r="M36" s="22"/>
      <c r="N36" s="22"/>
      <c r="O36" s="22"/>
      <c r="P36" s="22"/>
    </row>
    <row r="37" spans="1:16" ht="39" customHeight="1" x14ac:dyDescent="0.15">
      <c r="A37" s="22"/>
      <c r="B37" s="35"/>
      <c r="C37" s="1243" t="s">
        <v>582</v>
      </c>
      <c r="D37" s="1244"/>
      <c r="E37" s="1245"/>
      <c r="F37" s="36">
        <v>0.04</v>
      </c>
      <c r="G37" s="37">
        <v>0.04</v>
      </c>
      <c r="H37" s="37">
        <v>0.06</v>
      </c>
      <c r="I37" s="37">
        <v>0.09</v>
      </c>
      <c r="J37" s="38">
        <v>0.08</v>
      </c>
      <c r="K37" s="22"/>
      <c r="L37" s="22"/>
      <c r="M37" s="22"/>
      <c r="N37" s="22"/>
      <c r="O37" s="22"/>
      <c r="P37" s="22"/>
    </row>
    <row r="38" spans="1:16" ht="39" customHeight="1" x14ac:dyDescent="0.15">
      <c r="A38" s="22"/>
      <c r="B38" s="35"/>
      <c r="C38" s="1243" t="s">
        <v>583</v>
      </c>
      <c r="D38" s="1244"/>
      <c r="E38" s="1245"/>
      <c r="F38" s="36">
        <v>0</v>
      </c>
      <c r="G38" s="37">
        <v>0.06</v>
      </c>
      <c r="H38" s="37">
        <v>0</v>
      </c>
      <c r="I38" s="37">
        <v>0.05</v>
      </c>
      <c r="J38" s="38">
        <v>0.06</v>
      </c>
      <c r="K38" s="22"/>
      <c r="L38" s="22"/>
      <c r="M38" s="22"/>
      <c r="N38" s="22"/>
      <c r="O38" s="22"/>
      <c r="P38" s="22"/>
    </row>
    <row r="39" spans="1:16" ht="39" customHeight="1" x14ac:dyDescent="0.15">
      <c r="A39" s="22"/>
      <c r="B39" s="35"/>
      <c r="C39" s="1243" t="s">
        <v>584</v>
      </c>
      <c r="D39" s="1244"/>
      <c r="E39" s="1245"/>
      <c r="F39" s="36">
        <v>0.02</v>
      </c>
      <c r="G39" s="37">
        <v>0.02</v>
      </c>
      <c r="H39" s="37">
        <v>7.0000000000000007E-2</v>
      </c>
      <c r="I39" s="37">
        <v>0.03</v>
      </c>
      <c r="J39" s="38">
        <v>0.01</v>
      </c>
      <c r="K39" s="22"/>
      <c r="L39" s="22"/>
      <c r="M39" s="22"/>
      <c r="N39" s="22"/>
      <c r="O39" s="22"/>
      <c r="P39" s="22"/>
    </row>
    <row r="40" spans="1:16" ht="39" customHeight="1" x14ac:dyDescent="0.15">
      <c r="A40" s="22"/>
      <c r="B40" s="35"/>
      <c r="C40" s="1243" t="s">
        <v>585</v>
      </c>
      <c r="D40" s="1244"/>
      <c r="E40" s="1245"/>
      <c r="F40" s="36">
        <v>0</v>
      </c>
      <c r="G40" s="37">
        <v>0</v>
      </c>
      <c r="H40" s="37">
        <v>0</v>
      </c>
      <c r="I40" s="37">
        <v>0.01</v>
      </c>
      <c r="J40" s="38">
        <v>0</v>
      </c>
      <c r="K40" s="22"/>
      <c r="L40" s="22"/>
      <c r="M40" s="22"/>
      <c r="N40" s="22"/>
      <c r="O40" s="22"/>
      <c r="P40" s="22"/>
    </row>
    <row r="41" spans="1:16" ht="39" customHeight="1" x14ac:dyDescent="0.15">
      <c r="A41" s="22"/>
      <c r="B41" s="35"/>
      <c r="C41" s="1243" t="s">
        <v>586</v>
      </c>
      <c r="D41" s="1244"/>
      <c r="E41" s="1245"/>
      <c r="F41" s="36">
        <v>0</v>
      </c>
      <c r="G41" s="37">
        <v>0.15</v>
      </c>
      <c r="H41" s="37">
        <v>0</v>
      </c>
      <c r="I41" s="37">
        <v>0</v>
      </c>
      <c r="J41" s="38">
        <v>0</v>
      </c>
      <c r="K41" s="22"/>
      <c r="L41" s="22"/>
      <c r="M41" s="22"/>
      <c r="N41" s="22"/>
      <c r="O41" s="22"/>
      <c r="P41" s="22"/>
    </row>
    <row r="42" spans="1:16" ht="39" customHeight="1" x14ac:dyDescent="0.15">
      <c r="A42" s="22"/>
      <c r="B42" s="39"/>
      <c r="C42" s="1243" t="s">
        <v>587</v>
      </c>
      <c r="D42" s="1244"/>
      <c r="E42" s="1245"/>
      <c r="F42" s="36" t="s">
        <v>529</v>
      </c>
      <c r="G42" s="37" t="s">
        <v>529</v>
      </c>
      <c r="H42" s="37" t="s">
        <v>529</v>
      </c>
      <c r="I42" s="37" t="s">
        <v>529</v>
      </c>
      <c r="J42" s="38" t="s">
        <v>529</v>
      </c>
      <c r="K42" s="22"/>
      <c r="L42" s="22"/>
      <c r="M42" s="22"/>
      <c r="N42" s="22"/>
      <c r="O42" s="22"/>
      <c r="P42" s="22"/>
    </row>
    <row r="43" spans="1:16" ht="39" customHeight="1" thickBot="1" x14ac:dyDescent="0.2">
      <c r="A43" s="22"/>
      <c r="B43" s="40"/>
      <c r="C43" s="1246" t="s">
        <v>588</v>
      </c>
      <c r="D43" s="1247"/>
      <c r="E43" s="1248"/>
      <c r="F43" s="41">
        <v>0.12</v>
      </c>
      <c r="G43" s="42">
        <v>0.09</v>
      </c>
      <c r="H43" s="42">
        <v>0.03</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1DD436VVa1Uo2jU2AMf94+9FMhP7gGmdJCyVFAxExZO5oB9y0K1eVRPUcvYfQ7iyZSKoYObZegOzRbh/QYz/A==" saltValue="N4pUYHsfcBmHwUdeHmr5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B10" sqref="B10:P1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180</v>
      </c>
      <c r="L45" s="60">
        <v>196</v>
      </c>
      <c r="M45" s="60">
        <v>201</v>
      </c>
      <c r="N45" s="60">
        <v>219</v>
      </c>
      <c r="O45" s="61">
        <v>226</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529</v>
      </c>
      <c r="L46" s="64" t="s">
        <v>529</v>
      </c>
      <c r="M46" s="64" t="s">
        <v>529</v>
      </c>
      <c r="N46" s="64" t="s">
        <v>529</v>
      </c>
      <c r="O46" s="65" t="s">
        <v>529</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529</v>
      </c>
      <c r="L47" s="64" t="s">
        <v>529</v>
      </c>
      <c r="M47" s="64" t="s">
        <v>529</v>
      </c>
      <c r="N47" s="64" t="s">
        <v>529</v>
      </c>
      <c r="O47" s="65" t="s">
        <v>529</v>
      </c>
      <c r="P47" s="48"/>
      <c r="Q47" s="48"/>
      <c r="R47" s="48"/>
      <c r="S47" s="48"/>
      <c r="T47" s="48"/>
      <c r="U47" s="48"/>
    </row>
    <row r="48" spans="1:21" ht="30.75" customHeight="1" x14ac:dyDescent="0.15">
      <c r="A48" s="48"/>
      <c r="B48" s="1253"/>
      <c r="C48" s="1254"/>
      <c r="D48" s="62"/>
      <c r="E48" s="1259" t="s">
        <v>15</v>
      </c>
      <c r="F48" s="1259"/>
      <c r="G48" s="1259"/>
      <c r="H48" s="1259"/>
      <c r="I48" s="1259"/>
      <c r="J48" s="1260"/>
      <c r="K48" s="63">
        <v>30</v>
      </c>
      <c r="L48" s="64">
        <v>26</v>
      </c>
      <c r="M48" s="64">
        <v>30</v>
      </c>
      <c r="N48" s="64">
        <v>30</v>
      </c>
      <c r="O48" s="65">
        <v>25</v>
      </c>
      <c r="P48" s="48"/>
      <c r="Q48" s="48"/>
      <c r="R48" s="48"/>
      <c r="S48" s="48"/>
      <c r="T48" s="48"/>
      <c r="U48" s="48"/>
    </row>
    <row r="49" spans="1:21" ht="30.75" customHeight="1" x14ac:dyDescent="0.15">
      <c r="A49" s="48"/>
      <c r="B49" s="1253"/>
      <c r="C49" s="1254"/>
      <c r="D49" s="62"/>
      <c r="E49" s="1259" t="s">
        <v>16</v>
      </c>
      <c r="F49" s="1259"/>
      <c r="G49" s="1259"/>
      <c r="H49" s="1259"/>
      <c r="I49" s="1259"/>
      <c r="J49" s="1260"/>
      <c r="K49" s="63">
        <v>11</v>
      </c>
      <c r="L49" s="64">
        <v>11</v>
      </c>
      <c r="M49" s="64">
        <v>10</v>
      </c>
      <c r="N49" s="64">
        <v>10</v>
      </c>
      <c r="O49" s="65">
        <v>11</v>
      </c>
      <c r="P49" s="48"/>
      <c r="Q49" s="48"/>
      <c r="R49" s="48"/>
      <c r="S49" s="48"/>
      <c r="T49" s="48"/>
      <c r="U49" s="48"/>
    </row>
    <row r="50" spans="1:21" ht="30.75" customHeight="1" x14ac:dyDescent="0.15">
      <c r="A50" s="48"/>
      <c r="B50" s="1253"/>
      <c r="C50" s="1254"/>
      <c r="D50" s="62"/>
      <c r="E50" s="1259" t="s">
        <v>17</v>
      </c>
      <c r="F50" s="1259"/>
      <c r="G50" s="1259"/>
      <c r="H50" s="1259"/>
      <c r="I50" s="1259"/>
      <c r="J50" s="1260"/>
      <c r="K50" s="63" t="s">
        <v>529</v>
      </c>
      <c r="L50" s="64" t="s">
        <v>529</v>
      </c>
      <c r="M50" s="64" t="s">
        <v>529</v>
      </c>
      <c r="N50" s="64" t="s">
        <v>529</v>
      </c>
      <c r="O50" s="65" t="s">
        <v>529</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529</v>
      </c>
      <c r="L51" s="64" t="s">
        <v>529</v>
      </c>
      <c r="M51" s="64" t="s">
        <v>529</v>
      </c>
      <c r="N51" s="64" t="s">
        <v>529</v>
      </c>
      <c r="O51" s="65" t="s">
        <v>529</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203</v>
      </c>
      <c r="L52" s="64">
        <v>202</v>
      </c>
      <c r="M52" s="64">
        <v>213</v>
      </c>
      <c r="N52" s="64">
        <v>227</v>
      </c>
      <c r="O52" s="65">
        <v>235</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18</v>
      </c>
      <c r="L53" s="69">
        <v>31</v>
      </c>
      <c r="M53" s="69">
        <v>28</v>
      </c>
      <c r="N53" s="69">
        <v>32</v>
      </c>
      <c r="O53" s="70">
        <v>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67" t="s">
        <v>25</v>
      </c>
      <c r="C57" s="1268"/>
      <c r="D57" s="1271" t="s">
        <v>26</v>
      </c>
      <c r="E57" s="1272"/>
      <c r="F57" s="1272"/>
      <c r="G57" s="1272"/>
      <c r="H57" s="1272"/>
      <c r="I57" s="1272"/>
      <c r="J57" s="1273"/>
      <c r="K57" s="83"/>
      <c r="L57" s="84"/>
      <c r="M57" s="84"/>
      <c r="N57" s="84"/>
      <c r="O57" s="85"/>
    </row>
    <row r="58" spans="1:21" ht="31.5" customHeight="1" thickBot="1" x14ac:dyDescent="0.2">
      <c r="B58" s="1269"/>
      <c r="C58" s="1270"/>
      <c r="D58" s="1274" t="s">
        <v>27</v>
      </c>
      <c r="E58" s="1275"/>
      <c r="F58" s="1275"/>
      <c r="G58" s="1275"/>
      <c r="H58" s="1275"/>
      <c r="I58" s="1275"/>
      <c r="J58" s="127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kZOXQgeEyBL3LcuUFdSdFnzYmwS3SeZ+otFuoGxdKKrTxJ1xhcHrN2mPlqKGxvDdbDgJJOeZiXZPSF5HWT7g==" saltValue="jPhkofICSJ201a+JPLWG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election activeCell="B10" sqref="B10:P1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77" t="s">
        <v>30</v>
      </c>
      <c r="C41" s="1278"/>
      <c r="D41" s="102"/>
      <c r="E41" s="1283" t="s">
        <v>31</v>
      </c>
      <c r="F41" s="1283"/>
      <c r="G41" s="1283"/>
      <c r="H41" s="1284"/>
      <c r="I41" s="103">
        <v>2024</v>
      </c>
      <c r="J41" s="104">
        <v>2054</v>
      </c>
      <c r="K41" s="104">
        <v>2162</v>
      </c>
      <c r="L41" s="104">
        <v>2400</v>
      </c>
      <c r="M41" s="105">
        <v>2300</v>
      </c>
    </row>
    <row r="42" spans="2:13" ht="27.75" customHeight="1" x14ac:dyDescent="0.15">
      <c r="B42" s="1279"/>
      <c r="C42" s="1280"/>
      <c r="D42" s="106"/>
      <c r="E42" s="1285" t="s">
        <v>32</v>
      </c>
      <c r="F42" s="1285"/>
      <c r="G42" s="1285"/>
      <c r="H42" s="1286"/>
      <c r="I42" s="107" t="s">
        <v>529</v>
      </c>
      <c r="J42" s="108" t="s">
        <v>529</v>
      </c>
      <c r="K42" s="108" t="s">
        <v>529</v>
      </c>
      <c r="L42" s="108" t="s">
        <v>529</v>
      </c>
      <c r="M42" s="109" t="s">
        <v>529</v>
      </c>
    </row>
    <row r="43" spans="2:13" ht="27.75" customHeight="1" x14ac:dyDescent="0.15">
      <c r="B43" s="1279"/>
      <c r="C43" s="1280"/>
      <c r="D43" s="106"/>
      <c r="E43" s="1285" t="s">
        <v>33</v>
      </c>
      <c r="F43" s="1285"/>
      <c r="G43" s="1285"/>
      <c r="H43" s="1286"/>
      <c r="I43" s="107">
        <v>330</v>
      </c>
      <c r="J43" s="108">
        <v>298</v>
      </c>
      <c r="K43" s="108">
        <v>273</v>
      </c>
      <c r="L43" s="108">
        <v>250</v>
      </c>
      <c r="M43" s="109">
        <v>228</v>
      </c>
    </row>
    <row r="44" spans="2:13" ht="27.75" customHeight="1" x14ac:dyDescent="0.15">
      <c r="B44" s="1279"/>
      <c r="C44" s="1280"/>
      <c r="D44" s="106"/>
      <c r="E44" s="1285" t="s">
        <v>34</v>
      </c>
      <c r="F44" s="1285"/>
      <c r="G44" s="1285"/>
      <c r="H44" s="1286"/>
      <c r="I44" s="107">
        <v>181</v>
      </c>
      <c r="J44" s="108">
        <v>162</v>
      </c>
      <c r="K44" s="108">
        <v>146</v>
      </c>
      <c r="L44" s="108">
        <v>129</v>
      </c>
      <c r="M44" s="109">
        <v>114</v>
      </c>
    </row>
    <row r="45" spans="2:13" ht="27.75" customHeight="1" x14ac:dyDescent="0.15">
      <c r="B45" s="1279"/>
      <c r="C45" s="1280"/>
      <c r="D45" s="106"/>
      <c r="E45" s="1285" t="s">
        <v>35</v>
      </c>
      <c r="F45" s="1285"/>
      <c r="G45" s="1285"/>
      <c r="H45" s="1286"/>
      <c r="I45" s="107">
        <v>763</v>
      </c>
      <c r="J45" s="108">
        <v>760</v>
      </c>
      <c r="K45" s="108">
        <v>758</v>
      </c>
      <c r="L45" s="108">
        <v>770</v>
      </c>
      <c r="M45" s="109">
        <v>753</v>
      </c>
    </row>
    <row r="46" spans="2:13" ht="27.75" customHeight="1" x14ac:dyDescent="0.15">
      <c r="B46" s="1279"/>
      <c r="C46" s="1280"/>
      <c r="D46" s="110"/>
      <c r="E46" s="1285" t="s">
        <v>36</v>
      </c>
      <c r="F46" s="1285"/>
      <c r="G46" s="1285"/>
      <c r="H46" s="1286"/>
      <c r="I46" s="107" t="s">
        <v>529</v>
      </c>
      <c r="J46" s="108" t="s">
        <v>529</v>
      </c>
      <c r="K46" s="108" t="s">
        <v>529</v>
      </c>
      <c r="L46" s="108" t="s">
        <v>529</v>
      </c>
      <c r="M46" s="109" t="s">
        <v>529</v>
      </c>
    </row>
    <row r="47" spans="2:13" ht="27.75" customHeight="1" x14ac:dyDescent="0.15">
      <c r="B47" s="1279"/>
      <c r="C47" s="1280"/>
      <c r="D47" s="111"/>
      <c r="E47" s="1287" t="s">
        <v>37</v>
      </c>
      <c r="F47" s="1288"/>
      <c r="G47" s="1288"/>
      <c r="H47" s="1289"/>
      <c r="I47" s="107" t="s">
        <v>529</v>
      </c>
      <c r="J47" s="108" t="s">
        <v>529</v>
      </c>
      <c r="K47" s="108" t="s">
        <v>529</v>
      </c>
      <c r="L47" s="108" t="s">
        <v>529</v>
      </c>
      <c r="M47" s="109" t="s">
        <v>529</v>
      </c>
    </row>
    <row r="48" spans="2:13" ht="27.75" customHeight="1" x14ac:dyDescent="0.15">
      <c r="B48" s="1279"/>
      <c r="C48" s="1280"/>
      <c r="D48" s="106"/>
      <c r="E48" s="1285" t="s">
        <v>38</v>
      </c>
      <c r="F48" s="1285"/>
      <c r="G48" s="1285"/>
      <c r="H48" s="1286"/>
      <c r="I48" s="107" t="s">
        <v>529</v>
      </c>
      <c r="J48" s="108" t="s">
        <v>529</v>
      </c>
      <c r="K48" s="108" t="s">
        <v>529</v>
      </c>
      <c r="L48" s="108" t="s">
        <v>529</v>
      </c>
      <c r="M48" s="109" t="s">
        <v>529</v>
      </c>
    </row>
    <row r="49" spans="2:13" ht="27.75" customHeight="1" x14ac:dyDescent="0.15">
      <c r="B49" s="1281"/>
      <c r="C49" s="1282"/>
      <c r="D49" s="106"/>
      <c r="E49" s="1285" t="s">
        <v>39</v>
      </c>
      <c r="F49" s="1285"/>
      <c r="G49" s="1285"/>
      <c r="H49" s="1286"/>
      <c r="I49" s="107" t="s">
        <v>529</v>
      </c>
      <c r="J49" s="108" t="s">
        <v>529</v>
      </c>
      <c r="K49" s="108" t="s">
        <v>529</v>
      </c>
      <c r="L49" s="108" t="s">
        <v>529</v>
      </c>
      <c r="M49" s="109" t="s">
        <v>529</v>
      </c>
    </row>
    <row r="50" spans="2:13" ht="27.75" customHeight="1" x14ac:dyDescent="0.15">
      <c r="B50" s="1290" t="s">
        <v>40</v>
      </c>
      <c r="C50" s="1291"/>
      <c r="D50" s="112"/>
      <c r="E50" s="1285" t="s">
        <v>41</v>
      </c>
      <c r="F50" s="1285"/>
      <c r="G50" s="1285"/>
      <c r="H50" s="1286"/>
      <c r="I50" s="107">
        <v>1952</v>
      </c>
      <c r="J50" s="108">
        <v>1919</v>
      </c>
      <c r="K50" s="108">
        <v>1829</v>
      </c>
      <c r="L50" s="108">
        <v>1849</v>
      </c>
      <c r="M50" s="109">
        <v>1971</v>
      </c>
    </row>
    <row r="51" spans="2:13" ht="27.75" customHeight="1" x14ac:dyDescent="0.15">
      <c r="B51" s="1279"/>
      <c r="C51" s="1280"/>
      <c r="D51" s="106"/>
      <c r="E51" s="1285" t="s">
        <v>42</v>
      </c>
      <c r="F51" s="1285"/>
      <c r="G51" s="1285"/>
      <c r="H51" s="1286"/>
      <c r="I51" s="107">
        <v>27</v>
      </c>
      <c r="J51" s="108">
        <v>26</v>
      </c>
      <c r="K51" s="108">
        <v>111</v>
      </c>
      <c r="L51" s="108">
        <v>106</v>
      </c>
      <c r="M51" s="109">
        <v>102</v>
      </c>
    </row>
    <row r="52" spans="2:13" ht="27.75" customHeight="1" x14ac:dyDescent="0.15">
      <c r="B52" s="1281"/>
      <c r="C52" s="1282"/>
      <c r="D52" s="106"/>
      <c r="E52" s="1285" t="s">
        <v>43</v>
      </c>
      <c r="F52" s="1285"/>
      <c r="G52" s="1285"/>
      <c r="H52" s="1286"/>
      <c r="I52" s="107">
        <v>2114</v>
      </c>
      <c r="J52" s="108">
        <v>2153</v>
      </c>
      <c r="K52" s="108">
        <v>2219</v>
      </c>
      <c r="L52" s="108">
        <v>2371</v>
      </c>
      <c r="M52" s="109">
        <v>2318</v>
      </c>
    </row>
    <row r="53" spans="2:13" ht="27.75" customHeight="1" thickBot="1" x14ac:dyDescent="0.2">
      <c r="B53" s="1292" t="s">
        <v>44</v>
      </c>
      <c r="C53" s="1293"/>
      <c r="D53" s="113"/>
      <c r="E53" s="1294" t="s">
        <v>45</v>
      </c>
      <c r="F53" s="1294"/>
      <c r="G53" s="1294"/>
      <c r="H53" s="1295"/>
      <c r="I53" s="114">
        <v>-795</v>
      </c>
      <c r="J53" s="115">
        <v>-823</v>
      </c>
      <c r="K53" s="115">
        <v>-820</v>
      </c>
      <c r="L53" s="115">
        <v>-777</v>
      </c>
      <c r="M53" s="116">
        <v>-996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5zqKzHJ+z4z8TCGsGpf96aW8kYRSodYeHJv6K1CPFxbMNMHBvP37BRmajsMyZMYiRLXAUxPl+2JXHqbAsH1uQ==" saltValue="aqx4hImLXhK7kf215gyB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7" zoomScale="50" zoomScaleNormal="5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4" t="s">
        <v>48</v>
      </c>
      <c r="D55" s="1304"/>
      <c r="E55" s="1305"/>
      <c r="F55" s="128">
        <v>551</v>
      </c>
      <c r="G55" s="128">
        <v>551</v>
      </c>
      <c r="H55" s="129">
        <v>552</v>
      </c>
    </row>
    <row r="56" spans="2:8" ht="52.5" customHeight="1" x14ac:dyDescent="0.15">
      <c r="B56" s="130"/>
      <c r="C56" s="1306" t="s">
        <v>49</v>
      </c>
      <c r="D56" s="1306"/>
      <c r="E56" s="1307"/>
      <c r="F56" s="131">
        <v>235</v>
      </c>
      <c r="G56" s="131">
        <v>235</v>
      </c>
      <c r="H56" s="132">
        <v>235</v>
      </c>
    </row>
    <row r="57" spans="2:8" ht="53.25" customHeight="1" x14ac:dyDescent="0.15">
      <c r="B57" s="130"/>
      <c r="C57" s="1308" t="s">
        <v>50</v>
      </c>
      <c r="D57" s="1308"/>
      <c r="E57" s="1309"/>
      <c r="F57" s="133">
        <v>941</v>
      </c>
      <c r="G57" s="133">
        <v>961</v>
      </c>
      <c r="H57" s="134">
        <v>1083</v>
      </c>
    </row>
    <row r="58" spans="2:8" ht="45.75" customHeight="1" x14ac:dyDescent="0.15">
      <c r="B58" s="135"/>
      <c r="C58" s="1296" t="s">
        <v>611</v>
      </c>
      <c r="D58" s="1297"/>
      <c r="E58" s="1298"/>
      <c r="F58" s="136">
        <v>561</v>
      </c>
      <c r="G58" s="136">
        <v>571</v>
      </c>
      <c r="H58" s="137">
        <v>621</v>
      </c>
    </row>
    <row r="59" spans="2:8" ht="45.75" customHeight="1" x14ac:dyDescent="0.15">
      <c r="B59" s="135"/>
      <c r="C59" s="1296" t="s">
        <v>612</v>
      </c>
      <c r="D59" s="1297"/>
      <c r="E59" s="1298"/>
      <c r="F59" s="136">
        <v>136</v>
      </c>
      <c r="G59" s="136">
        <v>136</v>
      </c>
      <c r="H59" s="137">
        <v>136</v>
      </c>
    </row>
    <row r="60" spans="2:8" ht="45.75" customHeight="1" x14ac:dyDescent="0.15">
      <c r="B60" s="135"/>
      <c r="C60" s="1296" t="s">
        <v>613</v>
      </c>
      <c r="D60" s="1297"/>
      <c r="E60" s="1298"/>
      <c r="F60" s="136">
        <v>121</v>
      </c>
      <c r="G60" s="136">
        <v>122</v>
      </c>
      <c r="H60" s="137">
        <v>122</v>
      </c>
    </row>
    <row r="61" spans="2:8" ht="45.75" customHeight="1" x14ac:dyDescent="0.15">
      <c r="B61" s="135"/>
      <c r="C61" s="1296" t="s">
        <v>614</v>
      </c>
      <c r="D61" s="1297"/>
      <c r="E61" s="1298"/>
      <c r="F61" s="136">
        <v>24</v>
      </c>
      <c r="G61" s="136">
        <v>15</v>
      </c>
      <c r="H61" s="137">
        <v>58</v>
      </c>
    </row>
    <row r="62" spans="2:8" ht="45.75" customHeight="1" thickBot="1" x14ac:dyDescent="0.2">
      <c r="B62" s="138"/>
      <c r="C62" s="1299" t="s">
        <v>615</v>
      </c>
      <c r="D62" s="1300"/>
      <c r="E62" s="1301"/>
      <c r="F62" s="139">
        <v>14</v>
      </c>
      <c r="G62" s="139">
        <v>28</v>
      </c>
      <c r="H62" s="140">
        <v>42</v>
      </c>
    </row>
    <row r="63" spans="2:8" ht="52.5" customHeight="1" thickBot="1" x14ac:dyDescent="0.2">
      <c r="B63" s="141"/>
      <c r="C63" s="1302" t="s">
        <v>51</v>
      </c>
      <c r="D63" s="1302"/>
      <c r="E63" s="1303"/>
      <c r="F63" s="142">
        <v>1727</v>
      </c>
      <c r="G63" s="142">
        <v>1748</v>
      </c>
      <c r="H63" s="143">
        <v>1869</v>
      </c>
    </row>
    <row r="64" spans="2:8" ht="15" customHeight="1" x14ac:dyDescent="0.15"/>
  </sheetData>
  <sheetProtection algorithmName="SHA-512" hashValue="gEsZVsUSa2RiwBdUit5r/7Cel46nBCkR31h1KP51j6BKSs+xNf4Pb7Wz5JY0NCGY80jYrHj0xIOnJY7B5KtMyg==" saltValue="grhp8bNR2hvpuOLcsAIa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U19" zoomScaleNormal="100" zoomScaleSheetLayoutView="55" workbookViewId="0">
      <selection activeCell="AN72" sqref="AN72:BO72"/>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620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621</v>
      </c>
    </row>
    <row r="50" spans="1:109" x14ac:dyDescent="0.15">
      <c r="B50" s="397"/>
      <c r="G50" s="1310"/>
      <c r="H50" s="1310"/>
      <c r="I50" s="1310"/>
      <c r="J50" s="1310"/>
      <c r="K50" s="407"/>
      <c r="L50" s="407"/>
      <c r="M50" s="408"/>
      <c r="N50" s="408"/>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6" t="s">
        <v>570</v>
      </c>
      <c r="BQ50" s="1316"/>
      <c r="BR50" s="1316"/>
      <c r="BS50" s="1316"/>
      <c r="BT50" s="1316"/>
      <c r="BU50" s="1316"/>
      <c r="BV50" s="1316"/>
      <c r="BW50" s="1316"/>
      <c r="BX50" s="1316" t="s">
        <v>571</v>
      </c>
      <c r="BY50" s="1316"/>
      <c r="BZ50" s="1316"/>
      <c r="CA50" s="1316"/>
      <c r="CB50" s="1316"/>
      <c r="CC50" s="1316"/>
      <c r="CD50" s="1316"/>
      <c r="CE50" s="1316"/>
      <c r="CF50" s="1316" t="s">
        <v>572</v>
      </c>
      <c r="CG50" s="1316"/>
      <c r="CH50" s="1316"/>
      <c r="CI50" s="1316"/>
      <c r="CJ50" s="1316"/>
      <c r="CK50" s="1316"/>
      <c r="CL50" s="1316"/>
      <c r="CM50" s="1316"/>
      <c r="CN50" s="1316" t="s">
        <v>573</v>
      </c>
      <c r="CO50" s="1316"/>
      <c r="CP50" s="1316"/>
      <c r="CQ50" s="1316"/>
      <c r="CR50" s="1316"/>
      <c r="CS50" s="1316"/>
      <c r="CT50" s="1316"/>
      <c r="CU50" s="1316"/>
      <c r="CV50" s="1316" t="s">
        <v>574</v>
      </c>
      <c r="CW50" s="1316"/>
      <c r="CX50" s="1316"/>
      <c r="CY50" s="1316"/>
      <c r="CZ50" s="1316"/>
      <c r="DA50" s="1316"/>
      <c r="DB50" s="1316"/>
      <c r="DC50" s="1316"/>
    </row>
    <row r="51" spans="1:109" ht="13.5" customHeight="1" x14ac:dyDescent="0.15">
      <c r="B51" s="397"/>
      <c r="G51" s="1327"/>
      <c r="H51" s="1327"/>
      <c r="I51" s="1331"/>
      <c r="J51" s="1331"/>
      <c r="K51" s="1317"/>
      <c r="L51" s="1317"/>
      <c r="M51" s="1317"/>
      <c r="N51" s="1317"/>
      <c r="AM51" s="406"/>
      <c r="AN51" s="1315" t="s">
        <v>622</v>
      </c>
      <c r="AO51" s="1315"/>
      <c r="AP51" s="1315"/>
      <c r="AQ51" s="1315"/>
      <c r="AR51" s="1315"/>
      <c r="AS51" s="1315"/>
      <c r="AT51" s="1315"/>
      <c r="AU51" s="1315"/>
      <c r="AV51" s="1315"/>
      <c r="AW51" s="1315"/>
      <c r="AX51" s="1315"/>
      <c r="AY51" s="1315"/>
      <c r="AZ51" s="1315"/>
      <c r="BA51" s="1315"/>
      <c r="BB51" s="1315" t="s">
        <v>623</v>
      </c>
      <c r="BC51" s="1315"/>
      <c r="BD51" s="1315"/>
      <c r="BE51" s="1315"/>
      <c r="BF51" s="1315"/>
      <c r="BG51" s="1315"/>
      <c r="BH51" s="1315"/>
      <c r="BI51" s="1315"/>
      <c r="BJ51" s="1315"/>
      <c r="BK51" s="1315"/>
      <c r="BL51" s="1315"/>
      <c r="BM51" s="1315"/>
      <c r="BN51" s="1315"/>
      <c r="BO51" s="1315"/>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397"/>
      <c r="G52" s="1327"/>
      <c r="H52" s="1327"/>
      <c r="I52" s="1331"/>
      <c r="J52" s="1331"/>
      <c r="K52" s="1317"/>
      <c r="L52" s="1317"/>
      <c r="M52" s="1317"/>
      <c r="N52" s="1317"/>
      <c r="AM52" s="40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5"/>
      <c r="B53" s="397"/>
      <c r="G53" s="1327"/>
      <c r="H53" s="1327"/>
      <c r="I53" s="1310"/>
      <c r="J53" s="1310"/>
      <c r="K53" s="1317"/>
      <c r="L53" s="1317"/>
      <c r="M53" s="1317"/>
      <c r="N53" s="1317"/>
      <c r="AM53" s="406"/>
      <c r="AN53" s="1315"/>
      <c r="AO53" s="1315"/>
      <c r="AP53" s="1315"/>
      <c r="AQ53" s="1315"/>
      <c r="AR53" s="1315"/>
      <c r="AS53" s="1315"/>
      <c r="AT53" s="1315"/>
      <c r="AU53" s="1315"/>
      <c r="AV53" s="1315"/>
      <c r="AW53" s="1315"/>
      <c r="AX53" s="1315"/>
      <c r="AY53" s="1315"/>
      <c r="AZ53" s="1315"/>
      <c r="BA53" s="1315"/>
      <c r="BB53" s="1315" t="s">
        <v>624</v>
      </c>
      <c r="BC53" s="1315"/>
      <c r="BD53" s="1315"/>
      <c r="BE53" s="1315"/>
      <c r="BF53" s="1315"/>
      <c r="BG53" s="1315"/>
      <c r="BH53" s="1315"/>
      <c r="BI53" s="1315"/>
      <c r="BJ53" s="1315"/>
      <c r="BK53" s="1315"/>
      <c r="BL53" s="1315"/>
      <c r="BM53" s="1315"/>
      <c r="BN53" s="1315"/>
      <c r="BO53" s="1315"/>
      <c r="BP53" s="1312">
        <v>45.3</v>
      </c>
      <c r="BQ53" s="1312"/>
      <c r="BR53" s="1312"/>
      <c r="BS53" s="1312"/>
      <c r="BT53" s="1312"/>
      <c r="BU53" s="1312"/>
      <c r="BV53" s="1312"/>
      <c r="BW53" s="1312"/>
      <c r="BX53" s="1312">
        <v>46.7</v>
      </c>
      <c r="BY53" s="1312"/>
      <c r="BZ53" s="1312"/>
      <c r="CA53" s="1312"/>
      <c r="CB53" s="1312"/>
      <c r="CC53" s="1312"/>
      <c r="CD53" s="1312"/>
      <c r="CE53" s="1312"/>
      <c r="CF53" s="1312">
        <v>47.8</v>
      </c>
      <c r="CG53" s="1312"/>
      <c r="CH53" s="1312"/>
      <c r="CI53" s="1312"/>
      <c r="CJ53" s="1312"/>
      <c r="CK53" s="1312"/>
      <c r="CL53" s="1312"/>
      <c r="CM53" s="1312"/>
      <c r="CN53" s="1312">
        <v>47.7</v>
      </c>
      <c r="CO53" s="1312"/>
      <c r="CP53" s="1312"/>
      <c r="CQ53" s="1312"/>
      <c r="CR53" s="1312"/>
      <c r="CS53" s="1312"/>
      <c r="CT53" s="1312"/>
      <c r="CU53" s="1312"/>
      <c r="CV53" s="1312">
        <v>49</v>
      </c>
      <c r="CW53" s="1312"/>
      <c r="CX53" s="1312"/>
      <c r="CY53" s="1312"/>
      <c r="CZ53" s="1312"/>
      <c r="DA53" s="1312"/>
      <c r="DB53" s="1312"/>
      <c r="DC53" s="1312"/>
    </row>
    <row r="54" spans="1:109" x14ac:dyDescent="0.15">
      <c r="A54" s="405"/>
      <c r="B54" s="397"/>
      <c r="G54" s="1327"/>
      <c r="H54" s="1327"/>
      <c r="I54" s="1310"/>
      <c r="J54" s="1310"/>
      <c r="K54" s="1317"/>
      <c r="L54" s="1317"/>
      <c r="M54" s="1317"/>
      <c r="N54" s="1317"/>
      <c r="AM54" s="40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5"/>
      <c r="B55" s="397"/>
      <c r="G55" s="1310"/>
      <c r="H55" s="1310"/>
      <c r="I55" s="1310"/>
      <c r="J55" s="1310"/>
      <c r="K55" s="1317"/>
      <c r="L55" s="1317"/>
      <c r="M55" s="1317"/>
      <c r="N55" s="1317"/>
      <c r="AN55" s="1316" t="s">
        <v>625</v>
      </c>
      <c r="AO55" s="1316"/>
      <c r="AP55" s="1316"/>
      <c r="AQ55" s="1316"/>
      <c r="AR55" s="1316"/>
      <c r="AS55" s="1316"/>
      <c r="AT55" s="1316"/>
      <c r="AU55" s="1316"/>
      <c r="AV55" s="1316"/>
      <c r="AW55" s="1316"/>
      <c r="AX55" s="1316"/>
      <c r="AY55" s="1316"/>
      <c r="AZ55" s="1316"/>
      <c r="BA55" s="1316"/>
      <c r="BB55" s="1315" t="s">
        <v>623</v>
      </c>
      <c r="BC55" s="1315"/>
      <c r="BD55" s="1315"/>
      <c r="BE55" s="1315"/>
      <c r="BF55" s="1315"/>
      <c r="BG55" s="1315"/>
      <c r="BH55" s="1315"/>
      <c r="BI55" s="1315"/>
      <c r="BJ55" s="1315"/>
      <c r="BK55" s="1315"/>
      <c r="BL55" s="1315"/>
      <c r="BM55" s="1315"/>
      <c r="BN55" s="1315"/>
      <c r="BO55" s="1315"/>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405"/>
      <c r="B56" s="397"/>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x14ac:dyDescent="0.15">
      <c r="B57" s="409"/>
      <c r="G57" s="1310"/>
      <c r="H57" s="1310"/>
      <c r="I57" s="1313"/>
      <c r="J57" s="1313"/>
      <c r="K57" s="1317"/>
      <c r="L57" s="1317"/>
      <c r="M57" s="1317"/>
      <c r="N57" s="1317"/>
      <c r="AM57" s="390"/>
      <c r="AN57" s="1316"/>
      <c r="AO57" s="1316"/>
      <c r="AP57" s="1316"/>
      <c r="AQ57" s="1316"/>
      <c r="AR57" s="1316"/>
      <c r="AS57" s="1316"/>
      <c r="AT57" s="1316"/>
      <c r="AU57" s="1316"/>
      <c r="AV57" s="1316"/>
      <c r="AW57" s="1316"/>
      <c r="AX57" s="1316"/>
      <c r="AY57" s="1316"/>
      <c r="AZ57" s="1316"/>
      <c r="BA57" s="1316"/>
      <c r="BB57" s="1315" t="s">
        <v>624</v>
      </c>
      <c r="BC57" s="1315"/>
      <c r="BD57" s="1315"/>
      <c r="BE57" s="1315"/>
      <c r="BF57" s="1315"/>
      <c r="BG57" s="1315"/>
      <c r="BH57" s="1315"/>
      <c r="BI57" s="1315"/>
      <c r="BJ57" s="1315"/>
      <c r="BK57" s="1315"/>
      <c r="BL57" s="1315"/>
      <c r="BM57" s="1315"/>
      <c r="BN57" s="1315"/>
      <c r="BO57" s="1315"/>
      <c r="BP57" s="1312">
        <v>57.9</v>
      </c>
      <c r="BQ57" s="1312"/>
      <c r="BR57" s="1312"/>
      <c r="BS57" s="1312"/>
      <c r="BT57" s="1312"/>
      <c r="BU57" s="1312"/>
      <c r="BV57" s="1312"/>
      <c r="BW57" s="1312"/>
      <c r="BX57" s="1312">
        <v>58.2</v>
      </c>
      <c r="BY57" s="1312"/>
      <c r="BZ57" s="1312"/>
      <c r="CA57" s="1312"/>
      <c r="CB57" s="1312"/>
      <c r="CC57" s="1312"/>
      <c r="CD57" s="1312"/>
      <c r="CE57" s="1312"/>
      <c r="CF57" s="1312">
        <v>59.4</v>
      </c>
      <c r="CG57" s="1312"/>
      <c r="CH57" s="1312"/>
      <c r="CI57" s="1312"/>
      <c r="CJ57" s="1312"/>
      <c r="CK57" s="1312"/>
      <c r="CL57" s="1312"/>
      <c r="CM57" s="1312"/>
      <c r="CN57" s="1312">
        <v>60.4</v>
      </c>
      <c r="CO57" s="1312"/>
      <c r="CP57" s="1312"/>
      <c r="CQ57" s="1312"/>
      <c r="CR57" s="1312"/>
      <c r="CS57" s="1312"/>
      <c r="CT57" s="1312"/>
      <c r="CU57" s="1312"/>
      <c r="CV57" s="1312">
        <v>61.5</v>
      </c>
      <c r="CW57" s="1312"/>
      <c r="CX57" s="1312"/>
      <c r="CY57" s="1312"/>
      <c r="CZ57" s="1312"/>
      <c r="DA57" s="1312"/>
      <c r="DB57" s="1312"/>
      <c r="DC57" s="1312"/>
      <c r="DD57" s="410"/>
      <c r="DE57" s="409"/>
    </row>
    <row r="58" spans="1:109" s="405" customFormat="1" x14ac:dyDescent="0.15">
      <c r="A58" s="390"/>
      <c r="B58" s="409"/>
      <c r="G58" s="1310"/>
      <c r="H58" s="1310"/>
      <c r="I58" s="1313"/>
      <c r="J58" s="1313"/>
      <c r="K58" s="1317"/>
      <c r="L58" s="1317"/>
      <c r="M58" s="1317"/>
      <c r="N58" s="1317"/>
      <c r="AM58" s="390"/>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626</v>
      </c>
    </row>
    <row r="64" spans="1:109" x14ac:dyDescent="0.15">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627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621</v>
      </c>
    </row>
    <row r="72" spans="2:107" x14ac:dyDescent="0.15">
      <c r="B72" s="397"/>
      <c r="G72" s="1310"/>
      <c r="H72" s="1310"/>
      <c r="I72" s="1310"/>
      <c r="J72" s="1310"/>
      <c r="K72" s="407"/>
      <c r="L72" s="407"/>
      <c r="M72" s="408"/>
      <c r="N72" s="408"/>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6" t="s">
        <v>570</v>
      </c>
      <c r="BQ72" s="1316"/>
      <c r="BR72" s="1316"/>
      <c r="BS72" s="1316"/>
      <c r="BT72" s="1316"/>
      <c r="BU72" s="1316"/>
      <c r="BV72" s="1316"/>
      <c r="BW72" s="1316"/>
      <c r="BX72" s="1316" t="s">
        <v>571</v>
      </c>
      <c r="BY72" s="1316"/>
      <c r="BZ72" s="1316"/>
      <c r="CA72" s="1316"/>
      <c r="CB72" s="1316"/>
      <c r="CC72" s="1316"/>
      <c r="CD72" s="1316"/>
      <c r="CE72" s="1316"/>
      <c r="CF72" s="1316" t="s">
        <v>572</v>
      </c>
      <c r="CG72" s="1316"/>
      <c r="CH72" s="1316"/>
      <c r="CI72" s="1316"/>
      <c r="CJ72" s="1316"/>
      <c r="CK72" s="1316"/>
      <c r="CL72" s="1316"/>
      <c r="CM72" s="1316"/>
      <c r="CN72" s="1316" t="s">
        <v>573</v>
      </c>
      <c r="CO72" s="1316"/>
      <c r="CP72" s="1316"/>
      <c r="CQ72" s="1316"/>
      <c r="CR72" s="1316"/>
      <c r="CS72" s="1316"/>
      <c r="CT72" s="1316"/>
      <c r="CU72" s="1316"/>
      <c r="CV72" s="1316" t="s">
        <v>574</v>
      </c>
      <c r="CW72" s="1316"/>
      <c r="CX72" s="1316"/>
      <c r="CY72" s="1316"/>
      <c r="CZ72" s="1316"/>
      <c r="DA72" s="1316"/>
      <c r="DB72" s="1316"/>
      <c r="DC72" s="1316"/>
    </row>
    <row r="73" spans="2:107" x14ac:dyDescent="0.15">
      <c r="B73" s="397"/>
      <c r="G73" s="1327"/>
      <c r="H73" s="1327"/>
      <c r="I73" s="1327"/>
      <c r="J73" s="1327"/>
      <c r="K73" s="1311"/>
      <c r="L73" s="1311"/>
      <c r="M73" s="1311"/>
      <c r="N73" s="1311"/>
      <c r="AM73" s="406"/>
      <c r="AN73" s="1315" t="s">
        <v>622</v>
      </c>
      <c r="AO73" s="1315"/>
      <c r="AP73" s="1315"/>
      <c r="AQ73" s="1315"/>
      <c r="AR73" s="1315"/>
      <c r="AS73" s="1315"/>
      <c r="AT73" s="1315"/>
      <c r="AU73" s="1315"/>
      <c r="AV73" s="1315"/>
      <c r="AW73" s="1315"/>
      <c r="AX73" s="1315"/>
      <c r="AY73" s="1315"/>
      <c r="AZ73" s="1315"/>
      <c r="BA73" s="1315"/>
      <c r="BB73" s="1315" t="s">
        <v>623</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7"/>
      <c r="G74" s="1327"/>
      <c r="H74" s="1327"/>
      <c r="I74" s="1327"/>
      <c r="J74" s="1327"/>
      <c r="K74" s="1311"/>
      <c r="L74" s="1311"/>
      <c r="M74" s="1311"/>
      <c r="N74" s="1311"/>
      <c r="AM74" s="40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7"/>
      <c r="G75" s="1327"/>
      <c r="H75" s="1327"/>
      <c r="I75" s="1310"/>
      <c r="J75" s="1310"/>
      <c r="K75" s="1317"/>
      <c r="L75" s="1317"/>
      <c r="M75" s="1317"/>
      <c r="N75" s="1317"/>
      <c r="AM75" s="406"/>
      <c r="AN75" s="1315"/>
      <c r="AO75" s="1315"/>
      <c r="AP75" s="1315"/>
      <c r="AQ75" s="1315"/>
      <c r="AR75" s="1315"/>
      <c r="AS75" s="1315"/>
      <c r="AT75" s="1315"/>
      <c r="AU75" s="1315"/>
      <c r="AV75" s="1315"/>
      <c r="AW75" s="1315"/>
      <c r="AX75" s="1315"/>
      <c r="AY75" s="1315"/>
      <c r="AZ75" s="1315"/>
      <c r="BA75" s="1315"/>
      <c r="BB75" s="1315" t="s">
        <v>628</v>
      </c>
      <c r="BC75" s="1315"/>
      <c r="BD75" s="1315"/>
      <c r="BE75" s="1315"/>
      <c r="BF75" s="1315"/>
      <c r="BG75" s="1315"/>
      <c r="BH75" s="1315"/>
      <c r="BI75" s="1315"/>
      <c r="BJ75" s="1315"/>
      <c r="BK75" s="1315"/>
      <c r="BL75" s="1315"/>
      <c r="BM75" s="1315"/>
      <c r="BN75" s="1315"/>
      <c r="BO75" s="1315"/>
      <c r="BP75" s="1312">
        <v>1.4</v>
      </c>
      <c r="BQ75" s="1312"/>
      <c r="BR75" s="1312"/>
      <c r="BS75" s="1312"/>
      <c r="BT75" s="1312"/>
      <c r="BU75" s="1312"/>
      <c r="BV75" s="1312"/>
      <c r="BW75" s="1312"/>
      <c r="BX75" s="1312">
        <v>1.6</v>
      </c>
      <c r="BY75" s="1312"/>
      <c r="BZ75" s="1312"/>
      <c r="CA75" s="1312"/>
      <c r="CB75" s="1312"/>
      <c r="CC75" s="1312"/>
      <c r="CD75" s="1312"/>
      <c r="CE75" s="1312"/>
      <c r="CF75" s="1312">
        <v>1.9</v>
      </c>
      <c r="CG75" s="1312"/>
      <c r="CH75" s="1312"/>
      <c r="CI75" s="1312"/>
      <c r="CJ75" s="1312"/>
      <c r="CK75" s="1312"/>
      <c r="CL75" s="1312"/>
      <c r="CM75" s="1312"/>
      <c r="CN75" s="1312">
        <v>2.2999999999999998</v>
      </c>
      <c r="CO75" s="1312"/>
      <c r="CP75" s="1312"/>
      <c r="CQ75" s="1312"/>
      <c r="CR75" s="1312"/>
      <c r="CS75" s="1312"/>
      <c r="CT75" s="1312"/>
      <c r="CU75" s="1312"/>
      <c r="CV75" s="1312">
        <v>2.2000000000000002</v>
      </c>
      <c r="CW75" s="1312"/>
      <c r="CX75" s="1312"/>
      <c r="CY75" s="1312"/>
      <c r="CZ75" s="1312"/>
      <c r="DA75" s="1312"/>
      <c r="DB75" s="1312"/>
      <c r="DC75" s="1312"/>
    </row>
    <row r="76" spans="2:107" x14ac:dyDescent="0.15">
      <c r="B76" s="397"/>
      <c r="G76" s="1327"/>
      <c r="H76" s="1327"/>
      <c r="I76" s="1310"/>
      <c r="J76" s="1310"/>
      <c r="K76" s="1317"/>
      <c r="L76" s="1317"/>
      <c r="M76" s="1317"/>
      <c r="N76" s="1317"/>
      <c r="AM76" s="40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7"/>
      <c r="G77" s="1310"/>
      <c r="H77" s="1310"/>
      <c r="I77" s="1310"/>
      <c r="J77" s="1310"/>
      <c r="K77" s="1311"/>
      <c r="L77" s="1311"/>
      <c r="M77" s="1311"/>
      <c r="N77" s="1311"/>
      <c r="AN77" s="1316" t="s">
        <v>625</v>
      </c>
      <c r="AO77" s="1316"/>
      <c r="AP77" s="1316"/>
      <c r="AQ77" s="1316"/>
      <c r="AR77" s="1316"/>
      <c r="AS77" s="1316"/>
      <c r="AT77" s="1316"/>
      <c r="AU77" s="1316"/>
      <c r="AV77" s="1316"/>
      <c r="AW77" s="1316"/>
      <c r="AX77" s="1316"/>
      <c r="AY77" s="1316"/>
      <c r="AZ77" s="1316"/>
      <c r="BA77" s="1316"/>
      <c r="BB77" s="1315" t="s">
        <v>623</v>
      </c>
      <c r="BC77" s="1315"/>
      <c r="BD77" s="1315"/>
      <c r="BE77" s="1315"/>
      <c r="BF77" s="1315"/>
      <c r="BG77" s="1315"/>
      <c r="BH77" s="1315"/>
      <c r="BI77" s="1315"/>
      <c r="BJ77" s="1315"/>
      <c r="BK77" s="1315"/>
      <c r="BL77" s="1315"/>
      <c r="BM77" s="1315"/>
      <c r="BN77" s="1315"/>
      <c r="BO77" s="1315"/>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7"/>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7"/>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628</v>
      </c>
      <c r="BC79" s="1315"/>
      <c r="BD79" s="1315"/>
      <c r="BE79" s="1315"/>
      <c r="BF79" s="1315"/>
      <c r="BG79" s="1315"/>
      <c r="BH79" s="1315"/>
      <c r="BI79" s="1315"/>
      <c r="BJ79" s="1315"/>
      <c r="BK79" s="1315"/>
      <c r="BL79" s="1315"/>
      <c r="BM79" s="1315"/>
      <c r="BN79" s="1315"/>
      <c r="BO79" s="1315"/>
      <c r="BP79" s="1312">
        <v>6.9</v>
      </c>
      <c r="BQ79" s="1312"/>
      <c r="BR79" s="1312"/>
      <c r="BS79" s="1312"/>
      <c r="BT79" s="1312"/>
      <c r="BU79" s="1312"/>
      <c r="BV79" s="1312"/>
      <c r="BW79" s="1312"/>
      <c r="BX79" s="1312">
        <v>7.1</v>
      </c>
      <c r="BY79" s="1312"/>
      <c r="BZ79" s="1312"/>
      <c r="CA79" s="1312"/>
      <c r="CB79" s="1312"/>
      <c r="CC79" s="1312"/>
      <c r="CD79" s="1312"/>
      <c r="CE79" s="1312"/>
      <c r="CF79" s="1312">
        <v>7.4</v>
      </c>
      <c r="CG79" s="1312"/>
      <c r="CH79" s="1312"/>
      <c r="CI79" s="1312"/>
      <c r="CJ79" s="1312"/>
      <c r="CK79" s="1312"/>
      <c r="CL79" s="1312"/>
      <c r="CM79" s="1312"/>
      <c r="CN79" s="1312">
        <v>7.4</v>
      </c>
      <c r="CO79" s="1312"/>
      <c r="CP79" s="1312"/>
      <c r="CQ79" s="1312"/>
      <c r="CR79" s="1312"/>
      <c r="CS79" s="1312"/>
      <c r="CT79" s="1312"/>
      <c r="CU79" s="1312"/>
      <c r="CV79" s="1312">
        <v>8</v>
      </c>
      <c r="CW79" s="1312"/>
      <c r="CX79" s="1312"/>
      <c r="CY79" s="1312"/>
      <c r="CZ79" s="1312"/>
      <c r="DA79" s="1312"/>
      <c r="DB79" s="1312"/>
      <c r="DC79" s="1312"/>
    </row>
    <row r="80" spans="2:107" x14ac:dyDescent="0.15">
      <c r="B80" s="397"/>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L4NbMmfwYwiA2d5g+L75epJ6J3Wbno0CyU0o45UO9JpeBvChCnLXhoOL4LLCjuyKJVvoqdFiXqnUqHX0rM1vw==" saltValue="sjQsHmof4T/OP+W9HiR/W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 zoomScaleNormal="100" zoomScaleSheetLayoutView="70" workbookViewId="0">
      <selection activeCell="AN72" sqref="AN72:BO7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IWX1zsN1LiZKubPkPxjnKiH/1r5+5hulD+sqBsIEm/SANlyZ4BEs9f8R3fDHjhh51gle0Lm4DI0zlDCVQk2tbA==" saltValue="FEGOy8Cm203LlP/9cgxA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106" zoomScaleNormal="100" zoomScaleSheetLayoutView="55" workbookViewId="0">
      <selection activeCell="AN72" sqref="AN72:BO7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629</v>
      </c>
    </row>
  </sheetData>
  <sheetProtection algorithmName="SHA-512" hashValue="QmWZuCn9kT3WMcO95xksFVtovmxtxdHXijXagMii1fMOGxDAqerJpZwOyTBQ6YcHLEPgoVLOfBbf+s5vf9s5dw==" saltValue="V/+6WeRKdbEREWDzeElv9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514058</v>
      </c>
      <c r="E3" s="162"/>
      <c r="F3" s="163">
        <v>310300</v>
      </c>
      <c r="G3" s="164"/>
      <c r="H3" s="165"/>
    </row>
    <row r="4" spans="1:8" x14ac:dyDescent="0.15">
      <c r="A4" s="166"/>
      <c r="B4" s="167"/>
      <c r="C4" s="168"/>
      <c r="D4" s="169">
        <v>351009</v>
      </c>
      <c r="E4" s="170"/>
      <c r="F4" s="171">
        <v>157576</v>
      </c>
      <c r="G4" s="172"/>
      <c r="H4" s="173"/>
    </row>
    <row r="5" spans="1:8" x14ac:dyDescent="0.15">
      <c r="A5" s="154" t="s">
        <v>563</v>
      </c>
      <c r="B5" s="159"/>
      <c r="C5" s="160"/>
      <c r="D5" s="161">
        <v>565758</v>
      </c>
      <c r="E5" s="162"/>
      <c r="F5" s="163">
        <v>317319</v>
      </c>
      <c r="G5" s="164"/>
      <c r="H5" s="165"/>
    </row>
    <row r="6" spans="1:8" x14ac:dyDescent="0.15">
      <c r="A6" s="166"/>
      <c r="B6" s="167"/>
      <c r="C6" s="168"/>
      <c r="D6" s="169">
        <v>516528</v>
      </c>
      <c r="E6" s="170"/>
      <c r="F6" s="171">
        <v>164214</v>
      </c>
      <c r="G6" s="172"/>
      <c r="H6" s="173"/>
    </row>
    <row r="7" spans="1:8" x14ac:dyDescent="0.15">
      <c r="A7" s="154" t="s">
        <v>564</v>
      </c>
      <c r="B7" s="159"/>
      <c r="C7" s="160"/>
      <c r="D7" s="161">
        <v>724083</v>
      </c>
      <c r="E7" s="162"/>
      <c r="F7" s="163">
        <v>289738</v>
      </c>
      <c r="G7" s="164"/>
      <c r="H7" s="165"/>
    </row>
    <row r="8" spans="1:8" x14ac:dyDescent="0.15">
      <c r="A8" s="166"/>
      <c r="B8" s="167"/>
      <c r="C8" s="168"/>
      <c r="D8" s="169">
        <v>658054</v>
      </c>
      <c r="E8" s="170"/>
      <c r="F8" s="171">
        <v>156238</v>
      </c>
      <c r="G8" s="172"/>
      <c r="H8" s="173"/>
    </row>
    <row r="9" spans="1:8" x14ac:dyDescent="0.15">
      <c r="A9" s="154" t="s">
        <v>565</v>
      </c>
      <c r="B9" s="159"/>
      <c r="C9" s="160"/>
      <c r="D9" s="161">
        <v>1013648</v>
      </c>
      <c r="E9" s="162"/>
      <c r="F9" s="163">
        <v>316937</v>
      </c>
      <c r="G9" s="164"/>
      <c r="H9" s="165"/>
    </row>
    <row r="10" spans="1:8" x14ac:dyDescent="0.15">
      <c r="A10" s="166"/>
      <c r="B10" s="167"/>
      <c r="C10" s="168"/>
      <c r="D10" s="169">
        <v>898223</v>
      </c>
      <c r="E10" s="170"/>
      <c r="F10" s="171">
        <v>199150</v>
      </c>
      <c r="G10" s="172"/>
      <c r="H10" s="173"/>
    </row>
    <row r="11" spans="1:8" x14ac:dyDescent="0.15">
      <c r="A11" s="154" t="s">
        <v>566</v>
      </c>
      <c r="B11" s="159"/>
      <c r="C11" s="160"/>
      <c r="D11" s="161">
        <v>734898</v>
      </c>
      <c r="E11" s="162"/>
      <c r="F11" s="163">
        <v>332350</v>
      </c>
      <c r="G11" s="164"/>
      <c r="H11" s="165"/>
    </row>
    <row r="12" spans="1:8" x14ac:dyDescent="0.15">
      <c r="A12" s="166"/>
      <c r="B12" s="167"/>
      <c r="C12" s="174"/>
      <c r="D12" s="169">
        <v>541372</v>
      </c>
      <c r="E12" s="170"/>
      <c r="F12" s="171">
        <v>200453</v>
      </c>
      <c r="G12" s="172"/>
      <c r="H12" s="173"/>
    </row>
    <row r="13" spans="1:8" x14ac:dyDescent="0.15">
      <c r="A13" s="154"/>
      <c r="B13" s="159"/>
      <c r="C13" s="175"/>
      <c r="D13" s="176">
        <v>710489</v>
      </c>
      <c r="E13" s="177"/>
      <c r="F13" s="178">
        <v>313329</v>
      </c>
      <c r="G13" s="179"/>
      <c r="H13" s="165"/>
    </row>
    <row r="14" spans="1:8" x14ac:dyDescent="0.15">
      <c r="A14" s="166"/>
      <c r="B14" s="167"/>
      <c r="C14" s="168"/>
      <c r="D14" s="169">
        <v>593037</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17.190000000000001</v>
      </c>
      <c r="C19" s="180">
        <f>ROUND(VALUE(SUBSTITUTE(実質収支比率等に係る経年分析!G$48,"▲","-")),2)</f>
        <v>15.86</v>
      </c>
      <c r="D19" s="180">
        <f>ROUND(VALUE(SUBSTITUTE(実質収支比率等に係る経年分析!H$48,"▲","-")),2)</f>
        <v>14.51</v>
      </c>
      <c r="E19" s="180">
        <f>ROUND(VALUE(SUBSTITUTE(実質収支比率等に係る経年分析!I$48,"▲","-")),2)</f>
        <v>19.690000000000001</v>
      </c>
      <c r="F19" s="180">
        <f>ROUND(VALUE(SUBSTITUTE(実質収支比率等に係る経年分析!J$48,"▲","-")),2)</f>
        <v>18.239999999999998</v>
      </c>
    </row>
    <row r="20" spans="1:11" x14ac:dyDescent="0.15">
      <c r="A20" s="180" t="s">
        <v>55</v>
      </c>
      <c r="B20" s="180">
        <f>ROUND(VALUE(SUBSTITUTE(実質収支比率等に係る経年分析!F$47,"▲","-")),2)</f>
        <v>39.57</v>
      </c>
      <c r="C20" s="180">
        <f>ROUND(VALUE(SUBSTITUTE(実質収支比率等に係る経年分析!G$47,"▲","-")),2)</f>
        <v>41.4</v>
      </c>
      <c r="D20" s="180">
        <f>ROUND(VALUE(SUBSTITUTE(実質収支比率等に係る経年分析!H$47,"▲","-")),2)</f>
        <v>38.53</v>
      </c>
      <c r="E20" s="180">
        <f>ROUND(VALUE(SUBSTITUTE(実質収支比率等に係る経年分析!I$47,"▲","-")),2)</f>
        <v>37.56</v>
      </c>
      <c r="F20" s="180">
        <f>ROUND(VALUE(SUBSTITUTE(実質収支比率等に係る経年分析!J$47,"▲","-")),2)</f>
        <v>35.840000000000003</v>
      </c>
    </row>
    <row r="21" spans="1:11" x14ac:dyDescent="0.15">
      <c r="A21" s="180" t="s">
        <v>56</v>
      </c>
      <c r="B21" s="180">
        <f>IF(ISNUMBER(VALUE(SUBSTITUTE(実質収支比率等に係る経年分析!F$49,"▲","-"))),ROUND(VALUE(SUBSTITUTE(実質収支比率等に係る経年分析!F$49,"▲","-")),2),NA())</f>
        <v>-2.44</v>
      </c>
      <c r="C21" s="180">
        <f>IF(ISNUMBER(VALUE(SUBSTITUTE(実質収支比率等に係る経年分析!G$49,"▲","-"))),ROUND(VALUE(SUBSTITUTE(実質収支比率等に係る経年分析!G$49,"▲","-")),2),NA())</f>
        <v>-2.1</v>
      </c>
      <c r="D21" s="180">
        <f>IF(ISNUMBER(VALUE(SUBSTITUTE(実質収支比率等に係る経年分析!H$49,"▲","-"))),ROUND(VALUE(SUBSTITUTE(実質収支比率等に係る経年分析!H$49,"▲","-")),2),NA())</f>
        <v>-6.23</v>
      </c>
      <c r="E21" s="180">
        <f>IF(ISNUMBER(VALUE(SUBSTITUTE(実質収支比率等に係る経年分析!I$49,"▲","-"))),ROUND(VALUE(SUBSTITUTE(実質収支比率等に係る経年分析!I$49,"▲","-")),2),NA())</f>
        <v>5.56</v>
      </c>
      <c r="F21" s="180">
        <f>IF(ISNUMBER(VALUE(SUBSTITUTE(実質収支比率等に係る経年分析!J$49,"▲","-"))),ROUND(VALUE(SUBSTITUTE(実質収支比率等に係る経年分析!J$49,"▲","-")),2),NA())</f>
        <v>-0.53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特定環境保全公共下水道特別会計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奨学金特別会計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0.27</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0.28000000000000003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18.149999999999999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203</v>
      </c>
      <c r="E42" s="182"/>
      <c r="F42" s="182"/>
      <c r="G42" s="182">
        <f>'実質公債費比率（分子）の構造'!L$52</f>
        <v>202</v>
      </c>
      <c r="H42" s="182"/>
      <c r="I42" s="182"/>
      <c r="J42" s="182">
        <f>'実質公債費比率（分子）の構造'!M$52</f>
        <v>213</v>
      </c>
      <c r="K42" s="182"/>
      <c r="L42" s="182"/>
      <c r="M42" s="182">
        <f>'実質公債費比率（分子）の構造'!N$52</f>
        <v>227</v>
      </c>
      <c r="N42" s="182"/>
      <c r="O42" s="182"/>
      <c r="P42" s="182">
        <f>'実質公債費比率（分子）の構造'!O$52</f>
        <v>235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v>
      </c>
      <c r="C45" s="182"/>
      <c r="D45" s="182"/>
      <c r="E45" s="182">
        <f>'実質公債費比率（分子）の構造'!L$49</f>
        <v>11</v>
      </c>
      <c r="F45" s="182"/>
      <c r="G45" s="182"/>
      <c r="H45" s="182">
        <f>'実質公債費比率（分子）の構造'!M$49</f>
        <v>10</v>
      </c>
      <c r="I45" s="182"/>
      <c r="J45" s="182"/>
      <c r="K45" s="182">
        <f>'実質公債費比率（分子）の構造'!N$49</f>
        <v>10</v>
      </c>
      <c r="L45" s="182"/>
      <c r="M45" s="182"/>
      <c r="N45" s="182">
        <f>'実質公債費比率（分子）の構造'!O$49</f>
        <v>11</v>
      </c>
      <c r="O45" s="182"/>
      <c r="P45" s="182"/>
    </row>
    <row r="46" spans="1:16" x14ac:dyDescent="0.15">
      <c r="A46" s="182" t="s">
        <v>67</v>
      </c>
      <c r="B46" s="182">
        <f>'実質公債費比率（分子）の構造'!K$48</f>
        <v>30</v>
      </c>
      <c r="C46" s="182"/>
      <c r="D46" s="182"/>
      <c r="E46" s="182">
        <f>'実質公債費比率（分子）の構造'!L$48</f>
        <v>26</v>
      </c>
      <c r="F46" s="182"/>
      <c r="G46" s="182"/>
      <c r="H46" s="182">
        <f>'実質公債費比率（分子）の構造'!M$48</f>
        <v>30</v>
      </c>
      <c r="I46" s="182"/>
      <c r="J46" s="182"/>
      <c r="K46" s="182">
        <f>'実質公債費比率（分子）の構造'!N$48</f>
        <v>30</v>
      </c>
      <c r="L46" s="182"/>
      <c r="M46" s="182"/>
      <c r="N46" s="182">
        <f>'実質公債費比率（分子）の構造'!O$48</f>
        <v>25</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180</v>
      </c>
      <c r="C49" s="182"/>
      <c r="D49" s="182"/>
      <c r="E49" s="182">
        <f>'実質公債費比率（分子）の構造'!L$45</f>
        <v>196</v>
      </c>
      <c r="F49" s="182"/>
      <c r="G49" s="182"/>
      <c r="H49" s="182">
        <f>'実質公債費比率（分子）の構造'!M$45</f>
        <v>201</v>
      </c>
      <c r="I49" s="182"/>
      <c r="J49" s="182"/>
      <c r="K49" s="182">
        <f>'実質公債費比率（分子）の構造'!N$45</f>
        <v>219</v>
      </c>
      <c r="L49" s="182"/>
      <c r="M49" s="182"/>
      <c r="N49" s="182">
        <f>'実質公債費比率（分子）の構造'!O$45</f>
        <v>226</v>
      </c>
      <c r="O49" s="182"/>
      <c r="P49" s="182"/>
    </row>
    <row r="50" spans="1:16" x14ac:dyDescent="0.15">
      <c r="A50" s="182" t="s">
        <v>70</v>
      </c>
      <c r="B50" s="182" t="e">
        <f>NA()</f>
        <v>#N/A</v>
      </c>
      <c r="C50" s="182">
        <f>IF(ISNUMBER('実質公債費比率（分子）の構造'!K$53),'実質公債費比率（分子）の構造'!K$53,NA())</f>
        <v>18</v>
      </c>
      <c r="D50" s="182" t="e">
        <f>NA()</f>
        <v>#N/A</v>
      </c>
      <c r="E50" s="182" t="e">
        <f>NA()</f>
        <v>#N/A</v>
      </c>
      <c r="F50" s="182">
        <f>IF(ISNUMBER('実質公債費比率（分子）の構造'!L$53),'実質公債費比率（分子）の構造'!L$53,NA())</f>
        <v>31</v>
      </c>
      <c r="G50" s="182" t="e">
        <f>NA()</f>
        <v>#N/A</v>
      </c>
      <c r="H50" s="182" t="e">
        <f>NA()</f>
        <v>#N/A</v>
      </c>
      <c r="I50" s="182">
        <f>IF(ISNUMBER('実質公債費比率（分子）の構造'!M$53),'実質公債費比率（分子）の構造'!M$53,NA())</f>
        <v>28</v>
      </c>
      <c r="J50" s="182" t="e">
        <f>NA()</f>
        <v>#N/A</v>
      </c>
      <c r="K50" s="182" t="e">
        <f>NA()</f>
        <v>#N/A</v>
      </c>
      <c r="L50" s="182">
        <f>IF(ISNUMBER('実質公債費比率（分子）の構造'!N$53),'実質公債費比率（分子）の構造'!N$53,NA())</f>
        <v>32</v>
      </c>
      <c r="M50" s="182" t="e">
        <f>NA()</f>
        <v>#N/A</v>
      </c>
      <c r="N50" s="182" t="e">
        <f>NA()</f>
        <v>#N/A</v>
      </c>
      <c r="O50" s="182">
        <f>IF(ISNUMBER('実質公債費比率（分子）の構造'!O$53),'実質公債費比率（分子）の構造'!O$53,NA())</f>
        <v>27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2114</v>
      </c>
      <c r="E56" s="181"/>
      <c r="F56" s="181"/>
      <c r="G56" s="181">
        <f>'将来負担比率（分子）の構造'!J$52</f>
        <v>2153</v>
      </c>
      <c r="H56" s="181"/>
      <c r="I56" s="181"/>
      <c r="J56" s="181">
        <f>'将来負担比率（分子）の構造'!K$52</f>
        <v>2219</v>
      </c>
      <c r="K56" s="181"/>
      <c r="L56" s="181"/>
      <c r="M56" s="181">
        <f>'将来負担比率（分子）の構造'!L$52</f>
        <v>2371</v>
      </c>
      <c r="N56" s="181"/>
      <c r="O56" s="181"/>
      <c r="P56" s="181">
        <f>'将来負担比率（分子）の構造'!M$52</f>
        <v>2318</v>
      </c>
    </row>
    <row r="57" spans="1:16" x14ac:dyDescent="0.15">
      <c r="A57" s="181" t="s">
        <v>42</v>
      </c>
      <c r="B57" s="181"/>
      <c r="C57" s="181"/>
      <c r="D57" s="181">
        <f>'将来負担比率（分子）の構造'!I$51</f>
        <v>27</v>
      </c>
      <c r="E57" s="181"/>
      <c r="F57" s="181"/>
      <c r="G57" s="181">
        <f>'将来負担比率（分子）の構造'!J$51</f>
        <v>26</v>
      </c>
      <c r="H57" s="181"/>
      <c r="I57" s="181"/>
      <c r="J57" s="181">
        <f>'将来負担比率（分子）の構造'!K$51</f>
        <v>111</v>
      </c>
      <c r="K57" s="181"/>
      <c r="L57" s="181"/>
      <c r="M57" s="181">
        <f>'将来負担比率（分子）の構造'!L$51</f>
        <v>106</v>
      </c>
      <c r="N57" s="181"/>
      <c r="O57" s="181"/>
      <c r="P57" s="181">
        <f>'将来負担比率（分子）の構造'!M$51</f>
        <v>102</v>
      </c>
    </row>
    <row r="58" spans="1:16" x14ac:dyDescent="0.15">
      <c r="A58" s="181" t="s">
        <v>41</v>
      </c>
      <c r="B58" s="181"/>
      <c r="C58" s="181"/>
      <c r="D58" s="181">
        <f>'将来負担比率（分子）の構造'!I$50</f>
        <v>1952</v>
      </c>
      <c r="E58" s="181"/>
      <c r="F58" s="181"/>
      <c r="G58" s="181">
        <f>'将来負担比率（分子）の構造'!J$50</f>
        <v>1919</v>
      </c>
      <c r="H58" s="181"/>
      <c r="I58" s="181"/>
      <c r="J58" s="181">
        <f>'将来負担比率（分子）の構造'!K$50</f>
        <v>1829</v>
      </c>
      <c r="K58" s="181"/>
      <c r="L58" s="181"/>
      <c r="M58" s="181">
        <f>'将来負担比率（分子）の構造'!L$50</f>
        <v>1849</v>
      </c>
      <c r="N58" s="181"/>
      <c r="O58" s="181"/>
      <c r="P58" s="181">
        <f>'将来負担比率（分子）の構造'!M$50</f>
        <v>1971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763</v>
      </c>
      <c r="C62" s="181"/>
      <c r="D62" s="181"/>
      <c r="E62" s="181">
        <f>'将来負担比率（分子）の構造'!J$45</f>
        <v>760</v>
      </c>
      <c r="F62" s="181"/>
      <c r="G62" s="181"/>
      <c r="H62" s="181">
        <f>'将来負担比率（分子）の構造'!K$45</f>
        <v>758</v>
      </c>
      <c r="I62" s="181"/>
      <c r="J62" s="181"/>
      <c r="K62" s="181">
        <f>'将来負担比率（分子）の構造'!L$45</f>
        <v>770</v>
      </c>
      <c r="L62" s="181"/>
      <c r="M62" s="181"/>
      <c r="N62" s="181">
        <f>'将来負担比率（分子）の構造'!M$45</f>
        <v>753</v>
      </c>
      <c r="O62" s="181"/>
      <c r="P62" s="181"/>
    </row>
    <row r="63" spans="1:16" x14ac:dyDescent="0.15">
      <c r="A63" s="181" t="s">
        <v>34</v>
      </c>
      <c r="B63" s="181">
        <f>'将来負担比率（分子）の構造'!I$44</f>
        <v>181</v>
      </c>
      <c r="C63" s="181"/>
      <c r="D63" s="181"/>
      <c r="E63" s="181">
        <f>'将来負担比率（分子）の構造'!J$44</f>
        <v>162</v>
      </c>
      <c r="F63" s="181"/>
      <c r="G63" s="181"/>
      <c r="H63" s="181">
        <f>'将来負担比率（分子）の構造'!K$44</f>
        <v>146</v>
      </c>
      <c r="I63" s="181"/>
      <c r="J63" s="181"/>
      <c r="K63" s="181">
        <f>'将来負担比率（分子）の構造'!L$44</f>
        <v>129</v>
      </c>
      <c r="L63" s="181"/>
      <c r="M63" s="181"/>
      <c r="N63" s="181">
        <f>'将来負担比率（分子）の構造'!M$44</f>
        <v>114</v>
      </c>
      <c r="O63" s="181"/>
      <c r="P63" s="181"/>
    </row>
    <row r="64" spans="1:16" x14ac:dyDescent="0.15">
      <c r="A64" s="181" t="s">
        <v>33</v>
      </c>
      <c r="B64" s="181">
        <f>'将来負担比率（分子）の構造'!I$43</f>
        <v>330</v>
      </c>
      <c r="C64" s="181"/>
      <c r="D64" s="181"/>
      <c r="E64" s="181">
        <f>'将来負担比率（分子）の構造'!J$43</f>
        <v>298</v>
      </c>
      <c r="F64" s="181"/>
      <c r="G64" s="181"/>
      <c r="H64" s="181">
        <f>'将来負担比率（分子）の構造'!K$43</f>
        <v>273</v>
      </c>
      <c r="I64" s="181"/>
      <c r="J64" s="181"/>
      <c r="K64" s="181">
        <f>'将来負担比率（分子）の構造'!L$43</f>
        <v>250</v>
      </c>
      <c r="L64" s="181"/>
      <c r="M64" s="181"/>
      <c r="N64" s="181">
        <f>'将来負担比率（分子）の構造'!M$43</f>
        <v>228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2024</v>
      </c>
      <c r="C66" s="181"/>
      <c r="D66" s="181"/>
      <c r="E66" s="181">
        <f>'将来負担比率（分子）の構造'!J$41</f>
        <v>2054</v>
      </c>
      <c r="F66" s="181"/>
      <c r="G66" s="181"/>
      <c r="H66" s="181">
        <f>'将来負担比率（分子）の構造'!K$41</f>
        <v>2162</v>
      </c>
      <c r="I66" s="181"/>
      <c r="J66" s="181"/>
      <c r="K66" s="181">
        <f>'将来負担比率（分子）の構造'!L$41</f>
        <v>2400</v>
      </c>
      <c r="L66" s="181"/>
      <c r="M66" s="181"/>
      <c r="N66" s="181">
        <f>'将来負担比率（分子）の構造'!M$41</f>
        <v>2300</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551</v>
      </c>
      <c r="C72" s="185">
        <f>基金残高に係る経年分析!G55</f>
        <v>551</v>
      </c>
      <c r="D72" s="185">
        <f>基金残高に係る経年分析!H55</f>
        <v>552</v>
      </c>
    </row>
    <row r="73" spans="1:16" x14ac:dyDescent="0.15">
      <c r="A73" s="184" t="s">
        <v>77</v>
      </c>
      <c r="B73" s="185">
        <f>基金残高に係る経年分析!F56</f>
        <v>235</v>
      </c>
      <c r="C73" s="185">
        <f>基金残高に係る経年分析!G56</f>
        <v>235</v>
      </c>
      <c r="D73" s="185">
        <f>基金残高に係る経年分析!H56</f>
        <v>235</v>
      </c>
    </row>
    <row r="74" spans="1:16" x14ac:dyDescent="0.15">
      <c r="A74" s="184" t="s">
        <v>78</v>
      </c>
      <c r="B74" s="185">
        <f>基金残高に係る経年分析!F57</f>
        <v>941</v>
      </c>
      <c r="C74" s="185">
        <f>基金残高に係る経年分析!G57</f>
        <v>961</v>
      </c>
      <c r="D74" s="185">
        <f>基金残高に係る経年分析!H57</f>
        <v>1083</v>
      </c>
    </row>
  </sheetData>
  <sheetProtection algorithmName="SHA-512" hashValue="nwngdrYwvaniQCuLeo1YogfqhF6yoGRuF3mAVml2EexxBfE/WFZBcmTTnfc/5kQlOkAFSJCeOY2ahloFHiRhaA==" saltValue="OOj5O8CiZw7bKUPko8ul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10" sqref="B10:Q10"/>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374631</v>
      </c>
      <c r="S5" s="675"/>
      <c r="T5" s="675"/>
      <c r="U5" s="675"/>
      <c r="V5" s="675"/>
      <c r="W5" s="675"/>
      <c r="X5" s="675"/>
      <c r="Y5" s="676"/>
      <c r="Z5" s="677">
        <v>11.8</v>
      </c>
      <c r="AA5" s="677"/>
      <c r="AB5" s="677"/>
      <c r="AC5" s="677"/>
      <c r="AD5" s="678">
        <v>374631</v>
      </c>
      <c r="AE5" s="678"/>
      <c r="AF5" s="678"/>
      <c r="AG5" s="678"/>
      <c r="AH5" s="678"/>
      <c r="AI5" s="678"/>
      <c r="AJ5" s="678"/>
      <c r="AK5" s="678"/>
      <c r="AL5" s="679">
        <v>23.8</v>
      </c>
      <c r="AM5" s="680"/>
      <c r="AN5" s="680"/>
      <c r="AO5" s="681"/>
      <c r="AP5" s="671" t="s">
        <v>225</v>
      </c>
      <c r="AQ5" s="672"/>
      <c r="AR5" s="672"/>
      <c r="AS5" s="672"/>
      <c r="AT5" s="672"/>
      <c r="AU5" s="672"/>
      <c r="AV5" s="672"/>
      <c r="AW5" s="672"/>
      <c r="AX5" s="672"/>
      <c r="AY5" s="672"/>
      <c r="AZ5" s="672"/>
      <c r="BA5" s="672"/>
      <c r="BB5" s="672"/>
      <c r="BC5" s="672"/>
      <c r="BD5" s="672"/>
      <c r="BE5" s="672"/>
      <c r="BF5" s="673"/>
      <c r="BG5" s="685">
        <v>371830</v>
      </c>
      <c r="BH5" s="686"/>
      <c r="BI5" s="686"/>
      <c r="BJ5" s="686"/>
      <c r="BK5" s="686"/>
      <c r="BL5" s="686"/>
      <c r="BM5" s="686"/>
      <c r="BN5" s="687"/>
      <c r="BO5" s="688">
        <v>99.3</v>
      </c>
      <c r="BP5" s="688"/>
      <c r="BQ5" s="688"/>
      <c r="BR5" s="688"/>
      <c r="BS5" s="689">
        <v>30261</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39567</v>
      </c>
      <c r="S6" s="686"/>
      <c r="T6" s="686"/>
      <c r="U6" s="686"/>
      <c r="V6" s="686"/>
      <c r="W6" s="686"/>
      <c r="X6" s="686"/>
      <c r="Y6" s="687"/>
      <c r="Z6" s="688">
        <v>1.2</v>
      </c>
      <c r="AA6" s="688"/>
      <c r="AB6" s="688"/>
      <c r="AC6" s="688"/>
      <c r="AD6" s="689">
        <v>39567</v>
      </c>
      <c r="AE6" s="689"/>
      <c r="AF6" s="689"/>
      <c r="AG6" s="689"/>
      <c r="AH6" s="689"/>
      <c r="AI6" s="689"/>
      <c r="AJ6" s="689"/>
      <c r="AK6" s="689"/>
      <c r="AL6" s="690">
        <v>2.5</v>
      </c>
      <c r="AM6" s="691"/>
      <c r="AN6" s="691"/>
      <c r="AO6" s="692"/>
      <c r="AP6" s="682" t="s">
        <v>230</v>
      </c>
      <c r="AQ6" s="683"/>
      <c r="AR6" s="683"/>
      <c r="AS6" s="683"/>
      <c r="AT6" s="683"/>
      <c r="AU6" s="683"/>
      <c r="AV6" s="683"/>
      <c r="AW6" s="683"/>
      <c r="AX6" s="683"/>
      <c r="AY6" s="683"/>
      <c r="AZ6" s="683"/>
      <c r="BA6" s="683"/>
      <c r="BB6" s="683"/>
      <c r="BC6" s="683"/>
      <c r="BD6" s="683"/>
      <c r="BE6" s="683"/>
      <c r="BF6" s="684"/>
      <c r="BG6" s="685">
        <v>371830</v>
      </c>
      <c r="BH6" s="686"/>
      <c r="BI6" s="686"/>
      <c r="BJ6" s="686"/>
      <c r="BK6" s="686"/>
      <c r="BL6" s="686"/>
      <c r="BM6" s="686"/>
      <c r="BN6" s="687"/>
      <c r="BO6" s="688">
        <v>99.3</v>
      </c>
      <c r="BP6" s="688"/>
      <c r="BQ6" s="688"/>
      <c r="BR6" s="688"/>
      <c r="BS6" s="689">
        <v>30261</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36588</v>
      </c>
      <c r="CS6" s="686"/>
      <c r="CT6" s="686"/>
      <c r="CU6" s="686"/>
      <c r="CV6" s="686"/>
      <c r="CW6" s="686"/>
      <c r="CX6" s="686"/>
      <c r="CY6" s="687"/>
      <c r="CZ6" s="679">
        <v>1.3</v>
      </c>
      <c r="DA6" s="680"/>
      <c r="DB6" s="680"/>
      <c r="DC6" s="699"/>
      <c r="DD6" s="694" t="s">
        <v>232</v>
      </c>
      <c r="DE6" s="686"/>
      <c r="DF6" s="686"/>
      <c r="DG6" s="686"/>
      <c r="DH6" s="686"/>
      <c r="DI6" s="686"/>
      <c r="DJ6" s="686"/>
      <c r="DK6" s="686"/>
      <c r="DL6" s="686"/>
      <c r="DM6" s="686"/>
      <c r="DN6" s="686"/>
      <c r="DO6" s="686"/>
      <c r="DP6" s="687"/>
      <c r="DQ6" s="694">
        <v>36588</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92</v>
      </c>
      <c r="S7" s="686"/>
      <c r="T7" s="686"/>
      <c r="U7" s="686"/>
      <c r="V7" s="686"/>
      <c r="W7" s="686"/>
      <c r="X7" s="686"/>
      <c r="Y7" s="687"/>
      <c r="Z7" s="688">
        <v>0</v>
      </c>
      <c r="AA7" s="688"/>
      <c r="AB7" s="688"/>
      <c r="AC7" s="688"/>
      <c r="AD7" s="689">
        <v>92</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75295</v>
      </c>
      <c r="BH7" s="686"/>
      <c r="BI7" s="686"/>
      <c r="BJ7" s="686"/>
      <c r="BK7" s="686"/>
      <c r="BL7" s="686"/>
      <c r="BM7" s="686"/>
      <c r="BN7" s="687"/>
      <c r="BO7" s="688">
        <v>20.100000000000001</v>
      </c>
      <c r="BP7" s="688"/>
      <c r="BQ7" s="688"/>
      <c r="BR7" s="688"/>
      <c r="BS7" s="689" t="s">
        <v>232</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674178</v>
      </c>
      <c r="CS7" s="686"/>
      <c r="CT7" s="686"/>
      <c r="CU7" s="686"/>
      <c r="CV7" s="686"/>
      <c r="CW7" s="686"/>
      <c r="CX7" s="686"/>
      <c r="CY7" s="687"/>
      <c r="CZ7" s="688">
        <v>23.6</v>
      </c>
      <c r="DA7" s="688"/>
      <c r="DB7" s="688"/>
      <c r="DC7" s="688"/>
      <c r="DD7" s="694">
        <v>62277</v>
      </c>
      <c r="DE7" s="686"/>
      <c r="DF7" s="686"/>
      <c r="DG7" s="686"/>
      <c r="DH7" s="686"/>
      <c r="DI7" s="686"/>
      <c r="DJ7" s="686"/>
      <c r="DK7" s="686"/>
      <c r="DL7" s="686"/>
      <c r="DM7" s="686"/>
      <c r="DN7" s="686"/>
      <c r="DO7" s="686"/>
      <c r="DP7" s="687"/>
      <c r="DQ7" s="694">
        <v>506156</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361</v>
      </c>
      <c r="S8" s="686"/>
      <c r="T8" s="686"/>
      <c r="U8" s="686"/>
      <c r="V8" s="686"/>
      <c r="W8" s="686"/>
      <c r="X8" s="686"/>
      <c r="Y8" s="687"/>
      <c r="Z8" s="688">
        <v>0</v>
      </c>
      <c r="AA8" s="688"/>
      <c r="AB8" s="688"/>
      <c r="AC8" s="688"/>
      <c r="AD8" s="689">
        <v>361</v>
      </c>
      <c r="AE8" s="689"/>
      <c r="AF8" s="689"/>
      <c r="AG8" s="689"/>
      <c r="AH8" s="689"/>
      <c r="AI8" s="689"/>
      <c r="AJ8" s="689"/>
      <c r="AK8" s="689"/>
      <c r="AL8" s="690">
        <v>0</v>
      </c>
      <c r="AM8" s="691"/>
      <c r="AN8" s="691"/>
      <c r="AO8" s="692"/>
      <c r="AP8" s="682" t="s">
        <v>237</v>
      </c>
      <c r="AQ8" s="683"/>
      <c r="AR8" s="683"/>
      <c r="AS8" s="683"/>
      <c r="AT8" s="683"/>
      <c r="AU8" s="683"/>
      <c r="AV8" s="683"/>
      <c r="AW8" s="683"/>
      <c r="AX8" s="683"/>
      <c r="AY8" s="683"/>
      <c r="AZ8" s="683"/>
      <c r="BA8" s="683"/>
      <c r="BB8" s="683"/>
      <c r="BC8" s="683"/>
      <c r="BD8" s="683"/>
      <c r="BE8" s="683"/>
      <c r="BF8" s="684"/>
      <c r="BG8" s="685">
        <v>1992</v>
      </c>
      <c r="BH8" s="686"/>
      <c r="BI8" s="686"/>
      <c r="BJ8" s="686"/>
      <c r="BK8" s="686"/>
      <c r="BL8" s="686"/>
      <c r="BM8" s="686"/>
      <c r="BN8" s="687"/>
      <c r="BO8" s="688">
        <v>0.5</v>
      </c>
      <c r="BP8" s="688"/>
      <c r="BQ8" s="688"/>
      <c r="BR8" s="688"/>
      <c r="BS8" s="694" t="s">
        <v>238</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374433</v>
      </c>
      <c r="CS8" s="686"/>
      <c r="CT8" s="686"/>
      <c r="CU8" s="686"/>
      <c r="CV8" s="686"/>
      <c r="CW8" s="686"/>
      <c r="CX8" s="686"/>
      <c r="CY8" s="687"/>
      <c r="CZ8" s="688">
        <v>13.1</v>
      </c>
      <c r="DA8" s="688"/>
      <c r="DB8" s="688"/>
      <c r="DC8" s="688"/>
      <c r="DD8" s="694">
        <v>19503</v>
      </c>
      <c r="DE8" s="686"/>
      <c r="DF8" s="686"/>
      <c r="DG8" s="686"/>
      <c r="DH8" s="686"/>
      <c r="DI8" s="686"/>
      <c r="DJ8" s="686"/>
      <c r="DK8" s="686"/>
      <c r="DL8" s="686"/>
      <c r="DM8" s="686"/>
      <c r="DN8" s="686"/>
      <c r="DO8" s="686"/>
      <c r="DP8" s="687"/>
      <c r="DQ8" s="694">
        <v>301897</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494</v>
      </c>
      <c r="S9" s="686"/>
      <c r="T9" s="686"/>
      <c r="U9" s="686"/>
      <c r="V9" s="686"/>
      <c r="W9" s="686"/>
      <c r="X9" s="686"/>
      <c r="Y9" s="687"/>
      <c r="Z9" s="688">
        <v>0</v>
      </c>
      <c r="AA9" s="688"/>
      <c r="AB9" s="688"/>
      <c r="AC9" s="688"/>
      <c r="AD9" s="689">
        <v>494</v>
      </c>
      <c r="AE9" s="689"/>
      <c r="AF9" s="689"/>
      <c r="AG9" s="689"/>
      <c r="AH9" s="689"/>
      <c r="AI9" s="689"/>
      <c r="AJ9" s="689"/>
      <c r="AK9" s="689"/>
      <c r="AL9" s="690">
        <v>0</v>
      </c>
      <c r="AM9" s="691"/>
      <c r="AN9" s="691"/>
      <c r="AO9" s="692"/>
      <c r="AP9" s="682" t="s">
        <v>241</v>
      </c>
      <c r="AQ9" s="683"/>
      <c r="AR9" s="683"/>
      <c r="AS9" s="683"/>
      <c r="AT9" s="683"/>
      <c r="AU9" s="683"/>
      <c r="AV9" s="683"/>
      <c r="AW9" s="683"/>
      <c r="AX9" s="683"/>
      <c r="AY9" s="683"/>
      <c r="AZ9" s="683"/>
      <c r="BA9" s="683"/>
      <c r="BB9" s="683"/>
      <c r="BC9" s="683"/>
      <c r="BD9" s="683"/>
      <c r="BE9" s="683"/>
      <c r="BF9" s="684"/>
      <c r="BG9" s="685">
        <v>44319</v>
      </c>
      <c r="BH9" s="686"/>
      <c r="BI9" s="686"/>
      <c r="BJ9" s="686"/>
      <c r="BK9" s="686"/>
      <c r="BL9" s="686"/>
      <c r="BM9" s="686"/>
      <c r="BN9" s="687"/>
      <c r="BO9" s="688">
        <v>11.8</v>
      </c>
      <c r="BP9" s="688"/>
      <c r="BQ9" s="688"/>
      <c r="BR9" s="688"/>
      <c r="BS9" s="694" t="s">
        <v>238</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190195</v>
      </c>
      <c r="CS9" s="686"/>
      <c r="CT9" s="686"/>
      <c r="CU9" s="686"/>
      <c r="CV9" s="686"/>
      <c r="CW9" s="686"/>
      <c r="CX9" s="686"/>
      <c r="CY9" s="687"/>
      <c r="CZ9" s="688">
        <v>6.7</v>
      </c>
      <c r="DA9" s="688"/>
      <c r="DB9" s="688"/>
      <c r="DC9" s="688"/>
      <c r="DD9" s="694">
        <v>1502</v>
      </c>
      <c r="DE9" s="686"/>
      <c r="DF9" s="686"/>
      <c r="DG9" s="686"/>
      <c r="DH9" s="686"/>
      <c r="DI9" s="686"/>
      <c r="DJ9" s="686"/>
      <c r="DK9" s="686"/>
      <c r="DL9" s="686"/>
      <c r="DM9" s="686"/>
      <c r="DN9" s="686"/>
      <c r="DO9" s="686"/>
      <c r="DP9" s="687"/>
      <c r="DQ9" s="694">
        <v>186717</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232</v>
      </c>
      <c r="S10" s="686"/>
      <c r="T10" s="686"/>
      <c r="U10" s="686"/>
      <c r="V10" s="686"/>
      <c r="W10" s="686"/>
      <c r="X10" s="686"/>
      <c r="Y10" s="687"/>
      <c r="Z10" s="688" t="s">
        <v>232</v>
      </c>
      <c r="AA10" s="688"/>
      <c r="AB10" s="688"/>
      <c r="AC10" s="688"/>
      <c r="AD10" s="689" t="s">
        <v>232</v>
      </c>
      <c r="AE10" s="689"/>
      <c r="AF10" s="689"/>
      <c r="AG10" s="689"/>
      <c r="AH10" s="689"/>
      <c r="AI10" s="689"/>
      <c r="AJ10" s="689"/>
      <c r="AK10" s="689"/>
      <c r="AL10" s="690" t="s">
        <v>238</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10338</v>
      </c>
      <c r="BH10" s="686"/>
      <c r="BI10" s="686"/>
      <c r="BJ10" s="686"/>
      <c r="BK10" s="686"/>
      <c r="BL10" s="686"/>
      <c r="BM10" s="686"/>
      <c r="BN10" s="687"/>
      <c r="BO10" s="688">
        <v>2.8</v>
      </c>
      <c r="BP10" s="688"/>
      <c r="BQ10" s="688"/>
      <c r="BR10" s="688"/>
      <c r="BS10" s="694" t="s">
        <v>232</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184</v>
      </c>
      <c r="CS10" s="686"/>
      <c r="CT10" s="686"/>
      <c r="CU10" s="686"/>
      <c r="CV10" s="686"/>
      <c r="CW10" s="686"/>
      <c r="CX10" s="686"/>
      <c r="CY10" s="687"/>
      <c r="CZ10" s="688">
        <v>0</v>
      </c>
      <c r="DA10" s="688"/>
      <c r="DB10" s="688"/>
      <c r="DC10" s="688"/>
      <c r="DD10" s="694" t="s">
        <v>238</v>
      </c>
      <c r="DE10" s="686"/>
      <c r="DF10" s="686"/>
      <c r="DG10" s="686"/>
      <c r="DH10" s="686"/>
      <c r="DI10" s="686"/>
      <c r="DJ10" s="686"/>
      <c r="DK10" s="686"/>
      <c r="DL10" s="686"/>
      <c r="DM10" s="686"/>
      <c r="DN10" s="686"/>
      <c r="DO10" s="686"/>
      <c r="DP10" s="687"/>
      <c r="DQ10" s="694">
        <v>184</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26464</v>
      </c>
      <c r="S11" s="686"/>
      <c r="T11" s="686"/>
      <c r="U11" s="686"/>
      <c r="V11" s="686"/>
      <c r="W11" s="686"/>
      <c r="X11" s="686"/>
      <c r="Y11" s="687"/>
      <c r="Z11" s="690">
        <v>0.8</v>
      </c>
      <c r="AA11" s="691"/>
      <c r="AB11" s="691"/>
      <c r="AC11" s="703"/>
      <c r="AD11" s="694">
        <v>26464</v>
      </c>
      <c r="AE11" s="686"/>
      <c r="AF11" s="686"/>
      <c r="AG11" s="686"/>
      <c r="AH11" s="686"/>
      <c r="AI11" s="686"/>
      <c r="AJ11" s="686"/>
      <c r="AK11" s="687"/>
      <c r="AL11" s="690">
        <v>1.7</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18646</v>
      </c>
      <c r="BH11" s="686"/>
      <c r="BI11" s="686"/>
      <c r="BJ11" s="686"/>
      <c r="BK11" s="686"/>
      <c r="BL11" s="686"/>
      <c r="BM11" s="686"/>
      <c r="BN11" s="687"/>
      <c r="BO11" s="688">
        <v>5</v>
      </c>
      <c r="BP11" s="688"/>
      <c r="BQ11" s="688"/>
      <c r="BR11" s="688"/>
      <c r="BS11" s="694" t="s">
        <v>238</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152104</v>
      </c>
      <c r="CS11" s="686"/>
      <c r="CT11" s="686"/>
      <c r="CU11" s="686"/>
      <c r="CV11" s="686"/>
      <c r="CW11" s="686"/>
      <c r="CX11" s="686"/>
      <c r="CY11" s="687"/>
      <c r="CZ11" s="688">
        <v>5.3</v>
      </c>
      <c r="DA11" s="688"/>
      <c r="DB11" s="688"/>
      <c r="DC11" s="688"/>
      <c r="DD11" s="694">
        <v>63210</v>
      </c>
      <c r="DE11" s="686"/>
      <c r="DF11" s="686"/>
      <c r="DG11" s="686"/>
      <c r="DH11" s="686"/>
      <c r="DI11" s="686"/>
      <c r="DJ11" s="686"/>
      <c r="DK11" s="686"/>
      <c r="DL11" s="686"/>
      <c r="DM11" s="686"/>
      <c r="DN11" s="686"/>
      <c r="DO11" s="686"/>
      <c r="DP11" s="687"/>
      <c r="DQ11" s="694">
        <v>88155</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232</v>
      </c>
      <c r="S12" s="686"/>
      <c r="T12" s="686"/>
      <c r="U12" s="686"/>
      <c r="V12" s="686"/>
      <c r="W12" s="686"/>
      <c r="X12" s="686"/>
      <c r="Y12" s="687"/>
      <c r="Z12" s="688" t="s">
        <v>232</v>
      </c>
      <c r="AA12" s="688"/>
      <c r="AB12" s="688"/>
      <c r="AC12" s="688"/>
      <c r="AD12" s="689" t="s">
        <v>238</v>
      </c>
      <c r="AE12" s="689"/>
      <c r="AF12" s="689"/>
      <c r="AG12" s="689"/>
      <c r="AH12" s="689"/>
      <c r="AI12" s="689"/>
      <c r="AJ12" s="689"/>
      <c r="AK12" s="689"/>
      <c r="AL12" s="690" t="s">
        <v>232</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290738</v>
      </c>
      <c r="BH12" s="686"/>
      <c r="BI12" s="686"/>
      <c r="BJ12" s="686"/>
      <c r="BK12" s="686"/>
      <c r="BL12" s="686"/>
      <c r="BM12" s="686"/>
      <c r="BN12" s="687"/>
      <c r="BO12" s="688">
        <v>77.599999999999994</v>
      </c>
      <c r="BP12" s="688"/>
      <c r="BQ12" s="688"/>
      <c r="BR12" s="688"/>
      <c r="BS12" s="694">
        <v>30261</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122133</v>
      </c>
      <c r="CS12" s="686"/>
      <c r="CT12" s="686"/>
      <c r="CU12" s="686"/>
      <c r="CV12" s="686"/>
      <c r="CW12" s="686"/>
      <c r="CX12" s="686"/>
      <c r="CY12" s="687"/>
      <c r="CZ12" s="688">
        <v>4.3</v>
      </c>
      <c r="DA12" s="688"/>
      <c r="DB12" s="688"/>
      <c r="DC12" s="688"/>
      <c r="DD12" s="694">
        <v>30272</v>
      </c>
      <c r="DE12" s="686"/>
      <c r="DF12" s="686"/>
      <c r="DG12" s="686"/>
      <c r="DH12" s="686"/>
      <c r="DI12" s="686"/>
      <c r="DJ12" s="686"/>
      <c r="DK12" s="686"/>
      <c r="DL12" s="686"/>
      <c r="DM12" s="686"/>
      <c r="DN12" s="686"/>
      <c r="DO12" s="686"/>
      <c r="DP12" s="687"/>
      <c r="DQ12" s="694">
        <v>96281</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238</v>
      </c>
      <c r="S13" s="686"/>
      <c r="T13" s="686"/>
      <c r="U13" s="686"/>
      <c r="V13" s="686"/>
      <c r="W13" s="686"/>
      <c r="X13" s="686"/>
      <c r="Y13" s="687"/>
      <c r="Z13" s="688" t="s">
        <v>238</v>
      </c>
      <c r="AA13" s="688"/>
      <c r="AB13" s="688"/>
      <c r="AC13" s="688"/>
      <c r="AD13" s="689" t="s">
        <v>232</v>
      </c>
      <c r="AE13" s="689"/>
      <c r="AF13" s="689"/>
      <c r="AG13" s="689"/>
      <c r="AH13" s="689"/>
      <c r="AI13" s="689"/>
      <c r="AJ13" s="689"/>
      <c r="AK13" s="689"/>
      <c r="AL13" s="690" t="s">
        <v>232</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236502</v>
      </c>
      <c r="BH13" s="686"/>
      <c r="BI13" s="686"/>
      <c r="BJ13" s="686"/>
      <c r="BK13" s="686"/>
      <c r="BL13" s="686"/>
      <c r="BM13" s="686"/>
      <c r="BN13" s="687"/>
      <c r="BO13" s="688">
        <v>63.1</v>
      </c>
      <c r="BP13" s="688"/>
      <c r="BQ13" s="688"/>
      <c r="BR13" s="688"/>
      <c r="BS13" s="694">
        <v>30261</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409088</v>
      </c>
      <c r="CS13" s="686"/>
      <c r="CT13" s="686"/>
      <c r="CU13" s="686"/>
      <c r="CV13" s="686"/>
      <c r="CW13" s="686"/>
      <c r="CX13" s="686"/>
      <c r="CY13" s="687"/>
      <c r="CZ13" s="688">
        <v>14.3</v>
      </c>
      <c r="DA13" s="688"/>
      <c r="DB13" s="688"/>
      <c r="DC13" s="688"/>
      <c r="DD13" s="694">
        <v>291459</v>
      </c>
      <c r="DE13" s="686"/>
      <c r="DF13" s="686"/>
      <c r="DG13" s="686"/>
      <c r="DH13" s="686"/>
      <c r="DI13" s="686"/>
      <c r="DJ13" s="686"/>
      <c r="DK13" s="686"/>
      <c r="DL13" s="686"/>
      <c r="DM13" s="686"/>
      <c r="DN13" s="686"/>
      <c r="DO13" s="686"/>
      <c r="DP13" s="687"/>
      <c r="DQ13" s="694">
        <v>146746</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238</v>
      </c>
      <c r="S14" s="686"/>
      <c r="T14" s="686"/>
      <c r="U14" s="686"/>
      <c r="V14" s="686"/>
      <c r="W14" s="686"/>
      <c r="X14" s="686"/>
      <c r="Y14" s="687"/>
      <c r="Z14" s="688" t="s">
        <v>238</v>
      </c>
      <c r="AA14" s="688"/>
      <c r="AB14" s="688"/>
      <c r="AC14" s="688"/>
      <c r="AD14" s="689" t="s">
        <v>232</v>
      </c>
      <c r="AE14" s="689"/>
      <c r="AF14" s="689"/>
      <c r="AG14" s="689"/>
      <c r="AH14" s="689"/>
      <c r="AI14" s="689"/>
      <c r="AJ14" s="689"/>
      <c r="AK14" s="689"/>
      <c r="AL14" s="690" t="s">
        <v>238</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4179</v>
      </c>
      <c r="BH14" s="686"/>
      <c r="BI14" s="686"/>
      <c r="BJ14" s="686"/>
      <c r="BK14" s="686"/>
      <c r="BL14" s="686"/>
      <c r="BM14" s="686"/>
      <c r="BN14" s="687"/>
      <c r="BO14" s="688">
        <v>1.1000000000000001</v>
      </c>
      <c r="BP14" s="688"/>
      <c r="BQ14" s="688"/>
      <c r="BR14" s="688"/>
      <c r="BS14" s="694" t="s">
        <v>238</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319148</v>
      </c>
      <c r="CS14" s="686"/>
      <c r="CT14" s="686"/>
      <c r="CU14" s="686"/>
      <c r="CV14" s="686"/>
      <c r="CW14" s="686"/>
      <c r="CX14" s="686"/>
      <c r="CY14" s="687"/>
      <c r="CZ14" s="688">
        <v>11.2</v>
      </c>
      <c r="DA14" s="688"/>
      <c r="DB14" s="688"/>
      <c r="DC14" s="688"/>
      <c r="DD14" s="694">
        <v>235371</v>
      </c>
      <c r="DE14" s="686"/>
      <c r="DF14" s="686"/>
      <c r="DG14" s="686"/>
      <c r="DH14" s="686"/>
      <c r="DI14" s="686"/>
      <c r="DJ14" s="686"/>
      <c r="DK14" s="686"/>
      <c r="DL14" s="686"/>
      <c r="DM14" s="686"/>
      <c r="DN14" s="686"/>
      <c r="DO14" s="686"/>
      <c r="DP14" s="687"/>
      <c r="DQ14" s="694">
        <v>77372</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232</v>
      </c>
      <c r="S15" s="686"/>
      <c r="T15" s="686"/>
      <c r="U15" s="686"/>
      <c r="V15" s="686"/>
      <c r="W15" s="686"/>
      <c r="X15" s="686"/>
      <c r="Y15" s="687"/>
      <c r="Z15" s="688" t="s">
        <v>238</v>
      </c>
      <c r="AA15" s="688"/>
      <c r="AB15" s="688"/>
      <c r="AC15" s="688"/>
      <c r="AD15" s="689" t="s">
        <v>232</v>
      </c>
      <c r="AE15" s="689"/>
      <c r="AF15" s="689"/>
      <c r="AG15" s="689"/>
      <c r="AH15" s="689"/>
      <c r="AI15" s="689"/>
      <c r="AJ15" s="689"/>
      <c r="AK15" s="689"/>
      <c r="AL15" s="690" t="s">
        <v>232</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1618</v>
      </c>
      <c r="BH15" s="686"/>
      <c r="BI15" s="686"/>
      <c r="BJ15" s="686"/>
      <c r="BK15" s="686"/>
      <c r="BL15" s="686"/>
      <c r="BM15" s="686"/>
      <c r="BN15" s="687"/>
      <c r="BO15" s="688">
        <v>0.4</v>
      </c>
      <c r="BP15" s="688"/>
      <c r="BQ15" s="688"/>
      <c r="BR15" s="688"/>
      <c r="BS15" s="694" t="s">
        <v>238</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288914</v>
      </c>
      <c r="CS15" s="686"/>
      <c r="CT15" s="686"/>
      <c r="CU15" s="686"/>
      <c r="CV15" s="686"/>
      <c r="CW15" s="686"/>
      <c r="CX15" s="686"/>
      <c r="CY15" s="687"/>
      <c r="CZ15" s="688">
        <v>10.1</v>
      </c>
      <c r="DA15" s="688"/>
      <c r="DB15" s="688"/>
      <c r="DC15" s="688"/>
      <c r="DD15" s="694">
        <v>32774</v>
      </c>
      <c r="DE15" s="686"/>
      <c r="DF15" s="686"/>
      <c r="DG15" s="686"/>
      <c r="DH15" s="686"/>
      <c r="DI15" s="686"/>
      <c r="DJ15" s="686"/>
      <c r="DK15" s="686"/>
      <c r="DL15" s="686"/>
      <c r="DM15" s="686"/>
      <c r="DN15" s="686"/>
      <c r="DO15" s="686"/>
      <c r="DP15" s="687"/>
      <c r="DQ15" s="694">
        <v>238095</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2721</v>
      </c>
      <c r="S16" s="686"/>
      <c r="T16" s="686"/>
      <c r="U16" s="686"/>
      <c r="V16" s="686"/>
      <c r="W16" s="686"/>
      <c r="X16" s="686"/>
      <c r="Y16" s="687"/>
      <c r="Z16" s="688">
        <v>0.1</v>
      </c>
      <c r="AA16" s="688"/>
      <c r="AB16" s="688"/>
      <c r="AC16" s="688"/>
      <c r="AD16" s="689">
        <v>2721</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238</v>
      </c>
      <c r="BH16" s="686"/>
      <c r="BI16" s="686"/>
      <c r="BJ16" s="686"/>
      <c r="BK16" s="686"/>
      <c r="BL16" s="686"/>
      <c r="BM16" s="686"/>
      <c r="BN16" s="687"/>
      <c r="BO16" s="688" t="s">
        <v>238</v>
      </c>
      <c r="BP16" s="688"/>
      <c r="BQ16" s="688"/>
      <c r="BR16" s="688"/>
      <c r="BS16" s="694" t="s">
        <v>238</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58430</v>
      </c>
      <c r="CS16" s="686"/>
      <c r="CT16" s="686"/>
      <c r="CU16" s="686"/>
      <c r="CV16" s="686"/>
      <c r="CW16" s="686"/>
      <c r="CX16" s="686"/>
      <c r="CY16" s="687"/>
      <c r="CZ16" s="688">
        <v>2</v>
      </c>
      <c r="DA16" s="688"/>
      <c r="DB16" s="688"/>
      <c r="DC16" s="688"/>
      <c r="DD16" s="694" t="s">
        <v>232</v>
      </c>
      <c r="DE16" s="686"/>
      <c r="DF16" s="686"/>
      <c r="DG16" s="686"/>
      <c r="DH16" s="686"/>
      <c r="DI16" s="686"/>
      <c r="DJ16" s="686"/>
      <c r="DK16" s="686"/>
      <c r="DL16" s="686"/>
      <c r="DM16" s="686"/>
      <c r="DN16" s="686"/>
      <c r="DO16" s="686"/>
      <c r="DP16" s="687"/>
      <c r="DQ16" s="694">
        <v>7158</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1340</v>
      </c>
      <c r="S17" s="686"/>
      <c r="T17" s="686"/>
      <c r="U17" s="686"/>
      <c r="V17" s="686"/>
      <c r="W17" s="686"/>
      <c r="X17" s="686"/>
      <c r="Y17" s="687"/>
      <c r="Z17" s="688">
        <v>0</v>
      </c>
      <c r="AA17" s="688"/>
      <c r="AB17" s="688"/>
      <c r="AC17" s="688"/>
      <c r="AD17" s="689">
        <v>1340</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238</v>
      </c>
      <c r="BH17" s="686"/>
      <c r="BI17" s="686"/>
      <c r="BJ17" s="686"/>
      <c r="BK17" s="686"/>
      <c r="BL17" s="686"/>
      <c r="BM17" s="686"/>
      <c r="BN17" s="687"/>
      <c r="BO17" s="688" t="s">
        <v>232</v>
      </c>
      <c r="BP17" s="688"/>
      <c r="BQ17" s="688"/>
      <c r="BR17" s="688"/>
      <c r="BS17" s="694" t="s">
        <v>238</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226235</v>
      </c>
      <c r="CS17" s="686"/>
      <c r="CT17" s="686"/>
      <c r="CU17" s="686"/>
      <c r="CV17" s="686"/>
      <c r="CW17" s="686"/>
      <c r="CX17" s="686"/>
      <c r="CY17" s="687"/>
      <c r="CZ17" s="688">
        <v>7.9</v>
      </c>
      <c r="DA17" s="688"/>
      <c r="DB17" s="688"/>
      <c r="DC17" s="688"/>
      <c r="DD17" s="694" t="s">
        <v>232</v>
      </c>
      <c r="DE17" s="686"/>
      <c r="DF17" s="686"/>
      <c r="DG17" s="686"/>
      <c r="DH17" s="686"/>
      <c r="DI17" s="686"/>
      <c r="DJ17" s="686"/>
      <c r="DK17" s="686"/>
      <c r="DL17" s="686"/>
      <c r="DM17" s="686"/>
      <c r="DN17" s="686"/>
      <c r="DO17" s="686"/>
      <c r="DP17" s="687"/>
      <c r="DQ17" s="694">
        <v>221752</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1352</v>
      </c>
      <c r="S18" s="686"/>
      <c r="T18" s="686"/>
      <c r="U18" s="686"/>
      <c r="V18" s="686"/>
      <c r="W18" s="686"/>
      <c r="X18" s="686"/>
      <c r="Y18" s="687"/>
      <c r="Z18" s="688">
        <v>0</v>
      </c>
      <c r="AA18" s="688"/>
      <c r="AB18" s="688"/>
      <c r="AC18" s="688"/>
      <c r="AD18" s="689">
        <v>1352</v>
      </c>
      <c r="AE18" s="689"/>
      <c r="AF18" s="689"/>
      <c r="AG18" s="689"/>
      <c r="AH18" s="689"/>
      <c r="AI18" s="689"/>
      <c r="AJ18" s="689"/>
      <c r="AK18" s="689"/>
      <c r="AL18" s="690">
        <v>0.1</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232</v>
      </c>
      <c r="BH18" s="686"/>
      <c r="BI18" s="686"/>
      <c r="BJ18" s="686"/>
      <c r="BK18" s="686"/>
      <c r="BL18" s="686"/>
      <c r="BM18" s="686"/>
      <c r="BN18" s="687"/>
      <c r="BO18" s="688" t="s">
        <v>232</v>
      </c>
      <c r="BP18" s="688"/>
      <c r="BQ18" s="688"/>
      <c r="BR18" s="688"/>
      <c r="BS18" s="694" t="s">
        <v>232</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238</v>
      </c>
      <c r="CS18" s="686"/>
      <c r="CT18" s="686"/>
      <c r="CU18" s="686"/>
      <c r="CV18" s="686"/>
      <c r="CW18" s="686"/>
      <c r="CX18" s="686"/>
      <c r="CY18" s="687"/>
      <c r="CZ18" s="688" t="s">
        <v>238</v>
      </c>
      <c r="DA18" s="688"/>
      <c r="DB18" s="688"/>
      <c r="DC18" s="688"/>
      <c r="DD18" s="694" t="s">
        <v>232</v>
      </c>
      <c r="DE18" s="686"/>
      <c r="DF18" s="686"/>
      <c r="DG18" s="686"/>
      <c r="DH18" s="686"/>
      <c r="DI18" s="686"/>
      <c r="DJ18" s="686"/>
      <c r="DK18" s="686"/>
      <c r="DL18" s="686"/>
      <c r="DM18" s="686"/>
      <c r="DN18" s="686"/>
      <c r="DO18" s="686"/>
      <c r="DP18" s="687"/>
      <c r="DQ18" s="694" t="s">
        <v>238</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96</v>
      </c>
      <c r="S19" s="686"/>
      <c r="T19" s="686"/>
      <c r="U19" s="686"/>
      <c r="V19" s="686"/>
      <c r="W19" s="686"/>
      <c r="X19" s="686"/>
      <c r="Y19" s="687"/>
      <c r="Z19" s="688">
        <v>0</v>
      </c>
      <c r="AA19" s="688"/>
      <c r="AB19" s="688"/>
      <c r="AC19" s="688"/>
      <c r="AD19" s="689">
        <v>96</v>
      </c>
      <c r="AE19" s="689"/>
      <c r="AF19" s="689"/>
      <c r="AG19" s="689"/>
      <c r="AH19" s="689"/>
      <c r="AI19" s="689"/>
      <c r="AJ19" s="689"/>
      <c r="AK19" s="689"/>
      <c r="AL19" s="690">
        <v>0</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2801</v>
      </c>
      <c r="BH19" s="686"/>
      <c r="BI19" s="686"/>
      <c r="BJ19" s="686"/>
      <c r="BK19" s="686"/>
      <c r="BL19" s="686"/>
      <c r="BM19" s="686"/>
      <c r="BN19" s="687"/>
      <c r="BO19" s="688">
        <v>0.7</v>
      </c>
      <c r="BP19" s="688"/>
      <c r="BQ19" s="688"/>
      <c r="BR19" s="688"/>
      <c r="BS19" s="694" t="s">
        <v>232</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238</v>
      </c>
      <c r="CS19" s="686"/>
      <c r="CT19" s="686"/>
      <c r="CU19" s="686"/>
      <c r="CV19" s="686"/>
      <c r="CW19" s="686"/>
      <c r="CX19" s="686"/>
      <c r="CY19" s="687"/>
      <c r="CZ19" s="688" t="s">
        <v>238</v>
      </c>
      <c r="DA19" s="688"/>
      <c r="DB19" s="688"/>
      <c r="DC19" s="688"/>
      <c r="DD19" s="694" t="s">
        <v>238</v>
      </c>
      <c r="DE19" s="686"/>
      <c r="DF19" s="686"/>
      <c r="DG19" s="686"/>
      <c r="DH19" s="686"/>
      <c r="DI19" s="686"/>
      <c r="DJ19" s="686"/>
      <c r="DK19" s="686"/>
      <c r="DL19" s="686"/>
      <c r="DM19" s="686"/>
      <c r="DN19" s="686"/>
      <c r="DO19" s="686"/>
      <c r="DP19" s="687"/>
      <c r="DQ19" s="694" t="s">
        <v>238</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1176</v>
      </c>
      <c r="S20" s="686"/>
      <c r="T20" s="686"/>
      <c r="U20" s="686"/>
      <c r="V20" s="686"/>
      <c r="W20" s="686"/>
      <c r="X20" s="686"/>
      <c r="Y20" s="687"/>
      <c r="Z20" s="688">
        <v>0</v>
      </c>
      <c r="AA20" s="688"/>
      <c r="AB20" s="688"/>
      <c r="AC20" s="688"/>
      <c r="AD20" s="689">
        <v>1176</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2801</v>
      </c>
      <c r="BH20" s="686"/>
      <c r="BI20" s="686"/>
      <c r="BJ20" s="686"/>
      <c r="BK20" s="686"/>
      <c r="BL20" s="686"/>
      <c r="BM20" s="686"/>
      <c r="BN20" s="687"/>
      <c r="BO20" s="688">
        <v>0.7</v>
      </c>
      <c r="BP20" s="688"/>
      <c r="BQ20" s="688"/>
      <c r="BR20" s="688"/>
      <c r="BS20" s="694" t="s">
        <v>238</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2851630</v>
      </c>
      <c r="CS20" s="686"/>
      <c r="CT20" s="686"/>
      <c r="CU20" s="686"/>
      <c r="CV20" s="686"/>
      <c r="CW20" s="686"/>
      <c r="CX20" s="686"/>
      <c r="CY20" s="687"/>
      <c r="CZ20" s="688">
        <v>100</v>
      </c>
      <c r="DA20" s="688"/>
      <c r="DB20" s="688"/>
      <c r="DC20" s="688"/>
      <c r="DD20" s="694">
        <v>736368</v>
      </c>
      <c r="DE20" s="686"/>
      <c r="DF20" s="686"/>
      <c r="DG20" s="686"/>
      <c r="DH20" s="686"/>
      <c r="DI20" s="686"/>
      <c r="DJ20" s="686"/>
      <c r="DK20" s="686"/>
      <c r="DL20" s="686"/>
      <c r="DM20" s="686"/>
      <c r="DN20" s="686"/>
      <c r="DO20" s="686"/>
      <c r="DP20" s="687"/>
      <c r="DQ20" s="694">
        <v>1907101</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80</v>
      </c>
      <c r="S21" s="686"/>
      <c r="T21" s="686"/>
      <c r="U21" s="686"/>
      <c r="V21" s="686"/>
      <c r="W21" s="686"/>
      <c r="X21" s="686"/>
      <c r="Y21" s="687"/>
      <c r="Z21" s="688">
        <v>0</v>
      </c>
      <c r="AA21" s="688"/>
      <c r="AB21" s="688"/>
      <c r="AC21" s="688"/>
      <c r="AD21" s="689">
        <v>80</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2801</v>
      </c>
      <c r="BH21" s="686"/>
      <c r="BI21" s="686"/>
      <c r="BJ21" s="686"/>
      <c r="BK21" s="686"/>
      <c r="BL21" s="686"/>
      <c r="BM21" s="686"/>
      <c r="BN21" s="687"/>
      <c r="BO21" s="688">
        <v>0.7</v>
      </c>
      <c r="BP21" s="688"/>
      <c r="BQ21" s="688"/>
      <c r="BR21" s="688"/>
      <c r="BS21" s="694" t="s">
        <v>238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1256888</v>
      </c>
      <c r="S22" s="686"/>
      <c r="T22" s="686"/>
      <c r="U22" s="686"/>
      <c r="V22" s="686"/>
      <c r="W22" s="686"/>
      <c r="X22" s="686"/>
      <c r="Y22" s="687"/>
      <c r="Z22" s="688">
        <v>39.6</v>
      </c>
      <c r="AA22" s="688"/>
      <c r="AB22" s="688"/>
      <c r="AC22" s="688"/>
      <c r="AD22" s="689">
        <v>1097290</v>
      </c>
      <c r="AE22" s="689"/>
      <c r="AF22" s="689"/>
      <c r="AG22" s="689"/>
      <c r="AH22" s="689"/>
      <c r="AI22" s="689"/>
      <c r="AJ22" s="689"/>
      <c r="AK22" s="689"/>
      <c r="AL22" s="690">
        <v>69.599999999999994</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238</v>
      </c>
      <c r="BH22" s="686"/>
      <c r="BI22" s="686"/>
      <c r="BJ22" s="686"/>
      <c r="BK22" s="686"/>
      <c r="BL22" s="686"/>
      <c r="BM22" s="686"/>
      <c r="BN22" s="687"/>
      <c r="BO22" s="688" t="s">
        <v>238</v>
      </c>
      <c r="BP22" s="688"/>
      <c r="BQ22" s="688"/>
      <c r="BR22" s="688"/>
      <c r="BS22" s="694" t="s">
        <v>238</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1097290</v>
      </c>
      <c r="S23" s="686"/>
      <c r="T23" s="686"/>
      <c r="U23" s="686"/>
      <c r="V23" s="686"/>
      <c r="W23" s="686"/>
      <c r="X23" s="686"/>
      <c r="Y23" s="687"/>
      <c r="Z23" s="688">
        <v>34.6</v>
      </c>
      <c r="AA23" s="688"/>
      <c r="AB23" s="688"/>
      <c r="AC23" s="688"/>
      <c r="AD23" s="689">
        <v>1097290</v>
      </c>
      <c r="AE23" s="689"/>
      <c r="AF23" s="689"/>
      <c r="AG23" s="689"/>
      <c r="AH23" s="689"/>
      <c r="AI23" s="689"/>
      <c r="AJ23" s="689"/>
      <c r="AK23" s="689"/>
      <c r="AL23" s="690">
        <v>69.599999999999994</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232</v>
      </c>
      <c r="BH23" s="686"/>
      <c r="BI23" s="686"/>
      <c r="BJ23" s="686"/>
      <c r="BK23" s="686"/>
      <c r="BL23" s="686"/>
      <c r="BM23" s="686"/>
      <c r="BN23" s="687"/>
      <c r="BO23" s="688" t="s">
        <v>232</v>
      </c>
      <c r="BP23" s="688"/>
      <c r="BQ23" s="688"/>
      <c r="BR23" s="688"/>
      <c r="BS23" s="694" t="s">
        <v>238</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159598</v>
      </c>
      <c r="S24" s="686"/>
      <c r="T24" s="686"/>
      <c r="U24" s="686"/>
      <c r="V24" s="686"/>
      <c r="W24" s="686"/>
      <c r="X24" s="686"/>
      <c r="Y24" s="687"/>
      <c r="Z24" s="688">
        <v>5</v>
      </c>
      <c r="AA24" s="688"/>
      <c r="AB24" s="688"/>
      <c r="AC24" s="688"/>
      <c r="AD24" s="689" t="s">
        <v>232</v>
      </c>
      <c r="AE24" s="689"/>
      <c r="AF24" s="689"/>
      <c r="AG24" s="689"/>
      <c r="AH24" s="689"/>
      <c r="AI24" s="689"/>
      <c r="AJ24" s="689"/>
      <c r="AK24" s="689"/>
      <c r="AL24" s="690" t="s">
        <v>238</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238</v>
      </c>
      <c r="BH24" s="686"/>
      <c r="BI24" s="686"/>
      <c r="BJ24" s="686"/>
      <c r="BK24" s="686"/>
      <c r="BL24" s="686"/>
      <c r="BM24" s="686"/>
      <c r="BN24" s="687"/>
      <c r="BO24" s="688" t="s">
        <v>232</v>
      </c>
      <c r="BP24" s="688"/>
      <c r="BQ24" s="688"/>
      <c r="BR24" s="688"/>
      <c r="BS24" s="694" t="s">
        <v>232</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789826</v>
      </c>
      <c r="CS24" s="675"/>
      <c r="CT24" s="675"/>
      <c r="CU24" s="675"/>
      <c r="CV24" s="675"/>
      <c r="CW24" s="675"/>
      <c r="CX24" s="675"/>
      <c r="CY24" s="676"/>
      <c r="CZ24" s="679">
        <v>27.7</v>
      </c>
      <c r="DA24" s="680"/>
      <c r="DB24" s="680"/>
      <c r="DC24" s="699"/>
      <c r="DD24" s="724">
        <v>710748</v>
      </c>
      <c r="DE24" s="675"/>
      <c r="DF24" s="675"/>
      <c r="DG24" s="675"/>
      <c r="DH24" s="675"/>
      <c r="DI24" s="675"/>
      <c r="DJ24" s="675"/>
      <c r="DK24" s="676"/>
      <c r="DL24" s="724">
        <v>687266</v>
      </c>
      <c r="DM24" s="675"/>
      <c r="DN24" s="675"/>
      <c r="DO24" s="675"/>
      <c r="DP24" s="675"/>
      <c r="DQ24" s="675"/>
      <c r="DR24" s="675"/>
      <c r="DS24" s="675"/>
      <c r="DT24" s="675"/>
      <c r="DU24" s="675"/>
      <c r="DV24" s="676"/>
      <c r="DW24" s="679">
        <v>43.6</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232</v>
      </c>
      <c r="S25" s="686"/>
      <c r="T25" s="686"/>
      <c r="U25" s="686"/>
      <c r="V25" s="686"/>
      <c r="W25" s="686"/>
      <c r="X25" s="686"/>
      <c r="Y25" s="687"/>
      <c r="Z25" s="688" t="s">
        <v>238</v>
      </c>
      <c r="AA25" s="688"/>
      <c r="AB25" s="688"/>
      <c r="AC25" s="688"/>
      <c r="AD25" s="689" t="s">
        <v>232</v>
      </c>
      <c r="AE25" s="689"/>
      <c r="AF25" s="689"/>
      <c r="AG25" s="689"/>
      <c r="AH25" s="689"/>
      <c r="AI25" s="689"/>
      <c r="AJ25" s="689"/>
      <c r="AK25" s="689"/>
      <c r="AL25" s="690" t="s">
        <v>238</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232</v>
      </c>
      <c r="BH25" s="686"/>
      <c r="BI25" s="686"/>
      <c r="BJ25" s="686"/>
      <c r="BK25" s="686"/>
      <c r="BL25" s="686"/>
      <c r="BM25" s="686"/>
      <c r="BN25" s="687"/>
      <c r="BO25" s="688" t="s">
        <v>232</v>
      </c>
      <c r="BP25" s="688"/>
      <c r="BQ25" s="688"/>
      <c r="BR25" s="688"/>
      <c r="BS25" s="694" t="s">
        <v>238</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470405</v>
      </c>
      <c r="CS25" s="721"/>
      <c r="CT25" s="721"/>
      <c r="CU25" s="721"/>
      <c r="CV25" s="721"/>
      <c r="CW25" s="721"/>
      <c r="CX25" s="721"/>
      <c r="CY25" s="722"/>
      <c r="CZ25" s="690">
        <v>16.5</v>
      </c>
      <c r="DA25" s="719"/>
      <c r="DB25" s="719"/>
      <c r="DC25" s="723"/>
      <c r="DD25" s="694">
        <v>447092</v>
      </c>
      <c r="DE25" s="721"/>
      <c r="DF25" s="721"/>
      <c r="DG25" s="721"/>
      <c r="DH25" s="721"/>
      <c r="DI25" s="721"/>
      <c r="DJ25" s="721"/>
      <c r="DK25" s="722"/>
      <c r="DL25" s="694">
        <v>424960</v>
      </c>
      <c r="DM25" s="721"/>
      <c r="DN25" s="721"/>
      <c r="DO25" s="721"/>
      <c r="DP25" s="721"/>
      <c r="DQ25" s="721"/>
      <c r="DR25" s="721"/>
      <c r="DS25" s="721"/>
      <c r="DT25" s="721"/>
      <c r="DU25" s="721"/>
      <c r="DV25" s="722"/>
      <c r="DW25" s="690">
        <v>26.9</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1703910</v>
      </c>
      <c r="S26" s="686"/>
      <c r="T26" s="686"/>
      <c r="U26" s="686"/>
      <c r="V26" s="686"/>
      <c r="W26" s="686"/>
      <c r="X26" s="686"/>
      <c r="Y26" s="687"/>
      <c r="Z26" s="688">
        <v>53.7</v>
      </c>
      <c r="AA26" s="688"/>
      <c r="AB26" s="688"/>
      <c r="AC26" s="688"/>
      <c r="AD26" s="689">
        <v>1544312</v>
      </c>
      <c r="AE26" s="689"/>
      <c r="AF26" s="689"/>
      <c r="AG26" s="689"/>
      <c r="AH26" s="689"/>
      <c r="AI26" s="689"/>
      <c r="AJ26" s="689"/>
      <c r="AK26" s="689"/>
      <c r="AL26" s="690">
        <v>97.9</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238</v>
      </c>
      <c r="BH26" s="686"/>
      <c r="BI26" s="686"/>
      <c r="BJ26" s="686"/>
      <c r="BK26" s="686"/>
      <c r="BL26" s="686"/>
      <c r="BM26" s="686"/>
      <c r="BN26" s="687"/>
      <c r="BO26" s="688" t="s">
        <v>232</v>
      </c>
      <c r="BP26" s="688"/>
      <c r="BQ26" s="688"/>
      <c r="BR26" s="688"/>
      <c r="BS26" s="694" t="s">
        <v>232</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273402</v>
      </c>
      <c r="CS26" s="686"/>
      <c r="CT26" s="686"/>
      <c r="CU26" s="686"/>
      <c r="CV26" s="686"/>
      <c r="CW26" s="686"/>
      <c r="CX26" s="686"/>
      <c r="CY26" s="687"/>
      <c r="CZ26" s="690">
        <v>9.6</v>
      </c>
      <c r="DA26" s="719"/>
      <c r="DB26" s="719"/>
      <c r="DC26" s="723"/>
      <c r="DD26" s="694">
        <v>254553</v>
      </c>
      <c r="DE26" s="686"/>
      <c r="DF26" s="686"/>
      <c r="DG26" s="686"/>
      <c r="DH26" s="686"/>
      <c r="DI26" s="686"/>
      <c r="DJ26" s="686"/>
      <c r="DK26" s="687"/>
      <c r="DL26" s="694" t="s">
        <v>232</v>
      </c>
      <c r="DM26" s="686"/>
      <c r="DN26" s="686"/>
      <c r="DO26" s="686"/>
      <c r="DP26" s="686"/>
      <c r="DQ26" s="686"/>
      <c r="DR26" s="686"/>
      <c r="DS26" s="686"/>
      <c r="DT26" s="686"/>
      <c r="DU26" s="686"/>
      <c r="DV26" s="687"/>
      <c r="DW26" s="690" t="s">
        <v>238</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t="s">
        <v>238</v>
      </c>
      <c r="S27" s="686"/>
      <c r="T27" s="686"/>
      <c r="U27" s="686"/>
      <c r="V27" s="686"/>
      <c r="W27" s="686"/>
      <c r="X27" s="686"/>
      <c r="Y27" s="687"/>
      <c r="Z27" s="688" t="s">
        <v>232</v>
      </c>
      <c r="AA27" s="688"/>
      <c r="AB27" s="688"/>
      <c r="AC27" s="688"/>
      <c r="AD27" s="689" t="s">
        <v>232</v>
      </c>
      <c r="AE27" s="689"/>
      <c r="AF27" s="689"/>
      <c r="AG27" s="689"/>
      <c r="AH27" s="689"/>
      <c r="AI27" s="689"/>
      <c r="AJ27" s="689"/>
      <c r="AK27" s="689"/>
      <c r="AL27" s="690" t="s">
        <v>238</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374631</v>
      </c>
      <c r="BH27" s="686"/>
      <c r="BI27" s="686"/>
      <c r="BJ27" s="686"/>
      <c r="BK27" s="686"/>
      <c r="BL27" s="686"/>
      <c r="BM27" s="686"/>
      <c r="BN27" s="687"/>
      <c r="BO27" s="688">
        <v>100</v>
      </c>
      <c r="BP27" s="688"/>
      <c r="BQ27" s="688"/>
      <c r="BR27" s="688"/>
      <c r="BS27" s="694">
        <v>30261</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93186</v>
      </c>
      <c r="CS27" s="721"/>
      <c r="CT27" s="721"/>
      <c r="CU27" s="721"/>
      <c r="CV27" s="721"/>
      <c r="CW27" s="721"/>
      <c r="CX27" s="721"/>
      <c r="CY27" s="722"/>
      <c r="CZ27" s="690">
        <v>3.3</v>
      </c>
      <c r="DA27" s="719"/>
      <c r="DB27" s="719"/>
      <c r="DC27" s="723"/>
      <c r="DD27" s="694">
        <v>41904</v>
      </c>
      <c r="DE27" s="721"/>
      <c r="DF27" s="721"/>
      <c r="DG27" s="721"/>
      <c r="DH27" s="721"/>
      <c r="DI27" s="721"/>
      <c r="DJ27" s="721"/>
      <c r="DK27" s="722"/>
      <c r="DL27" s="694">
        <v>40554</v>
      </c>
      <c r="DM27" s="721"/>
      <c r="DN27" s="721"/>
      <c r="DO27" s="721"/>
      <c r="DP27" s="721"/>
      <c r="DQ27" s="721"/>
      <c r="DR27" s="721"/>
      <c r="DS27" s="721"/>
      <c r="DT27" s="721"/>
      <c r="DU27" s="721"/>
      <c r="DV27" s="722"/>
      <c r="DW27" s="690">
        <v>2.6</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27100</v>
      </c>
      <c r="S28" s="686"/>
      <c r="T28" s="686"/>
      <c r="U28" s="686"/>
      <c r="V28" s="686"/>
      <c r="W28" s="686"/>
      <c r="X28" s="686"/>
      <c r="Y28" s="687"/>
      <c r="Z28" s="688">
        <v>0.9</v>
      </c>
      <c r="AA28" s="688"/>
      <c r="AB28" s="688"/>
      <c r="AC28" s="688"/>
      <c r="AD28" s="689">
        <v>23656</v>
      </c>
      <c r="AE28" s="689"/>
      <c r="AF28" s="689"/>
      <c r="AG28" s="689"/>
      <c r="AH28" s="689"/>
      <c r="AI28" s="689"/>
      <c r="AJ28" s="689"/>
      <c r="AK28" s="689"/>
      <c r="AL28" s="690">
        <v>1.5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226235</v>
      </c>
      <c r="CS28" s="686"/>
      <c r="CT28" s="686"/>
      <c r="CU28" s="686"/>
      <c r="CV28" s="686"/>
      <c r="CW28" s="686"/>
      <c r="CX28" s="686"/>
      <c r="CY28" s="687"/>
      <c r="CZ28" s="690">
        <v>7.9</v>
      </c>
      <c r="DA28" s="719"/>
      <c r="DB28" s="719"/>
      <c r="DC28" s="723"/>
      <c r="DD28" s="694">
        <v>221752</v>
      </c>
      <c r="DE28" s="686"/>
      <c r="DF28" s="686"/>
      <c r="DG28" s="686"/>
      <c r="DH28" s="686"/>
      <c r="DI28" s="686"/>
      <c r="DJ28" s="686"/>
      <c r="DK28" s="687"/>
      <c r="DL28" s="694">
        <v>221752</v>
      </c>
      <c r="DM28" s="686"/>
      <c r="DN28" s="686"/>
      <c r="DO28" s="686"/>
      <c r="DP28" s="686"/>
      <c r="DQ28" s="686"/>
      <c r="DR28" s="686"/>
      <c r="DS28" s="686"/>
      <c r="DT28" s="686"/>
      <c r="DU28" s="686"/>
      <c r="DV28" s="687"/>
      <c r="DW28" s="690">
        <v>14.1</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14620</v>
      </c>
      <c r="S29" s="686"/>
      <c r="T29" s="686"/>
      <c r="U29" s="686"/>
      <c r="V29" s="686"/>
      <c r="W29" s="686"/>
      <c r="X29" s="686"/>
      <c r="Y29" s="687"/>
      <c r="Z29" s="688">
        <v>0.5</v>
      </c>
      <c r="AA29" s="688"/>
      <c r="AB29" s="688"/>
      <c r="AC29" s="688"/>
      <c r="AD29" s="689">
        <v>4546</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226235</v>
      </c>
      <c r="CS29" s="721"/>
      <c r="CT29" s="721"/>
      <c r="CU29" s="721"/>
      <c r="CV29" s="721"/>
      <c r="CW29" s="721"/>
      <c r="CX29" s="721"/>
      <c r="CY29" s="722"/>
      <c r="CZ29" s="690">
        <v>7.9</v>
      </c>
      <c r="DA29" s="719"/>
      <c r="DB29" s="719"/>
      <c r="DC29" s="723"/>
      <c r="DD29" s="694">
        <v>221752</v>
      </c>
      <c r="DE29" s="721"/>
      <c r="DF29" s="721"/>
      <c r="DG29" s="721"/>
      <c r="DH29" s="721"/>
      <c r="DI29" s="721"/>
      <c r="DJ29" s="721"/>
      <c r="DK29" s="722"/>
      <c r="DL29" s="694">
        <v>221752</v>
      </c>
      <c r="DM29" s="721"/>
      <c r="DN29" s="721"/>
      <c r="DO29" s="721"/>
      <c r="DP29" s="721"/>
      <c r="DQ29" s="721"/>
      <c r="DR29" s="721"/>
      <c r="DS29" s="721"/>
      <c r="DT29" s="721"/>
      <c r="DU29" s="721"/>
      <c r="DV29" s="722"/>
      <c r="DW29" s="690">
        <v>14.1</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1575</v>
      </c>
      <c r="S30" s="686"/>
      <c r="T30" s="686"/>
      <c r="U30" s="686"/>
      <c r="V30" s="686"/>
      <c r="W30" s="686"/>
      <c r="X30" s="686"/>
      <c r="Y30" s="687"/>
      <c r="Z30" s="688">
        <v>0</v>
      </c>
      <c r="AA30" s="688"/>
      <c r="AB30" s="688"/>
      <c r="AC30" s="688"/>
      <c r="AD30" s="689" t="s">
        <v>238</v>
      </c>
      <c r="AE30" s="689"/>
      <c r="AF30" s="689"/>
      <c r="AG30" s="689"/>
      <c r="AH30" s="689"/>
      <c r="AI30" s="689"/>
      <c r="AJ30" s="689"/>
      <c r="AK30" s="689"/>
      <c r="AL30" s="690" t="s">
        <v>232</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217437</v>
      </c>
      <c r="CS30" s="686"/>
      <c r="CT30" s="686"/>
      <c r="CU30" s="686"/>
      <c r="CV30" s="686"/>
      <c r="CW30" s="686"/>
      <c r="CX30" s="686"/>
      <c r="CY30" s="687"/>
      <c r="CZ30" s="690">
        <v>7.6</v>
      </c>
      <c r="DA30" s="719"/>
      <c r="DB30" s="719"/>
      <c r="DC30" s="723"/>
      <c r="DD30" s="694">
        <v>212954</v>
      </c>
      <c r="DE30" s="686"/>
      <c r="DF30" s="686"/>
      <c r="DG30" s="686"/>
      <c r="DH30" s="686"/>
      <c r="DI30" s="686"/>
      <c r="DJ30" s="686"/>
      <c r="DK30" s="687"/>
      <c r="DL30" s="694">
        <v>212954</v>
      </c>
      <c r="DM30" s="686"/>
      <c r="DN30" s="686"/>
      <c r="DO30" s="686"/>
      <c r="DP30" s="686"/>
      <c r="DQ30" s="686"/>
      <c r="DR30" s="686"/>
      <c r="DS30" s="686"/>
      <c r="DT30" s="686"/>
      <c r="DU30" s="686"/>
      <c r="DV30" s="687"/>
      <c r="DW30" s="690">
        <v>13.5</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370345</v>
      </c>
      <c r="S31" s="686"/>
      <c r="T31" s="686"/>
      <c r="U31" s="686"/>
      <c r="V31" s="686"/>
      <c r="W31" s="686"/>
      <c r="X31" s="686"/>
      <c r="Y31" s="687"/>
      <c r="Z31" s="688">
        <v>11.7</v>
      </c>
      <c r="AA31" s="688"/>
      <c r="AB31" s="688"/>
      <c r="AC31" s="688"/>
      <c r="AD31" s="689" t="s">
        <v>238</v>
      </c>
      <c r="AE31" s="689"/>
      <c r="AF31" s="689"/>
      <c r="AG31" s="689"/>
      <c r="AH31" s="689"/>
      <c r="AI31" s="689"/>
      <c r="AJ31" s="689"/>
      <c r="AK31" s="689"/>
      <c r="AL31" s="690" t="s">
        <v>238</v>
      </c>
      <c r="AM31" s="691"/>
      <c r="AN31" s="691"/>
      <c r="AO31" s="692"/>
      <c r="AP31" s="742" t="s">
        <v>310</v>
      </c>
      <c r="AQ31" s="743"/>
      <c r="AR31" s="743"/>
      <c r="AS31" s="743"/>
      <c r="AT31" s="748" t="s">
        <v>311</v>
      </c>
      <c r="AU31" s="231"/>
      <c r="AV31" s="231"/>
      <c r="AW31" s="231"/>
      <c r="AX31" s="671" t="s">
        <v>187</v>
      </c>
      <c r="AY31" s="672"/>
      <c r="AZ31" s="672"/>
      <c r="BA31" s="672"/>
      <c r="BB31" s="672"/>
      <c r="BC31" s="672"/>
      <c r="BD31" s="672"/>
      <c r="BE31" s="672"/>
      <c r="BF31" s="673"/>
      <c r="BG31" s="753">
        <v>99.6</v>
      </c>
      <c r="BH31" s="740"/>
      <c r="BI31" s="740"/>
      <c r="BJ31" s="740"/>
      <c r="BK31" s="740"/>
      <c r="BL31" s="740"/>
      <c r="BM31" s="680">
        <v>98.1</v>
      </c>
      <c r="BN31" s="740"/>
      <c r="BO31" s="740"/>
      <c r="BP31" s="740"/>
      <c r="BQ31" s="741"/>
      <c r="BR31" s="753">
        <v>99.5</v>
      </c>
      <c r="BS31" s="740"/>
      <c r="BT31" s="740"/>
      <c r="BU31" s="740"/>
      <c r="BV31" s="740"/>
      <c r="BW31" s="740"/>
      <c r="BX31" s="680">
        <v>97.9</v>
      </c>
      <c r="BY31" s="740"/>
      <c r="BZ31" s="740"/>
      <c r="CA31" s="740"/>
      <c r="CB31" s="741"/>
      <c r="CD31" s="727"/>
      <c r="CE31" s="728"/>
      <c r="CF31" s="700" t="s">
        <v>312</v>
      </c>
      <c r="CG31" s="701"/>
      <c r="CH31" s="701"/>
      <c r="CI31" s="701"/>
      <c r="CJ31" s="701"/>
      <c r="CK31" s="701"/>
      <c r="CL31" s="701"/>
      <c r="CM31" s="701"/>
      <c r="CN31" s="701"/>
      <c r="CO31" s="701"/>
      <c r="CP31" s="701"/>
      <c r="CQ31" s="702"/>
      <c r="CR31" s="685">
        <v>8798</v>
      </c>
      <c r="CS31" s="721"/>
      <c r="CT31" s="721"/>
      <c r="CU31" s="721"/>
      <c r="CV31" s="721"/>
      <c r="CW31" s="721"/>
      <c r="CX31" s="721"/>
      <c r="CY31" s="722"/>
      <c r="CZ31" s="690">
        <v>0.3</v>
      </c>
      <c r="DA31" s="719"/>
      <c r="DB31" s="719"/>
      <c r="DC31" s="723"/>
      <c r="DD31" s="694">
        <v>8798</v>
      </c>
      <c r="DE31" s="721"/>
      <c r="DF31" s="721"/>
      <c r="DG31" s="721"/>
      <c r="DH31" s="721"/>
      <c r="DI31" s="721"/>
      <c r="DJ31" s="721"/>
      <c r="DK31" s="722"/>
      <c r="DL31" s="694">
        <v>8798</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238</v>
      </c>
      <c r="S32" s="686"/>
      <c r="T32" s="686"/>
      <c r="U32" s="686"/>
      <c r="V32" s="686"/>
      <c r="W32" s="686"/>
      <c r="X32" s="686"/>
      <c r="Y32" s="687"/>
      <c r="Z32" s="688" t="s">
        <v>238</v>
      </c>
      <c r="AA32" s="688"/>
      <c r="AB32" s="688"/>
      <c r="AC32" s="688"/>
      <c r="AD32" s="689" t="s">
        <v>238</v>
      </c>
      <c r="AE32" s="689"/>
      <c r="AF32" s="689"/>
      <c r="AG32" s="689"/>
      <c r="AH32" s="689"/>
      <c r="AI32" s="689"/>
      <c r="AJ32" s="689"/>
      <c r="AK32" s="689"/>
      <c r="AL32" s="690" t="s">
        <v>238</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99.2</v>
      </c>
      <c r="BH32" s="721"/>
      <c r="BI32" s="721"/>
      <c r="BJ32" s="721"/>
      <c r="BK32" s="721"/>
      <c r="BL32" s="721"/>
      <c r="BM32" s="691">
        <v>99.1</v>
      </c>
      <c r="BN32" s="751"/>
      <c r="BO32" s="751"/>
      <c r="BP32" s="751"/>
      <c r="BQ32" s="752"/>
      <c r="BR32" s="754">
        <v>99.3</v>
      </c>
      <c r="BS32" s="721"/>
      <c r="BT32" s="721"/>
      <c r="BU32" s="721"/>
      <c r="BV32" s="721"/>
      <c r="BW32" s="721"/>
      <c r="BX32" s="691">
        <v>99.1</v>
      </c>
      <c r="BY32" s="751"/>
      <c r="BZ32" s="751"/>
      <c r="CA32" s="751"/>
      <c r="CB32" s="752"/>
      <c r="CD32" s="729"/>
      <c r="CE32" s="730"/>
      <c r="CF32" s="700" t="s">
        <v>316</v>
      </c>
      <c r="CG32" s="701"/>
      <c r="CH32" s="701"/>
      <c r="CI32" s="701"/>
      <c r="CJ32" s="701"/>
      <c r="CK32" s="701"/>
      <c r="CL32" s="701"/>
      <c r="CM32" s="701"/>
      <c r="CN32" s="701"/>
      <c r="CO32" s="701"/>
      <c r="CP32" s="701"/>
      <c r="CQ32" s="702"/>
      <c r="CR32" s="685" t="s">
        <v>238</v>
      </c>
      <c r="CS32" s="686"/>
      <c r="CT32" s="686"/>
      <c r="CU32" s="686"/>
      <c r="CV32" s="686"/>
      <c r="CW32" s="686"/>
      <c r="CX32" s="686"/>
      <c r="CY32" s="687"/>
      <c r="CZ32" s="690" t="s">
        <v>238</v>
      </c>
      <c r="DA32" s="719"/>
      <c r="DB32" s="719"/>
      <c r="DC32" s="723"/>
      <c r="DD32" s="694" t="s">
        <v>232</v>
      </c>
      <c r="DE32" s="686"/>
      <c r="DF32" s="686"/>
      <c r="DG32" s="686"/>
      <c r="DH32" s="686"/>
      <c r="DI32" s="686"/>
      <c r="DJ32" s="686"/>
      <c r="DK32" s="687"/>
      <c r="DL32" s="694" t="s">
        <v>232</v>
      </c>
      <c r="DM32" s="686"/>
      <c r="DN32" s="686"/>
      <c r="DO32" s="686"/>
      <c r="DP32" s="686"/>
      <c r="DQ32" s="686"/>
      <c r="DR32" s="686"/>
      <c r="DS32" s="686"/>
      <c r="DT32" s="686"/>
      <c r="DU32" s="686"/>
      <c r="DV32" s="687"/>
      <c r="DW32" s="690" t="s">
        <v>232</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124968</v>
      </c>
      <c r="S33" s="686"/>
      <c r="T33" s="686"/>
      <c r="U33" s="686"/>
      <c r="V33" s="686"/>
      <c r="W33" s="686"/>
      <c r="X33" s="686"/>
      <c r="Y33" s="687"/>
      <c r="Z33" s="688">
        <v>3.9</v>
      </c>
      <c r="AA33" s="688"/>
      <c r="AB33" s="688"/>
      <c r="AC33" s="688"/>
      <c r="AD33" s="689" t="s">
        <v>238</v>
      </c>
      <c r="AE33" s="689"/>
      <c r="AF33" s="689"/>
      <c r="AG33" s="689"/>
      <c r="AH33" s="689"/>
      <c r="AI33" s="689"/>
      <c r="AJ33" s="689"/>
      <c r="AK33" s="689"/>
      <c r="AL33" s="690" t="s">
        <v>238</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99.6</v>
      </c>
      <c r="BH33" s="756"/>
      <c r="BI33" s="756"/>
      <c r="BJ33" s="756"/>
      <c r="BK33" s="756"/>
      <c r="BL33" s="756"/>
      <c r="BM33" s="757">
        <v>97.3</v>
      </c>
      <c r="BN33" s="756"/>
      <c r="BO33" s="756"/>
      <c r="BP33" s="756"/>
      <c r="BQ33" s="758"/>
      <c r="BR33" s="755">
        <v>99.4</v>
      </c>
      <c r="BS33" s="756"/>
      <c r="BT33" s="756"/>
      <c r="BU33" s="756"/>
      <c r="BV33" s="756"/>
      <c r="BW33" s="756"/>
      <c r="BX33" s="757">
        <v>97.1</v>
      </c>
      <c r="BY33" s="756"/>
      <c r="BZ33" s="756"/>
      <c r="CA33" s="756"/>
      <c r="CB33" s="758"/>
      <c r="CD33" s="700" t="s">
        <v>319</v>
      </c>
      <c r="CE33" s="701"/>
      <c r="CF33" s="701"/>
      <c r="CG33" s="701"/>
      <c r="CH33" s="701"/>
      <c r="CI33" s="701"/>
      <c r="CJ33" s="701"/>
      <c r="CK33" s="701"/>
      <c r="CL33" s="701"/>
      <c r="CM33" s="701"/>
      <c r="CN33" s="701"/>
      <c r="CO33" s="701"/>
      <c r="CP33" s="701"/>
      <c r="CQ33" s="702"/>
      <c r="CR33" s="685">
        <v>1267006</v>
      </c>
      <c r="CS33" s="721"/>
      <c r="CT33" s="721"/>
      <c r="CU33" s="721"/>
      <c r="CV33" s="721"/>
      <c r="CW33" s="721"/>
      <c r="CX33" s="721"/>
      <c r="CY33" s="722"/>
      <c r="CZ33" s="690">
        <v>44.4</v>
      </c>
      <c r="DA33" s="719"/>
      <c r="DB33" s="719"/>
      <c r="DC33" s="723"/>
      <c r="DD33" s="694">
        <v>1032247</v>
      </c>
      <c r="DE33" s="721"/>
      <c r="DF33" s="721"/>
      <c r="DG33" s="721"/>
      <c r="DH33" s="721"/>
      <c r="DI33" s="721"/>
      <c r="DJ33" s="721"/>
      <c r="DK33" s="722"/>
      <c r="DL33" s="694">
        <v>535684</v>
      </c>
      <c r="DM33" s="721"/>
      <c r="DN33" s="721"/>
      <c r="DO33" s="721"/>
      <c r="DP33" s="721"/>
      <c r="DQ33" s="721"/>
      <c r="DR33" s="721"/>
      <c r="DS33" s="721"/>
      <c r="DT33" s="721"/>
      <c r="DU33" s="721"/>
      <c r="DV33" s="722"/>
      <c r="DW33" s="690">
        <v>34</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8091</v>
      </c>
      <c r="S34" s="686"/>
      <c r="T34" s="686"/>
      <c r="U34" s="686"/>
      <c r="V34" s="686"/>
      <c r="W34" s="686"/>
      <c r="X34" s="686"/>
      <c r="Y34" s="687"/>
      <c r="Z34" s="688">
        <v>0.3</v>
      </c>
      <c r="AA34" s="688"/>
      <c r="AB34" s="688"/>
      <c r="AC34" s="688"/>
      <c r="AD34" s="689">
        <v>2178</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535301</v>
      </c>
      <c r="CS34" s="686"/>
      <c r="CT34" s="686"/>
      <c r="CU34" s="686"/>
      <c r="CV34" s="686"/>
      <c r="CW34" s="686"/>
      <c r="CX34" s="686"/>
      <c r="CY34" s="687"/>
      <c r="CZ34" s="690">
        <v>18.8</v>
      </c>
      <c r="DA34" s="719"/>
      <c r="DB34" s="719"/>
      <c r="DC34" s="723"/>
      <c r="DD34" s="694">
        <v>447473</v>
      </c>
      <c r="DE34" s="686"/>
      <c r="DF34" s="686"/>
      <c r="DG34" s="686"/>
      <c r="DH34" s="686"/>
      <c r="DI34" s="686"/>
      <c r="DJ34" s="686"/>
      <c r="DK34" s="687"/>
      <c r="DL34" s="694">
        <v>237553</v>
      </c>
      <c r="DM34" s="686"/>
      <c r="DN34" s="686"/>
      <c r="DO34" s="686"/>
      <c r="DP34" s="686"/>
      <c r="DQ34" s="686"/>
      <c r="DR34" s="686"/>
      <c r="DS34" s="686"/>
      <c r="DT34" s="686"/>
      <c r="DU34" s="686"/>
      <c r="DV34" s="687"/>
      <c r="DW34" s="690">
        <v>15.1</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13536</v>
      </c>
      <c r="S35" s="686"/>
      <c r="T35" s="686"/>
      <c r="U35" s="686"/>
      <c r="V35" s="686"/>
      <c r="W35" s="686"/>
      <c r="X35" s="686"/>
      <c r="Y35" s="687"/>
      <c r="Z35" s="688">
        <v>0.4</v>
      </c>
      <c r="AA35" s="688"/>
      <c r="AB35" s="688"/>
      <c r="AC35" s="688"/>
      <c r="AD35" s="689" t="s">
        <v>238</v>
      </c>
      <c r="AE35" s="689"/>
      <c r="AF35" s="689"/>
      <c r="AG35" s="689"/>
      <c r="AH35" s="689"/>
      <c r="AI35" s="689"/>
      <c r="AJ35" s="689"/>
      <c r="AK35" s="689"/>
      <c r="AL35" s="690" t="s">
        <v>238</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15887</v>
      </c>
      <c r="CS35" s="721"/>
      <c r="CT35" s="721"/>
      <c r="CU35" s="721"/>
      <c r="CV35" s="721"/>
      <c r="CW35" s="721"/>
      <c r="CX35" s="721"/>
      <c r="CY35" s="722"/>
      <c r="CZ35" s="690">
        <v>0.6</v>
      </c>
      <c r="DA35" s="719"/>
      <c r="DB35" s="719"/>
      <c r="DC35" s="723"/>
      <c r="DD35" s="694">
        <v>12200</v>
      </c>
      <c r="DE35" s="721"/>
      <c r="DF35" s="721"/>
      <c r="DG35" s="721"/>
      <c r="DH35" s="721"/>
      <c r="DI35" s="721"/>
      <c r="DJ35" s="721"/>
      <c r="DK35" s="722"/>
      <c r="DL35" s="694">
        <v>9933</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6220</v>
      </c>
      <c r="S36" s="686"/>
      <c r="T36" s="686"/>
      <c r="U36" s="686"/>
      <c r="V36" s="686"/>
      <c r="W36" s="686"/>
      <c r="X36" s="686"/>
      <c r="Y36" s="687"/>
      <c r="Z36" s="688">
        <v>0.2</v>
      </c>
      <c r="AA36" s="688"/>
      <c r="AB36" s="688"/>
      <c r="AC36" s="688"/>
      <c r="AD36" s="689" t="s">
        <v>238</v>
      </c>
      <c r="AE36" s="689"/>
      <c r="AF36" s="689"/>
      <c r="AG36" s="689"/>
      <c r="AH36" s="689"/>
      <c r="AI36" s="689"/>
      <c r="AJ36" s="689"/>
      <c r="AK36" s="689"/>
      <c r="AL36" s="690" t="s">
        <v>238</v>
      </c>
      <c r="AM36" s="691"/>
      <c r="AN36" s="691"/>
      <c r="AO36" s="692"/>
      <c r="AP36" s="235"/>
      <c r="AQ36" s="759" t="s">
        <v>327</v>
      </c>
      <c r="AR36" s="760"/>
      <c r="AS36" s="760"/>
      <c r="AT36" s="760"/>
      <c r="AU36" s="760"/>
      <c r="AV36" s="760"/>
      <c r="AW36" s="760"/>
      <c r="AX36" s="760"/>
      <c r="AY36" s="761"/>
      <c r="AZ36" s="674">
        <v>164017</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4394</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458568</v>
      </c>
      <c r="CS36" s="686"/>
      <c r="CT36" s="686"/>
      <c r="CU36" s="686"/>
      <c r="CV36" s="686"/>
      <c r="CW36" s="686"/>
      <c r="CX36" s="686"/>
      <c r="CY36" s="687"/>
      <c r="CZ36" s="690">
        <v>16.100000000000001</v>
      </c>
      <c r="DA36" s="719"/>
      <c r="DB36" s="719"/>
      <c r="DC36" s="723"/>
      <c r="DD36" s="694">
        <v>332444</v>
      </c>
      <c r="DE36" s="686"/>
      <c r="DF36" s="686"/>
      <c r="DG36" s="686"/>
      <c r="DH36" s="686"/>
      <c r="DI36" s="686"/>
      <c r="DJ36" s="686"/>
      <c r="DK36" s="687"/>
      <c r="DL36" s="694">
        <v>171251</v>
      </c>
      <c r="DM36" s="686"/>
      <c r="DN36" s="686"/>
      <c r="DO36" s="686"/>
      <c r="DP36" s="686"/>
      <c r="DQ36" s="686"/>
      <c r="DR36" s="686"/>
      <c r="DS36" s="686"/>
      <c r="DT36" s="686"/>
      <c r="DU36" s="686"/>
      <c r="DV36" s="687"/>
      <c r="DW36" s="690">
        <v>10.9</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332312</v>
      </c>
      <c r="S37" s="686"/>
      <c r="T37" s="686"/>
      <c r="U37" s="686"/>
      <c r="V37" s="686"/>
      <c r="W37" s="686"/>
      <c r="X37" s="686"/>
      <c r="Y37" s="687"/>
      <c r="Z37" s="688">
        <v>10.5</v>
      </c>
      <c r="AA37" s="688"/>
      <c r="AB37" s="688"/>
      <c r="AC37" s="688"/>
      <c r="AD37" s="689" t="s">
        <v>238</v>
      </c>
      <c r="AE37" s="689"/>
      <c r="AF37" s="689"/>
      <c r="AG37" s="689"/>
      <c r="AH37" s="689"/>
      <c r="AI37" s="689"/>
      <c r="AJ37" s="689"/>
      <c r="AK37" s="689"/>
      <c r="AL37" s="690" t="s">
        <v>238</v>
      </c>
      <c r="AM37" s="691"/>
      <c r="AN37" s="691"/>
      <c r="AO37" s="692"/>
      <c r="AQ37" s="763" t="s">
        <v>331</v>
      </c>
      <c r="AR37" s="764"/>
      <c r="AS37" s="764"/>
      <c r="AT37" s="764"/>
      <c r="AU37" s="764"/>
      <c r="AV37" s="764"/>
      <c r="AW37" s="764"/>
      <c r="AX37" s="764"/>
      <c r="AY37" s="765"/>
      <c r="AZ37" s="685">
        <v>37057</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4394</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134731</v>
      </c>
      <c r="CS37" s="721"/>
      <c r="CT37" s="721"/>
      <c r="CU37" s="721"/>
      <c r="CV37" s="721"/>
      <c r="CW37" s="721"/>
      <c r="CX37" s="721"/>
      <c r="CY37" s="722"/>
      <c r="CZ37" s="690">
        <v>4.7</v>
      </c>
      <c r="DA37" s="719"/>
      <c r="DB37" s="719"/>
      <c r="DC37" s="723"/>
      <c r="DD37" s="694">
        <v>132872</v>
      </c>
      <c r="DE37" s="721"/>
      <c r="DF37" s="721"/>
      <c r="DG37" s="721"/>
      <c r="DH37" s="721"/>
      <c r="DI37" s="721"/>
      <c r="DJ37" s="721"/>
      <c r="DK37" s="722"/>
      <c r="DL37" s="694">
        <v>114321</v>
      </c>
      <c r="DM37" s="721"/>
      <c r="DN37" s="721"/>
      <c r="DO37" s="721"/>
      <c r="DP37" s="721"/>
      <c r="DQ37" s="721"/>
      <c r="DR37" s="721"/>
      <c r="DS37" s="721"/>
      <c r="DT37" s="721"/>
      <c r="DU37" s="721"/>
      <c r="DV37" s="722"/>
      <c r="DW37" s="690">
        <v>7.2</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452063</v>
      </c>
      <c r="S38" s="686"/>
      <c r="T38" s="686"/>
      <c r="U38" s="686"/>
      <c r="V38" s="686"/>
      <c r="W38" s="686"/>
      <c r="X38" s="686"/>
      <c r="Y38" s="687"/>
      <c r="Z38" s="688">
        <v>14.3</v>
      </c>
      <c r="AA38" s="688"/>
      <c r="AB38" s="688"/>
      <c r="AC38" s="688"/>
      <c r="AD38" s="689">
        <v>2535</v>
      </c>
      <c r="AE38" s="689"/>
      <c r="AF38" s="689"/>
      <c r="AG38" s="689"/>
      <c r="AH38" s="689"/>
      <c r="AI38" s="689"/>
      <c r="AJ38" s="689"/>
      <c r="AK38" s="689"/>
      <c r="AL38" s="690">
        <v>0.2</v>
      </c>
      <c r="AM38" s="691"/>
      <c r="AN38" s="691"/>
      <c r="AO38" s="692"/>
      <c r="AQ38" s="763" t="s">
        <v>335</v>
      </c>
      <c r="AR38" s="764"/>
      <c r="AS38" s="764"/>
      <c r="AT38" s="764"/>
      <c r="AU38" s="764"/>
      <c r="AV38" s="764"/>
      <c r="AW38" s="764"/>
      <c r="AX38" s="764"/>
      <c r="AY38" s="765"/>
      <c r="AZ38" s="685">
        <v>35310</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169</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128707</v>
      </c>
      <c r="CS38" s="686"/>
      <c r="CT38" s="686"/>
      <c r="CU38" s="686"/>
      <c r="CV38" s="686"/>
      <c r="CW38" s="686"/>
      <c r="CX38" s="686"/>
      <c r="CY38" s="687"/>
      <c r="CZ38" s="690">
        <v>4.5</v>
      </c>
      <c r="DA38" s="719"/>
      <c r="DB38" s="719"/>
      <c r="DC38" s="723"/>
      <c r="DD38" s="694">
        <v>117017</v>
      </c>
      <c r="DE38" s="686"/>
      <c r="DF38" s="686"/>
      <c r="DG38" s="686"/>
      <c r="DH38" s="686"/>
      <c r="DI38" s="686"/>
      <c r="DJ38" s="686"/>
      <c r="DK38" s="687"/>
      <c r="DL38" s="694">
        <v>116467</v>
      </c>
      <c r="DM38" s="686"/>
      <c r="DN38" s="686"/>
      <c r="DO38" s="686"/>
      <c r="DP38" s="686"/>
      <c r="DQ38" s="686"/>
      <c r="DR38" s="686"/>
      <c r="DS38" s="686"/>
      <c r="DT38" s="686"/>
      <c r="DU38" s="686"/>
      <c r="DV38" s="687"/>
      <c r="DW38" s="690">
        <v>7.4</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117454</v>
      </c>
      <c r="S39" s="686"/>
      <c r="T39" s="686"/>
      <c r="U39" s="686"/>
      <c r="V39" s="686"/>
      <c r="W39" s="686"/>
      <c r="X39" s="686"/>
      <c r="Y39" s="687"/>
      <c r="Z39" s="688">
        <v>3.7</v>
      </c>
      <c r="AA39" s="688"/>
      <c r="AB39" s="688"/>
      <c r="AC39" s="688"/>
      <c r="AD39" s="689" t="s">
        <v>238</v>
      </c>
      <c r="AE39" s="689"/>
      <c r="AF39" s="689"/>
      <c r="AG39" s="689"/>
      <c r="AH39" s="689"/>
      <c r="AI39" s="689"/>
      <c r="AJ39" s="689"/>
      <c r="AK39" s="689"/>
      <c r="AL39" s="690" t="s">
        <v>232</v>
      </c>
      <c r="AM39" s="691"/>
      <c r="AN39" s="691"/>
      <c r="AO39" s="692"/>
      <c r="AQ39" s="763" t="s">
        <v>339</v>
      </c>
      <c r="AR39" s="764"/>
      <c r="AS39" s="764"/>
      <c r="AT39" s="764"/>
      <c r="AU39" s="764"/>
      <c r="AV39" s="764"/>
      <c r="AW39" s="764"/>
      <c r="AX39" s="764"/>
      <c r="AY39" s="765"/>
      <c r="AZ39" s="685">
        <v>3668</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249</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128063</v>
      </c>
      <c r="CS39" s="721"/>
      <c r="CT39" s="721"/>
      <c r="CU39" s="721"/>
      <c r="CV39" s="721"/>
      <c r="CW39" s="721"/>
      <c r="CX39" s="721"/>
      <c r="CY39" s="722"/>
      <c r="CZ39" s="690">
        <v>4.5</v>
      </c>
      <c r="DA39" s="719"/>
      <c r="DB39" s="719"/>
      <c r="DC39" s="723"/>
      <c r="DD39" s="694">
        <v>122633</v>
      </c>
      <c r="DE39" s="721"/>
      <c r="DF39" s="721"/>
      <c r="DG39" s="721"/>
      <c r="DH39" s="721"/>
      <c r="DI39" s="721"/>
      <c r="DJ39" s="721"/>
      <c r="DK39" s="722"/>
      <c r="DL39" s="694" t="s">
        <v>232</v>
      </c>
      <c r="DM39" s="721"/>
      <c r="DN39" s="721"/>
      <c r="DO39" s="721"/>
      <c r="DP39" s="721"/>
      <c r="DQ39" s="721"/>
      <c r="DR39" s="721"/>
      <c r="DS39" s="721"/>
      <c r="DT39" s="721"/>
      <c r="DU39" s="721"/>
      <c r="DV39" s="722"/>
      <c r="DW39" s="690" t="s">
        <v>238</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238</v>
      </c>
      <c r="S40" s="686"/>
      <c r="T40" s="686"/>
      <c r="U40" s="686"/>
      <c r="V40" s="686"/>
      <c r="W40" s="686"/>
      <c r="X40" s="686"/>
      <c r="Y40" s="687"/>
      <c r="Z40" s="688" t="s">
        <v>232</v>
      </c>
      <c r="AA40" s="688"/>
      <c r="AB40" s="688"/>
      <c r="AC40" s="688"/>
      <c r="AD40" s="689" t="s">
        <v>238</v>
      </c>
      <c r="AE40" s="689"/>
      <c r="AF40" s="689"/>
      <c r="AG40" s="689"/>
      <c r="AH40" s="689"/>
      <c r="AI40" s="689"/>
      <c r="AJ40" s="689"/>
      <c r="AK40" s="689"/>
      <c r="AL40" s="690" t="s">
        <v>238</v>
      </c>
      <c r="AM40" s="691"/>
      <c r="AN40" s="691"/>
      <c r="AO40" s="692"/>
      <c r="AQ40" s="763" t="s">
        <v>343</v>
      </c>
      <c r="AR40" s="764"/>
      <c r="AS40" s="764"/>
      <c r="AT40" s="764"/>
      <c r="AU40" s="764"/>
      <c r="AV40" s="764"/>
      <c r="AW40" s="764"/>
      <c r="AX40" s="764"/>
      <c r="AY40" s="765"/>
      <c r="AZ40" s="685">
        <v>550</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97</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480</v>
      </c>
      <c r="CS40" s="686"/>
      <c r="CT40" s="686"/>
      <c r="CU40" s="686"/>
      <c r="CV40" s="686"/>
      <c r="CW40" s="686"/>
      <c r="CX40" s="686"/>
      <c r="CY40" s="687"/>
      <c r="CZ40" s="690">
        <v>0</v>
      </c>
      <c r="DA40" s="719"/>
      <c r="DB40" s="719"/>
      <c r="DC40" s="723"/>
      <c r="DD40" s="694">
        <v>480</v>
      </c>
      <c r="DE40" s="686"/>
      <c r="DF40" s="686"/>
      <c r="DG40" s="686"/>
      <c r="DH40" s="686"/>
      <c r="DI40" s="686"/>
      <c r="DJ40" s="686"/>
      <c r="DK40" s="687"/>
      <c r="DL40" s="694">
        <v>480</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238</v>
      </c>
      <c r="S41" s="686"/>
      <c r="T41" s="686"/>
      <c r="U41" s="686"/>
      <c r="V41" s="686"/>
      <c r="W41" s="686"/>
      <c r="X41" s="686"/>
      <c r="Y41" s="687"/>
      <c r="Z41" s="688" t="s">
        <v>238</v>
      </c>
      <c r="AA41" s="688"/>
      <c r="AB41" s="688"/>
      <c r="AC41" s="688"/>
      <c r="AD41" s="689" t="s">
        <v>232</v>
      </c>
      <c r="AE41" s="689"/>
      <c r="AF41" s="689"/>
      <c r="AG41" s="689"/>
      <c r="AH41" s="689"/>
      <c r="AI41" s="689"/>
      <c r="AJ41" s="689"/>
      <c r="AK41" s="689"/>
      <c r="AL41" s="690" t="s">
        <v>232</v>
      </c>
      <c r="AM41" s="691"/>
      <c r="AN41" s="691"/>
      <c r="AO41" s="692"/>
      <c r="AQ41" s="763" t="s">
        <v>348</v>
      </c>
      <c r="AR41" s="764"/>
      <c r="AS41" s="764"/>
      <c r="AT41" s="764"/>
      <c r="AU41" s="764"/>
      <c r="AV41" s="764"/>
      <c r="AW41" s="764"/>
      <c r="AX41" s="764"/>
      <c r="AY41" s="765"/>
      <c r="AZ41" s="685">
        <v>13756</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4</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238</v>
      </c>
      <c r="CS41" s="721"/>
      <c r="CT41" s="721"/>
      <c r="CU41" s="721"/>
      <c r="CV41" s="721"/>
      <c r="CW41" s="721"/>
      <c r="CX41" s="721"/>
      <c r="CY41" s="722"/>
      <c r="CZ41" s="690" t="s">
        <v>232</v>
      </c>
      <c r="DA41" s="719"/>
      <c r="DB41" s="719"/>
      <c r="DC41" s="723"/>
      <c r="DD41" s="694" t="s">
        <v>232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t="s">
        <v>238</v>
      </c>
      <c r="S42" s="686"/>
      <c r="T42" s="686"/>
      <c r="U42" s="686"/>
      <c r="V42" s="686"/>
      <c r="W42" s="686"/>
      <c r="X42" s="686"/>
      <c r="Y42" s="687"/>
      <c r="Z42" s="688" t="s">
        <v>238</v>
      </c>
      <c r="AA42" s="688"/>
      <c r="AB42" s="688"/>
      <c r="AC42" s="688"/>
      <c r="AD42" s="689" t="s">
        <v>238</v>
      </c>
      <c r="AE42" s="689"/>
      <c r="AF42" s="689"/>
      <c r="AG42" s="689"/>
      <c r="AH42" s="689"/>
      <c r="AI42" s="689"/>
      <c r="AJ42" s="689"/>
      <c r="AK42" s="689"/>
      <c r="AL42" s="690" t="s">
        <v>232</v>
      </c>
      <c r="AM42" s="691"/>
      <c r="AN42" s="691"/>
      <c r="AO42" s="692"/>
      <c r="AQ42" s="784" t="s">
        <v>352</v>
      </c>
      <c r="AR42" s="785"/>
      <c r="AS42" s="785"/>
      <c r="AT42" s="785"/>
      <c r="AU42" s="785"/>
      <c r="AV42" s="785"/>
      <c r="AW42" s="785"/>
      <c r="AX42" s="785"/>
      <c r="AY42" s="786"/>
      <c r="AZ42" s="776">
        <v>73676</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262</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794798</v>
      </c>
      <c r="CS42" s="686"/>
      <c r="CT42" s="686"/>
      <c r="CU42" s="686"/>
      <c r="CV42" s="686"/>
      <c r="CW42" s="686"/>
      <c r="CX42" s="686"/>
      <c r="CY42" s="687"/>
      <c r="CZ42" s="690">
        <v>27.9</v>
      </c>
      <c r="DA42" s="691"/>
      <c r="DB42" s="691"/>
      <c r="DC42" s="703"/>
      <c r="DD42" s="694">
        <v>164106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3172194</v>
      </c>
      <c r="S43" s="777"/>
      <c r="T43" s="777"/>
      <c r="U43" s="777"/>
      <c r="V43" s="777"/>
      <c r="W43" s="777"/>
      <c r="X43" s="777"/>
      <c r="Y43" s="778"/>
      <c r="Z43" s="779">
        <v>100</v>
      </c>
      <c r="AA43" s="779"/>
      <c r="AB43" s="779"/>
      <c r="AC43" s="779"/>
      <c r="AD43" s="780">
        <v>1577227</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t="s">
        <v>238</v>
      </c>
      <c r="CS43" s="721"/>
      <c r="CT43" s="721"/>
      <c r="CU43" s="721"/>
      <c r="CV43" s="721"/>
      <c r="CW43" s="721"/>
      <c r="CX43" s="721"/>
      <c r="CY43" s="722"/>
      <c r="CZ43" s="690" t="s">
        <v>232</v>
      </c>
      <c r="DA43" s="719"/>
      <c r="DB43" s="719"/>
      <c r="DC43" s="723"/>
      <c r="DD43" s="694" t="s">
        <v>238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736368</v>
      </c>
      <c r="CS44" s="686"/>
      <c r="CT44" s="686"/>
      <c r="CU44" s="686"/>
      <c r="CV44" s="686"/>
      <c r="CW44" s="686"/>
      <c r="CX44" s="686"/>
      <c r="CY44" s="687"/>
      <c r="CZ44" s="690">
        <v>25.8</v>
      </c>
      <c r="DA44" s="691"/>
      <c r="DB44" s="691"/>
      <c r="DC44" s="703"/>
      <c r="DD44" s="694">
        <v>156948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193913</v>
      </c>
      <c r="CS45" s="721"/>
      <c r="CT45" s="721"/>
      <c r="CU45" s="721"/>
      <c r="CV45" s="721"/>
      <c r="CW45" s="721"/>
      <c r="CX45" s="721"/>
      <c r="CY45" s="722"/>
      <c r="CZ45" s="690">
        <v>6.8</v>
      </c>
      <c r="DA45" s="719"/>
      <c r="DB45" s="719"/>
      <c r="DC45" s="723"/>
      <c r="DD45" s="694">
        <v>7620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542455</v>
      </c>
      <c r="CS46" s="686"/>
      <c r="CT46" s="686"/>
      <c r="CU46" s="686"/>
      <c r="CV46" s="686"/>
      <c r="CW46" s="686"/>
      <c r="CX46" s="686"/>
      <c r="CY46" s="687"/>
      <c r="CZ46" s="690">
        <v>19</v>
      </c>
      <c r="DA46" s="691"/>
      <c r="DB46" s="691"/>
      <c r="DC46" s="703"/>
      <c r="DD46" s="694">
        <v>149328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58430</v>
      </c>
      <c r="CS47" s="721"/>
      <c r="CT47" s="721"/>
      <c r="CU47" s="721"/>
      <c r="CV47" s="721"/>
      <c r="CW47" s="721"/>
      <c r="CX47" s="721"/>
      <c r="CY47" s="722"/>
      <c r="CZ47" s="690">
        <v>2</v>
      </c>
      <c r="DA47" s="719"/>
      <c r="DB47" s="719"/>
      <c r="DC47" s="723"/>
      <c r="DD47" s="694">
        <v>7158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232</v>
      </c>
      <c r="CS48" s="686"/>
      <c r="CT48" s="686"/>
      <c r="CU48" s="686"/>
      <c r="CV48" s="686"/>
      <c r="CW48" s="686"/>
      <c r="CX48" s="686"/>
      <c r="CY48" s="687"/>
      <c r="CZ48" s="690" t="s">
        <v>238</v>
      </c>
      <c r="DA48" s="691"/>
      <c r="DB48" s="691"/>
      <c r="DC48" s="703"/>
      <c r="DD48" s="694" t="s">
        <v>232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2851630</v>
      </c>
      <c r="CS49" s="756"/>
      <c r="CT49" s="756"/>
      <c r="CU49" s="756"/>
      <c r="CV49" s="756"/>
      <c r="CW49" s="756"/>
      <c r="CX49" s="756"/>
      <c r="CY49" s="787"/>
      <c r="CZ49" s="781">
        <v>100</v>
      </c>
      <c r="DA49" s="788"/>
      <c r="DB49" s="788"/>
      <c r="DC49" s="789"/>
      <c r="DD49" s="790">
        <v>1907101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x4H3MK4DXr7FFzKrCXTZ56imC+eAY11KbMhEHKkMnrBDxdW1V78I0YtdmzOhCg7UoczB0y6Uc1NPHakCEPhrnw==" saltValue="tgAAJSpxYP+8YmgNO15La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75" sqref="AU75:AY7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3171</v>
      </c>
      <c r="R7" s="821"/>
      <c r="S7" s="821"/>
      <c r="T7" s="821"/>
      <c r="U7" s="821"/>
      <c r="V7" s="821">
        <v>2852</v>
      </c>
      <c r="W7" s="821"/>
      <c r="X7" s="821"/>
      <c r="Y7" s="821"/>
      <c r="Z7" s="821"/>
      <c r="AA7" s="821">
        <v>319</v>
      </c>
      <c r="AB7" s="821"/>
      <c r="AC7" s="821"/>
      <c r="AD7" s="821"/>
      <c r="AE7" s="822"/>
      <c r="AF7" s="823">
        <v>279</v>
      </c>
      <c r="AG7" s="824"/>
      <c r="AH7" s="824"/>
      <c r="AI7" s="824"/>
      <c r="AJ7" s="825"/>
      <c r="AK7" s="860">
        <v>1</v>
      </c>
      <c r="AL7" s="861"/>
      <c r="AM7" s="861"/>
      <c r="AN7" s="861"/>
      <c r="AO7" s="861"/>
      <c r="AP7" s="861">
        <v>2300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610</v>
      </c>
      <c r="BT7" s="865"/>
      <c r="BU7" s="865"/>
      <c r="BV7" s="865"/>
      <c r="BW7" s="865"/>
      <c r="BX7" s="865"/>
      <c r="BY7" s="865"/>
      <c r="BZ7" s="865"/>
      <c r="CA7" s="865"/>
      <c r="CB7" s="865"/>
      <c r="CC7" s="865"/>
      <c r="CD7" s="865"/>
      <c r="CE7" s="865"/>
      <c r="CF7" s="865"/>
      <c r="CG7" s="866"/>
      <c r="CH7" s="857">
        <v>1</v>
      </c>
      <c r="CI7" s="858"/>
      <c r="CJ7" s="858"/>
      <c r="CK7" s="858"/>
      <c r="CL7" s="859"/>
      <c r="CM7" s="857">
        <v>62</v>
      </c>
      <c r="CN7" s="858"/>
      <c r="CO7" s="858"/>
      <c r="CP7" s="858"/>
      <c r="CQ7" s="859"/>
      <c r="CR7" s="857">
        <v>30</v>
      </c>
      <c r="CS7" s="858"/>
      <c r="CT7" s="858"/>
      <c r="CU7" s="858"/>
      <c r="CV7" s="859"/>
      <c r="CW7" s="857">
        <v>61</v>
      </c>
      <c r="CX7" s="858"/>
      <c r="CY7" s="858"/>
      <c r="CZ7" s="858"/>
      <c r="DA7" s="859"/>
      <c r="DB7" s="857" t="s">
        <v>609</v>
      </c>
      <c r="DC7" s="858"/>
      <c r="DD7" s="858"/>
      <c r="DE7" s="858"/>
      <c r="DF7" s="859"/>
      <c r="DG7" s="857" t="s">
        <v>609</v>
      </c>
      <c r="DH7" s="858"/>
      <c r="DI7" s="858"/>
      <c r="DJ7" s="858"/>
      <c r="DK7" s="859"/>
      <c r="DL7" s="857" t="s">
        <v>609</v>
      </c>
      <c r="DM7" s="858"/>
      <c r="DN7" s="858"/>
      <c r="DO7" s="858"/>
      <c r="DP7" s="859"/>
      <c r="DQ7" s="857" t="s">
        <v>609</v>
      </c>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3</v>
      </c>
      <c r="R8" s="845"/>
      <c r="S8" s="845"/>
      <c r="T8" s="845"/>
      <c r="U8" s="845"/>
      <c r="V8" s="845">
        <v>2</v>
      </c>
      <c r="W8" s="845"/>
      <c r="X8" s="845"/>
      <c r="Y8" s="845"/>
      <c r="Z8" s="845"/>
      <c r="AA8" s="845">
        <v>1</v>
      </c>
      <c r="AB8" s="845"/>
      <c r="AC8" s="845"/>
      <c r="AD8" s="845"/>
      <c r="AE8" s="846"/>
      <c r="AF8" s="847">
        <v>1</v>
      </c>
      <c r="AG8" s="848"/>
      <c r="AH8" s="848"/>
      <c r="AI8" s="848"/>
      <c r="AJ8" s="849"/>
      <c r="AK8" s="850">
        <v>1</v>
      </c>
      <c r="AL8" s="851"/>
      <c r="AM8" s="851"/>
      <c r="AN8" s="851"/>
      <c r="AO8" s="851"/>
      <c r="AP8" s="851" t="s">
        <v>595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3172</v>
      </c>
      <c r="R23" s="880"/>
      <c r="S23" s="880"/>
      <c r="T23" s="880"/>
      <c r="U23" s="880"/>
      <c r="V23" s="880">
        <v>2852</v>
      </c>
      <c r="W23" s="880"/>
      <c r="X23" s="880"/>
      <c r="Y23" s="880"/>
      <c r="Z23" s="880"/>
      <c r="AA23" s="880">
        <v>320</v>
      </c>
      <c r="AB23" s="880"/>
      <c r="AC23" s="880"/>
      <c r="AD23" s="880"/>
      <c r="AE23" s="881"/>
      <c r="AF23" s="882">
        <v>281</v>
      </c>
      <c r="AG23" s="880"/>
      <c r="AH23" s="880"/>
      <c r="AI23" s="880"/>
      <c r="AJ23" s="883"/>
      <c r="AK23" s="884"/>
      <c r="AL23" s="885"/>
      <c r="AM23" s="885"/>
      <c r="AN23" s="885"/>
      <c r="AO23" s="885"/>
      <c r="AP23" s="880">
        <v>2300</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7">
        <v>111</v>
      </c>
      <c r="R28" s="908"/>
      <c r="S28" s="908"/>
      <c r="T28" s="908"/>
      <c r="U28" s="908"/>
      <c r="V28" s="908">
        <v>107</v>
      </c>
      <c r="W28" s="908"/>
      <c r="X28" s="908"/>
      <c r="Y28" s="908"/>
      <c r="Z28" s="908"/>
      <c r="AA28" s="908">
        <v>4</v>
      </c>
      <c r="AB28" s="908"/>
      <c r="AC28" s="908"/>
      <c r="AD28" s="908"/>
      <c r="AE28" s="909"/>
      <c r="AF28" s="910">
        <v>4</v>
      </c>
      <c r="AG28" s="908"/>
      <c r="AH28" s="908"/>
      <c r="AI28" s="908"/>
      <c r="AJ28" s="911"/>
      <c r="AK28" s="912">
        <v>14</v>
      </c>
      <c r="AL28" s="904"/>
      <c r="AM28" s="904"/>
      <c r="AN28" s="904"/>
      <c r="AO28" s="904"/>
      <c r="AP28" s="904" t="s">
        <v>595</v>
      </c>
      <c r="AQ28" s="904"/>
      <c r="AR28" s="904"/>
      <c r="AS28" s="904"/>
      <c r="AT28" s="904"/>
      <c r="AU28" s="904" t="s">
        <v>595</v>
      </c>
      <c r="AV28" s="904"/>
      <c r="AW28" s="904"/>
      <c r="AX28" s="904"/>
      <c r="AY28" s="904"/>
      <c r="AZ28" s="904" t="s">
        <v>595</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21</v>
      </c>
      <c r="R29" s="845"/>
      <c r="S29" s="845"/>
      <c r="T29" s="845"/>
      <c r="U29" s="845"/>
      <c r="V29" s="845">
        <v>21</v>
      </c>
      <c r="W29" s="845"/>
      <c r="X29" s="845"/>
      <c r="Y29" s="845"/>
      <c r="Z29" s="845"/>
      <c r="AA29" s="845">
        <v>0</v>
      </c>
      <c r="AB29" s="845"/>
      <c r="AC29" s="845"/>
      <c r="AD29" s="845"/>
      <c r="AE29" s="846"/>
      <c r="AF29" s="847">
        <v>0</v>
      </c>
      <c r="AG29" s="848"/>
      <c r="AH29" s="848"/>
      <c r="AI29" s="848"/>
      <c r="AJ29" s="849"/>
      <c r="AK29" s="915">
        <v>7</v>
      </c>
      <c r="AL29" s="916"/>
      <c r="AM29" s="916"/>
      <c r="AN29" s="916"/>
      <c r="AO29" s="916"/>
      <c r="AP29" s="916" t="s">
        <v>595</v>
      </c>
      <c r="AQ29" s="916"/>
      <c r="AR29" s="916"/>
      <c r="AS29" s="916"/>
      <c r="AT29" s="916"/>
      <c r="AU29" s="916" t="s">
        <v>595</v>
      </c>
      <c r="AV29" s="916"/>
      <c r="AW29" s="916"/>
      <c r="AX29" s="916"/>
      <c r="AY29" s="916"/>
      <c r="AZ29" s="916" t="s">
        <v>595</v>
      </c>
      <c r="BA29" s="916"/>
      <c r="BB29" s="916"/>
      <c r="BC29" s="916"/>
      <c r="BD29" s="916"/>
      <c r="BE29" s="913"/>
      <c r="BF29" s="913"/>
      <c r="BG29" s="913"/>
      <c r="BH29" s="913"/>
      <c r="BI29" s="914"/>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244</v>
      </c>
      <c r="R30" s="845"/>
      <c r="S30" s="845"/>
      <c r="T30" s="845"/>
      <c r="U30" s="845"/>
      <c r="V30" s="845">
        <v>240</v>
      </c>
      <c r="W30" s="845"/>
      <c r="X30" s="845"/>
      <c r="Y30" s="845"/>
      <c r="Z30" s="845"/>
      <c r="AA30" s="845">
        <v>4</v>
      </c>
      <c r="AB30" s="845"/>
      <c r="AC30" s="845"/>
      <c r="AD30" s="845"/>
      <c r="AE30" s="846"/>
      <c r="AF30" s="847">
        <v>4</v>
      </c>
      <c r="AG30" s="848"/>
      <c r="AH30" s="848"/>
      <c r="AI30" s="848"/>
      <c r="AJ30" s="849"/>
      <c r="AK30" s="915">
        <v>43</v>
      </c>
      <c r="AL30" s="916"/>
      <c r="AM30" s="916"/>
      <c r="AN30" s="916"/>
      <c r="AO30" s="916"/>
      <c r="AP30" s="916" t="s">
        <v>595</v>
      </c>
      <c r="AQ30" s="916"/>
      <c r="AR30" s="916"/>
      <c r="AS30" s="916"/>
      <c r="AT30" s="916"/>
      <c r="AU30" s="916" t="s">
        <v>595</v>
      </c>
      <c r="AV30" s="916"/>
      <c r="AW30" s="916"/>
      <c r="AX30" s="916"/>
      <c r="AY30" s="916"/>
      <c r="AZ30" s="916" t="s">
        <v>595</v>
      </c>
      <c r="BA30" s="916"/>
      <c r="BB30" s="916"/>
      <c r="BC30" s="916"/>
      <c r="BD30" s="916"/>
      <c r="BE30" s="913"/>
      <c r="BF30" s="913"/>
      <c r="BG30" s="913"/>
      <c r="BH30" s="913"/>
      <c r="BI30" s="914"/>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0</v>
      </c>
      <c r="R31" s="845"/>
      <c r="S31" s="845"/>
      <c r="T31" s="845"/>
      <c r="U31" s="845"/>
      <c r="V31" s="845">
        <v>0</v>
      </c>
      <c r="W31" s="845"/>
      <c r="X31" s="845"/>
      <c r="Y31" s="845"/>
      <c r="Z31" s="845"/>
      <c r="AA31" s="845">
        <v>0</v>
      </c>
      <c r="AB31" s="845"/>
      <c r="AC31" s="845"/>
      <c r="AD31" s="845"/>
      <c r="AE31" s="846"/>
      <c r="AF31" s="847">
        <v>0</v>
      </c>
      <c r="AG31" s="848"/>
      <c r="AH31" s="848"/>
      <c r="AI31" s="848"/>
      <c r="AJ31" s="849"/>
      <c r="AK31" s="915">
        <v>0</v>
      </c>
      <c r="AL31" s="916"/>
      <c r="AM31" s="916"/>
      <c r="AN31" s="916"/>
      <c r="AO31" s="916"/>
      <c r="AP31" s="916" t="s">
        <v>595</v>
      </c>
      <c r="AQ31" s="916"/>
      <c r="AR31" s="916"/>
      <c r="AS31" s="916"/>
      <c r="AT31" s="916"/>
      <c r="AU31" s="916" t="s">
        <v>595</v>
      </c>
      <c r="AV31" s="916"/>
      <c r="AW31" s="916"/>
      <c r="AX31" s="916"/>
      <c r="AY31" s="916"/>
      <c r="AZ31" s="916" t="s">
        <v>595</v>
      </c>
      <c r="BA31" s="916"/>
      <c r="BB31" s="916"/>
      <c r="BC31" s="916"/>
      <c r="BD31" s="916"/>
      <c r="BE31" s="913"/>
      <c r="BF31" s="913"/>
      <c r="BG31" s="913"/>
      <c r="BH31" s="913"/>
      <c r="BI31" s="914"/>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43</v>
      </c>
      <c r="R32" s="845"/>
      <c r="S32" s="845"/>
      <c r="T32" s="845"/>
      <c r="U32" s="845"/>
      <c r="V32" s="845">
        <v>43</v>
      </c>
      <c r="W32" s="845"/>
      <c r="X32" s="845"/>
      <c r="Y32" s="845"/>
      <c r="Z32" s="845"/>
      <c r="AA32" s="845">
        <v>0</v>
      </c>
      <c r="AB32" s="845"/>
      <c r="AC32" s="845"/>
      <c r="AD32" s="845"/>
      <c r="AE32" s="846"/>
      <c r="AF32" s="847">
        <v>0</v>
      </c>
      <c r="AG32" s="848"/>
      <c r="AH32" s="848"/>
      <c r="AI32" s="848"/>
      <c r="AJ32" s="849"/>
      <c r="AK32" s="915">
        <v>14</v>
      </c>
      <c r="AL32" s="916"/>
      <c r="AM32" s="916"/>
      <c r="AN32" s="916"/>
      <c r="AO32" s="916"/>
      <c r="AP32" s="916">
        <v>235</v>
      </c>
      <c r="AQ32" s="916"/>
      <c r="AR32" s="916"/>
      <c r="AS32" s="916"/>
      <c r="AT32" s="916"/>
      <c r="AU32" s="916">
        <v>227</v>
      </c>
      <c r="AV32" s="916"/>
      <c r="AW32" s="916"/>
      <c r="AX32" s="916"/>
      <c r="AY32" s="916"/>
      <c r="AZ32" s="917"/>
      <c r="BA32" s="917"/>
      <c r="BB32" s="917"/>
      <c r="BC32" s="917"/>
      <c r="BD32" s="917"/>
      <c r="BE32" s="913" t="s">
        <v>409</v>
      </c>
      <c r="BF32" s="913"/>
      <c r="BG32" s="913"/>
      <c r="BH32" s="913"/>
      <c r="BI32" s="914"/>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410</v>
      </c>
      <c r="C33" s="842"/>
      <c r="D33" s="842"/>
      <c r="E33" s="842"/>
      <c r="F33" s="842"/>
      <c r="G33" s="842"/>
      <c r="H33" s="842"/>
      <c r="I33" s="842"/>
      <c r="J33" s="842"/>
      <c r="K33" s="842"/>
      <c r="L33" s="842"/>
      <c r="M33" s="842"/>
      <c r="N33" s="842"/>
      <c r="O33" s="842"/>
      <c r="P33" s="843"/>
      <c r="Q33" s="844">
        <v>3</v>
      </c>
      <c r="R33" s="845"/>
      <c r="S33" s="845"/>
      <c r="T33" s="845"/>
      <c r="U33" s="845"/>
      <c r="V33" s="845">
        <v>3</v>
      </c>
      <c r="W33" s="845"/>
      <c r="X33" s="845"/>
      <c r="Y33" s="845"/>
      <c r="Z33" s="845"/>
      <c r="AA33" s="845">
        <v>0</v>
      </c>
      <c r="AB33" s="845"/>
      <c r="AC33" s="845"/>
      <c r="AD33" s="845"/>
      <c r="AE33" s="846"/>
      <c r="AF33" s="847">
        <v>0</v>
      </c>
      <c r="AG33" s="848"/>
      <c r="AH33" s="848"/>
      <c r="AI33" s="848"/>
      <c r="AJ33" s="849"/>
      <c r="AK33" s="915">
        <v>2</v>
      </c>
      <c r="AL33" s="916"/>
      <c r="AM33" s="916"/>
      <c r="AN33" s="916"/>
      <c r="AO33" s="916"/>
      <c r="AP33" s="916" t="s">
        <v>595</v>
      </c>
      <c r="AQ33" s="916"/>
      <c r="AR33" s="916"/>
      <c r="AS33" s="916"/>
      <c r="AT33" s="916"/>
      <c r="AU33" s="916" t="s">
        <v>595</v>
      </c>
      <c r="AV33" s="916"/>
      <c r="AW33" s="916"/>
      <c r="AX33" s="916"/>
      <c r="AY33" s="916"/>
      <c r="AZ33" s="916" t="s">
        <v>595</v>
      </c>
      <c r="BA33" s="916"/>
      <c r="BB33" s="916"/>
      <c r="BC33" s="916"/>
      <c r="BD33" s="916"/>
      <c r="BE33" s="913" t="s">
        <v>409</v>
      </c>
      <c r="BF33" s="913"/>
      <c r="BG33" s="913"/>
      <c r="BH33" s="913"/>
      <c r="BI33" s="914"/>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411</v>
      </c>
      <c r="C34" s="842"/>
      <c r="D34" s="842"/>
      <c r="E34" s="842"/>
      <c r="F34" s="842"/>
      <c r="G34" s="842"/>
      <c r="H34" s="842"/>
      <c r="I34" s="842"/>
      <c r="J34" s="842"/>
      <c r="K34" s="842"/>
      <c r="L34" s="842"/>
      <c r="M34" s="842"/>
      <c r="N34" s="842"/>
      <c r="O34" s="842"/>
      <c r="P34" s="843"/>
      <c r="Q34" s="844">
        <v>4</v>
      </c>
      <c r="R34" s="845"/>
      <c r="S34" s="845"/>
      <c r="T34" s="845"/>
      <c r="U34" s="845"/>
      <c r="V34" s="845">
        <v>3</v>
      </c>
      <c r="W34" s="845"/>
      <c r="X34" s="845"/>
      <c r="Y34" s="845"/>
      <c r="Z34" s="845"/>
      <c r="AA34" s="845">
        <v>1</v>
      </c>
      <c r="AB34" s="845"/>
      <c r="AC34" s="845"/>
      <c r="AD34" s="845"/>
      <c r="AE34" s="846"/>
      <c r="AF34" s="847">
        <v>1</v>
      </c>
      <c r="AG34" s="848"/>
      <c r="AH34" s="848"/>
      <c r="AI34" s="848"/>
      <c r="AJ34" s="849"/>
      <c r="AK34" s="915">
        <v>2</v>
      </c>
      <c r="AL34" s="916"/>
      <c r="AM34" s="916"/>
      <c r="AN34" s="916"/>
      <c r="AO34" s="916"/>
      <c r="AP34" s="916">
        <v>1</v>
      </c>
      <c r="AQ34" s="916"/>
      <c r="AR34" s="916"/>
      <c r="AS34" s="916"/>
      <c r="AT34" s="916"/>
      <c r="AU34" s="916">
        <v>1</v>
      </c>
      <c r="AV34" s="916"/>
      <c r="AW34" s="916"/>
      <c r="AX34" s="916"/>
      <c r="AY34" s="916"/>
      <c r="AZ34" s="916" t="s">
        <v>595</v>
      </c>
      <c r="BA34" s="916"/>
      <c r="BB34" s="916"/>
      <c r="BC34" s="916"/>
      <c r="BD34" s="916"/>
      <c r="BE34" s="913" t="s">
        <v>409</v>
      </c>
      <c r="BF34" s="913"/>
      <c r="BG34" s="913"/>
      <c r="BH34" s="913"/>
      <c r="BI34" s="914"/>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412</v>
      </c>
      <c r="C35" s="842"/>
      <c r="D35" s="842"/>
      <c r="E35" s="842"/>
      <c r="F35" s="842"/>
      <c r="G35" s="842"/>
      <c r="H35" s="842"/>
      <c r="I35" s="842"/>
      <c r="J35" s="842"/>
      <c r="K35" s="842"/>
      <c r="L35" s="842"/>
      <c r="M35" s="842"/>
      <c r="N35" s="842"/>
      <c r="O35" s="842"/>
      <c r="P35" s="843"/>
      <c r="Q35" s="844">
        <v>1</v>
      </c>
      <c r="R35" s="845"/>
      <c r="S35" s="845"/>
      <c r="T35" s="845"/>
      <c r="U35" s="845"/>
      <c r="V35" s="845">
        <v>1</v>
      </c>
      <c r="W35" s="845"/>
      <c r="X35" s="845"/>
      <c r="Y35" s="845"/>
      <c r="Z35" s="845"/>
      <c r="AA35" s="845">
        <v>0</v>
      </c>
      <c r="AB35" s="845"/>
      <c r="AC35" s="845"/>
      <c r="AD35" s="845"/>
      <c r="AE35" s="846"/>
      <c r="AF35" s="847">
        <v>0</v>
      </c>
      <c r="AG35" s="848"/>
      <c r="AH35" s="848"/>
      <c r="AI35" s="848"/>
      <c r="AJ35" s="849"/>
      <c r="AK35" s="915">
        <v>1</v>
      </c>
      <c r="AL35" s="916"/>
      <c r="AM35" s="916"/>
      <c r="AN35" s="916"/>
      <c r="AO35" s="916"/>
      <c r="AP35" s="916" t="s">
        <v>595</v>
      </c>
      <c r="AQ35" s="916"/>
      <c r="AR35" s="916"/>
      <c r="AS35" s="916"/>
      <c r="AT35" s="916"/>
      <c r="AU35" s="916" t="s">
        <v>595</v>
      </c>
      <c r="AV35" s="916"/>
      <c r="AW35" s="916"/>
      <c r="AX35" s="916"/>
      <c r="AY35" s="916"/>
      <c r="AZ35" s="916" t="s">
        <v>595</v>
      </c>
      <c r="BA35" s="916"/>
      <c r="BB35" s="916"/>
      <c r="BC35" s="916"/>
      <c r="BD35" s="916"/>
      <c r="BE35" s="913" t="s">
        <v>413</v>
      </c>
      <c r="BF35" s="913"/>
      <c r="BG35" s="913"/>
      <c r="BH35" s="913"/>
      <c r="BI35" s="914"/>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8"/>
      <c r="R50" s="919"/>
      <c r="S50" s="919"/>
      <c r="T50" s="919"/>
      <c r="U50" s="919"/>
      <c r="V50" s="919"/>
      <c r="W50" s="919"/>
      <c r="X50" s="919"/>
      <c r="Y50" s="919"/>
      <c r="Z50" s="919"/>
      <c r="AA50" s="919"/>
      <c r="AB50" s="919"/>
      <c r="AC50" s="919"/>
      <c r="AD50" s="919"/>
      <c r="AE50" s="920"/>
      <c r="AF50" s="847"/>
      <c r="AG50" s="848"/>
      <c r="AH50" s="848"/>
      <c r="AI50" s="848"/>
      <c r="AJ50" s="849"/>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8"/>
      <c r="R51" s="919"/>
      <c r="S51" s="919"/>
      <c r="T51" s="919"/>
      <c r="U51" s="919"/>
      <c r="V51" s="919"/>
      <c r="W51" s="919"/>
      <c r="X51" s="919"/>
      <c r="Y51" s="919"/>
      <c r="Z51" s="919"/>
      <c r="AA51" s="919"/>
      <c r="AB51" s="919"/>
      <c r="AC51" s="919"/>
      <c r="AD51" s="919"/>
      <c r="AE51" s="920"/>
      <c r="AF51" s="847"/>
      <c r="AG51" s="848"/>
      <c r="AH51" s="848"/>
      <c r="AI51" s="848"/>
      <c r="AJ51" s="849"/>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8"/>
      <c r="R52" s="919"/>
      <c r="S52" s="919"/>
      <c r="T52" s="919"/>
      <c r="U52" s="919"/>
      <c r="V52" s="919"/>
      <c r="W52" s="919"/>
      <c r="X52" s="919"/>
      <c r="Y52" s="919"/>
      <c r="Z52" s="919"/>
      <c r="AA52" s="919"/>
      <c r="AB52" s="919"/>
      <c r="AC52" s="919"/>
      <c r="AD52" s="919"/>
      <c r="AE52" s="920"/>
      <c r="AF52" s="847"/>
      <c r="AG52" s="848"/>
      <c r="AH52" s="848"/>
      <c r="AI52" s="848"/>
      <c r="AJ52" s="849"/>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8"/>
      <c r="R53" s="919"/>
      <c r="S53" s="919"/>
      <c r="T53" s="919"/>
      <c r="U53" s="919"/>
      <c r="V53" s="919"/>
      <c r="W53" s="919"/>
      <c r="X53" s="919"/>
      <c r="Y53" s="919"/>
      <c r="Z53" s="919"/>
      <c r="AA53" s="919"/>
      <c r="AB53" s="919"/>
      <c r="AC53" s="919"/>
      <c r="AD53" s="919"/>
      <c r="AE53" s="920"/>
      <c r="AF53" s="847"/>
      <c r="AG53" s="848"/>
      <c r="AH53" s="848"/>
      <c r="AI53" s="848"/>
      <c r="AJ53" s="849"/>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8"/>
      <c r="R54" s="919"/>
      <c r="S54" s="919"/>
      <c r="T54" s="919"/>
      <c r="U54" s="919"/>
      <c r="V54" s="919"/>
      <c r="W54" s="919"/>
      <c r="X54" s="919"/>
      <c r="Y54" s="919"/>
      <c r="Z54" s="919"/>
      <c r="AA54" s="919"/>
      <c r="AB54" s="919"/>
      <c r="AC54" s="919"/>
      <c r="AD54" s="919"/>
      <c r="AE54" s="920"/>
      <c r="AF54" s="847"/>
      <c r="AG54" s="848"/>
      <c r="AH54" s="848"/>
      <c r="AI54" s="848"/>
      <c r="AJ54" s="849"/>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8"/>
      <c r="R55" s="919"/>
      <c r="S55" s="919"/>
      <c r="T55" s="919"/>
      <c r="U55" s="919"/>
      <c r="V55" s="919"/>
      <c r="W55" s="919"/>
      <c r="X55" s="919"/>
      <c r="Y55" s="919"/>
      <c r="Z55" s="919"/>
      <c r="AA55" s="919"/>
      <c r="AB55" s="919"/>
      <c r="AC55" s="919"/>
      <c r="AD55" s="919"/>
      <c r="AE55" s="920"/>
      <c r="AF55" s="847"/>
      <c r="AG55" s="848"/>
      <c r="AH55" s="848"/>
      <c r="AI55" s="848"/>
      <c r="AJ55" s="849"/>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8"/>
      <c r="R56" s="919"/>
      <c r="S56" s="919"/>
      <c r="T56" s="919"/>
      <c r="U56" s="919"/>
      <c r="V56" s="919"/>
      <c r="W56" s="919"/>
      <c r="X56" s="919"/>
      <c r="Y56" s="919"/>
      <c r="Z56" s="919"/>
      <c r="AA56" s="919"/>
      <c r="AB56" s="919"/>
      <c r="AC56" s="919"/>
      <c r="AD56" s="919"/>
      <c r="AE56" s="920"/>
      <c r="AF56" s="847"/>
      <c r="AG56" s="848"/>
      <c r="AH56" s="848"/>
      <c r="AI56" s="848"/>
      <c r="AJ56" s="849"/>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8"/>
      <c r="R57" s="919"/>
      <c r="S57" s="919"/>
      <c r="T57" s="919"/>
      <c r="U57" s="919"/>
      <c r="V57" s="919"/>
      <c r="W57" s="919"/>
      <c r="X57" s="919"/>
      <c r="Y57" s="919"/>
      <c r="Z57" s="919"/>
      <c r="AA57" s="919"/>
      <c r="AB57" s="919"/>
      <c r="AC57" s="919"/>
      <c r="AD57" s="919"/>
      <c r="AE57" s="920"/>
      <c r="AF57" s="847"/>
      <c r="AG57" s="848"/>
      <c r="AH57" s="848"/>
      <c r="AI57" s="848"/>
      <c r="AJ57" s="849"/>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8"/>
      <c r="R58" s="919"/>
      <c r="S58" s="919"/>
      <c r="T58" s="919"/>
      <c r="U58" s="919"/>
      <c r="V58" s="919"/>
      <c r="W58" s="919"/>
      <c r="X58" s="919"/>
      <c r="Y58" s="919"/>
      <c r="Z58" s="919"/>
      <c r="AA58" s="919"/>
      <c r="AB58" s="919"/>
      <c r="AC58" s="919"/>
      <c r="AD58" s="919"/>
      <c r="AE58" s="920"/>
      <c r="AF58" s="847"/>
      <c r="AG58" s="848"/>
      <c r="AH58" s="848"/>
      <c r="AI58" s="848"/>
      <c r="AJ58" s="849"/>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8"/>
      <c r="R59" s="919"/>
      <c r="S59" s="919"/>
      <c r="T59" s="919"/>
      <c r="U59" s="919"/>
      <c r="V59" s="919"/>
      <c r="W59" s="919"/>
      <c r="X59" s="919"/>
      <c r="Y59" s="919"/>
      <c r="Z59" s="919"/>
      <c r="AA59" s="919"/>
      <c r="AB59" s="919"/>
      <c r="AC59" s="919"/>
      <c r="AD59" s="919"/>
      <c r="AE59" s="920"/>
      <c r="AF59" s="847"/>
      <c r="AG59" s="848"/>
      <c r="AH59" s="848"/>
      <c r="AI59" s="848"/>
      <c r="AJ59" s="849"/>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8"/>
      <c r="R60" s="919"/>
      <c r="S60" s="919"/>
      <c r="T60" s="919"/>
      <c r="U60" s="919"/>
      <c r="V60" s="919"/>
      <c r="W60" s="919"/>
      <c r="X60" s="919"/>
      <c r="Y60" s="919"/>
      <c r="Z60" s="919"/>
      <c r="AA60" s="919"/>
      <c r="AB60" s="919"/>
      <c r="AC60" s="919"/>
      <c r="AD60" s="919"/>
      <c r="AE60" s="920"/>
      <c r="AF60" s="847"/>
      <c r="AG60" s="848"/>
      <c r="AH60" s="848"/>
      <c r="AI60" s="848"/>
      <c r="AJ60" s="849"/>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8"/>
      <c r="R61" s="919"/>
      <c r="S61" s="919"/>
      <c r="T61" s="919"/>
      <c r="U61" s="919"/>
      <c r="V61" s="919"/>
      <c r="W61" s="919"/>
      <c r="X61" s="919"/>
      <c r="Y61" s="919"/>
      <c r="Z61" s="919"/>
      <c r="AA61" s="919"/>
      <c r="AB61" s="919"/>
      <c r="AC61" s="919"/>
      <c r="AD61" s="919"/>
      <c r="AE61" s="920"/>
      <c r="AF61" s="847"/>
      <c r="AG61" s="848"/>
      <c r="AH61" s="848"/>
      <c r="AI61" s="848"/>
      <c r="AJ61" s="849"/>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8"/>
      <c r="R62" s="919"/>
      <c r="S62" s="919"/>
      <c r="T62" s="919"/>
      <c r="U62" s="919"/>
      <c r="V62" s="919"/>
      <c r="W62" s="919"/>
      <c r="X62" s="919"/>
      <c r="Y62" s="919"/>
      <c r="Z62" s="919"/>
      <c r="AA62" s="919"/>
      <c r="AB62" s="919"/>
      <c r="AC62" s="919"/>
      <c r="AD62" s="919"/>
      <c r="AE62" s="920"/>
      <c r="AF62" s="847"/>
      <c r="AG62" s="848"/>
      <c r="AH62" s="848"/>
      <c r="AI62" s="848"/>
      <c r="AJ62" s="849"/>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415</v>
      </c>
      <c r="C63" s="877"/>
      <c r="D63" s="877"/>
      <c r="E63" s="877"/>
      <c r="F63" s="877"/>
      <c r="G63" s="877"/>
      <c r="H63" s="877"/>
      <c r="I63" s="877"/>
      <c r="J63" s="877"/>
      <c r="K63" s="877"/>
      <c r="L63" s="877"/>
      <c r="M63" s="877"/>
      <c r="N63" s="877"/>
      <c r="O63" s="877"/>
      <c r="P63" s="878"/>
      <c r="Q63" s="923"/>
      <c r="R63" s="924"/>
      <c r="S63" s="924"/>
      <c r="T63" s="924"/>
      <c r="U63" s="924"/>
      <c r="V63" s="924"/>
      <c r="W63" s="924"/>
      <c r="X63" s="924"/>
      <c r="Y63" s="924"/>
      <c r="Z63" s="924"/>
      <c r="AA63" s="924"/>
      <c r="AB63" s="924"/>
      <c r="AC63" s="924"/>
      <c r="AD63" s="924"/>
      <c r="AE63" s="925"/>
      <c r="AF63" s="926">
        <v>9</v>
      </c>
      <c r="AG63" s="927"/>
      <c r="AH63" s="927"/>
      <c r="AI63" s="927"/>
      <c r="AJ63" s="928"/>
      <c r="AK63" s="929"/>
      <c r="AL63" s="924"/>
      <c r="AM63" s="924"/>
      <c r="AN63" s="924"/>
      <c r="AO63" s="924"/>
      <c r="AP63" s="927">
        <v>236</v>
      </c>
      <c r="AQ63" s="927"/>
      <c r="AR63" s="927"/>
      <c r="AS63" s="927"/>
      <c r="AT63" s="927"/>
      <c r="AU63" s="927">
        <v>228</v>
      </c>
      <c r="AV63" s="927"/>
      <c r="AW63" s="927"/>
      <c r="AX63" s="927"/>
      <c r="AY63" s="927"/>
      <c r="AZ63" s="931"/>
      <c r="BA63" s="931"/>
      <c r="BB63" s="931"/>
      <c r="BC63" s="931"/>
      <c r="BD63" s="931"/>
      <c r="BE63" s="932"/>
      <c r="BF63" s="932"/>
      <c r="BG63" s="932"/>
      <c r="BH63" s="932"/>
      <c r="BI63" s="933"/>
      <c r="BJ63" s="934" t="s">
        <v>416</v>
      </c>
      <c r="BK63" s="935"/>
      <c r="BL63" s="935"/>
      <c r="BM63" s="935"/>
      <c r="BN63" s="936"/>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420</v>
      </c>
      <c r="W66" s="804"/>
      <c r="X66" s="804"/>
      <c r="Y66" s="804"/>
      <c r="Z66" s="805"/>
      <c r="AA66" s="803" t="s">
        <v>421</v>
      </c>
      <c r="AB66" s="804"/>
      <c r="AC66" s="804"/>
      <c r="AD66" s="804"/>
      <c r="AE66" s="805"/>
      <c r="AF66" s="937" t="s">
        <v>422</v>
      </c>
      <c r="AG66" s="899"/>
      <c r="AH66" s="899"/>
      <c r="AI66" s="899"/>
      <c r="AJ66" s="938"/>
      <c r="AK66" s="803" t="s">
        <v>423</v>
      </c>
      <c r="AL66" s="827"/>
      <c r="AM66" s="827"/>
      <c r="AN66" s="827"/>
      <c r="AO66" s="828"/>
      <c r="AP66" s="803" t="s">
        <v>424</v>
      </c>
      <c r="AQ66" s="804"/>
      <c r="AR66" s="804"/>
      <c r="AS66" s="804"/>
      <c r="AT66" s="805"/>
      <c r="AU66" s="803" t="s">
        <v>425</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39"/>
      <c r="AG67" s="902"/>
      <c r="AH67" s="902"/>
      <c r="AI67" s="902"/>
      <c r="AJ67" s="940"/>
      <c r="AK67" s="941"/>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8"/>
    </row>
    <row r="68" spans="1:131" s="249" customFormat="1" ht="26.25" customHeight="1" thickTop="1" x14ac:dyDescent="0.15">
      <c r="A68" s="260">
        <v>1</v>
      </c>
      <c r="B68" s="954" t="s">
        <v>596</v>
      </c>
      <c r="C68" s="955"/>
      <c r="D68" s="955"/>
      <c r="E68" s="955"/>
      <c r="F68" s="955"/>
      <c r="G68" s="955"/>
      <c r="H68" s="955"/>
      <c r="I68" s="955"/>
      <c r="J68" s="955"/>
      <c r="K68" s="955"/>
      <c r="L68" s="955"/>
      <c r="M68" s="955"/>
      <c r="N68" s="955"/>
      <c r="O68" s="955"/>
      <c r="P68" s="956"/>
      <c r="Q68" s="957">
        <v>1821</v>
      </c>
      <c r="R68" s="951"/>
      <c r="S68" s="951"/>
      <c r="T68" s="951"/>
      <c r="U68" s="951"/>
      <c r="V68" s="951">
        <v>1774</v>
      </c>
      <c r="W68" s="951"/>
      <c r="X68" s="951"/>
      <c r="Y68" s="951"/>
      <c r="Z68" s="951"/>
      <c r="AA68" s="951">
        <v>47</v>
      </c>
      <c r="AB68" s="951"/>
      <c r="AC68" s="951"/>
      <c r="AD68" s="951"/>
      <c r="AE68" s="951"/>
      <c r="AF68" s="951">
        <v>47</v>
      </c>
      <c r="AG68" s="951"/>
      <c r="AH68" s="951"/>
      <c r="AI68" s="951"/>
      <c r="AJ68" s="951"/>
      <c r="AK68" s="951">
        <v>8</v>
      </c>
      <c r="AL68" s="951"/>
      <c r="AM68" s="951"/>
      <c r="AN68" s="951"/>
      <c r="AO68" s="951"/>
      <c r="AP68" s="951">
        <v>348</v>
      </c>
      <c r="AQ68" s="951"/>
      <c r="AR68" s="951"/>
      <c r="AS68" s="951"/>
      <c r="AT68" s="951"/>
      <c r="AU68" s="951">
        <v>18</v>
      </c>
      <c r="AV68" s="951"/>
      <c r="AW68" s="951"/>
      <c r="AX68" s="951"/>
      <c r="AY68" s="951"/>
      <c r="AZ68" s="952"/>
      <c r="BA68" s="952"/>
      <c r="BB68" s="952"/>
      <c r="BC68" s="952"/>
      <c r="BD68" s="953"/>
      <c r="BE68" s="267"/>
      <c r="BF68" s="267"/>
      <c r="BG68" s="267"/>
      <c r="BH68" s="267"/>
      <c r="BI68" s="267"/>
      <c r="BJ68" s="267"/>
      <c r="BK68" s="267"/>
      <c r="BL68" s="267"/>
      <c r="BM68" s="267"/>
      <c r="BN68" s="267"/>
      <c r="BO68" s="267"/>
      <c r="BP68" s="267"/>
      <c r="BQ68" s="264">
        <v>62</v>
      </c>
      <c r="BR68" s="269"/>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8"/>
    </row>
    <row r="69" spans="1:131" s="249" customFormat="1" ht="26.25" customHeight="1" x14ac:dyDescent="0.15">
      <c r="A69" s="263">
        <v>2</v>
      </c>
      <c r="B69" s="958" t="s">
        <v>597</v>
      </c>
      <c r="C69" s="959"/>
      <c r="D69" s="959"/>
      <c r="E69" s="959"/>
      <c r="F69" s="959"/>
      <c r="G69" s="959"/>
      <c r="H69" s="959"/>
      <c r="I69" s="959"/>
      <c r="J69" s="959"/>
      <c r="K69" s="959"/>
      <c r="L69" s="959"/>
      <c r="M69" s="959"/>
      <c r="N69" s="959"/>
      <c r="O69" s="959"/>
      <c r="P69" s="960"/>
      <c r="Q69" s="961">
        <v>9</v>
      </c>
      <c r="R69" s="916"/>
      <c r="S69" s="916"/>
      <c r="T69" s="916"/>
      <c r="U69" s="916"/>
      <c r="V69" s="916">
        <v>9</v>
      </c>
      <c r="W69" s="916"/>
      <c r="X69" s="916"/>
      <c r="Y69" s="916"/>
      <c r="Z69" s="916"/>
      <c r="AA69" s="916">
        <v>0</v>
      </c>
      <c r="AB69" s="916"/>
      <c r="AC69" s="916"/>
      <c r="AD69" s="916"/>
      <c r="AE69" s="916"/>
      <c r="AF69" s="916">
        <v>0</v>
      </c>
      <c r="AG69" s="916"/>
      <c r="AH69" s="916"/>
      <c r="AI69" s="916"/>
      <c r="AJ69" s="916"/>
      <c r="AK69" s="916">
        <v>3</v>
      </c>
      <c r="AL69" s="916"/>
      <c r="AM69" s="916"/>
      <c r="AN69" s="916"/>
      <c r="AO69" s="916"/>
      <c r="AP69" s="916" t="s">
        <v>609</v>
      </c>
      <c r="AQ69" s="916"/>
      <c r="AR69" s="916"/>
      <c r="AS69" s="916"/>
      <c r="AT69" s="916"/>
      <c r="AU69" s="916" t="s">
        <v>609</v>
      </c>
      <c r="AV69" s="916"/>
      <c r="AW69" s="916"/>
      <c r="AX69" s="916"/>
      <c r="AY69" s="916"/>
      <c r="AZ69" s="962"/>
      <c r="BA69" s="962"/>
      <c r="BB69" s="962"/>
      <c r="BC69" s="962"/>
      <c r="BD69" s="963"/>
      <c r="BE69" s="267"/>
      <c r="BF69" s="267"/>
      <c r="BG69" s="267"/>
      <c r="BH69" s="267"/>
      <c r="BI69" s="267"/>
      <c r="BJ69" s="267"/>
      <c r="BK69" s="267"/>
      <c r="BL69" s="267"/>
      <c r="BM69" s="267"/>
      <c r="BN69" s="267"/>
      <c r="BO69" s="267"/>
      <c r="BP69" s="267"/>
      <c r="BQ69" s="264">
        <v>63</v>
      </c>
      <c r="BR69" s="269"/>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8"/>
    </row>
    <row r="70" spans="1:131" s="249" customFormat="1" ht="26.25" customHeight="1" x14ac:dyDescent="0.15">
      <c r="A70" s="263">
        <v>3</v>
      </c>
      <c r="B70" s="958" t="s">
        <v>598</v>
      </c>
      <c r="C70" s="959"/>
      <c r="D70" s="959"/>
      <c r="E70" s="959"/>
      <c r="F70" s="959"/>
      <c r="G70" s="959"/>
      <c r="H70" s="959"/>
      <c r="I70" s="959"/>
      <c r="J70" s="959"/>
      <c r="K70" s="959"/>
      <c r="L70" s="959"/>
      <c r="M70" s="959"/>
      <c r="N70" s="959"/>
      <c r="O70" s="959"/>
      <c r="P70" s="960"/>
      <c r="Q70" s="961">
        <v>9</v>
      </c>
      <c r="R70" s="916"/>
      <c r="S70" s="916"/>
      <c r="T70" s="916"/>
      <c r="U70" s="916"/>
      <c r="V70" s="916">
        <v>9</v>
      </c>
      <c r="W70" s="916"/>
      <c r="X70" s="916"/>
      <c r="Y70" s="916"/>
      <c r="Z70" s="916"/>
      <c r="AA70" s="916">
        <v>0</v>
      </c>
      <c r="AB70" s="916"/>
      <c r="AC70" s="916"/>
      <c r="AD70" s="916"/>
      <c r="AE70" s="916"/>
      <c r="AF70" s="916">
        <v>0</v>
      </c>
      <c r="AG70" s="916"/>
      <c r="AH70" s="916"/>
      <c r="AI70" s="916"/>
      <c r="AJ70" s="916"/>
      <c r="AK70" s="916">
        <v>3</v>
      </c>
      <c r="AL70" s="916"/>
      <c r="AM70" s="916"/>
      <c r="AN70" s="916"/>
      <c r="AO70" s="916"/>
      <c r="AP70" s="916" t="s">
        <v>609</v>
      </c>
      <c r="AQ70" s="916"/>
      <c r="AR70" s="916"/>
      <c r="AS70" s="916"/>
      <c r="AT70" s="916"/>
      <c r="AU70" s="916" t="s">
        <v>609</v>
      </c>
      <c r="AV70" s="916"/>
      <c r="AW70" s="916"/>
      <c r="AX70" s="916"/>
      <c r="AY70" s="916"/>
      <c r="AZ70" s="962"/>
      <c r="BA70" s="962"/>
      <c r="BB70" s="962"/>
      <c r="BC70" s="962"/>
      <c r="BD70" s="963"/>
      <c r="BE70" s="267"/>
      <c r="BF70" s="267"/>
      <c r="BG70" s="267"/>
      <c r="BH70" s="267"/>
      <c r="BI70" s="267"/>
      <c r="BJ70" s="267"/>
      <c r="BK70" s="267"/>
      <c r="BL70" s="267"/>
      <c r="BM70" s="267"/>
      <c r="BN70" s="267"/>
      <c r="BO70" s="267"/>
      <c r="BP70" s="267"/>
      <c r="BQ70" s="264">
        <v>64</v>
      </c>
      <c r="BR70" s="269"/>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8"/>
    </row>
    <row r="71" spans="1:131" s="249" customFormat="1" ht="26.25" customHeight="1" x14ac:dyDescent="0.15">
      <c r="A71" s="263">
        <v>4</v>
      </c>
      <c r="B71" s="958" t="s">
        <v>599</v>
      </c>
      <c r="C71" s="959"/>
      <c r="D71" s="959"/>
      <c r="E71" s="959"/>
      <c r="F71" s="959"/>
      <c r="G71" s="959"/>
      <c r="H71" s="959"/>
      <c r="I71" s="959"/>
      <c r="J71" s="959"/>
      <c r="K71" s="959"/>
      <c r="L71" s="959"/>
      <c r="M71" s="959"/>
      <c r="N71" s="959"/>
      <c r="O71" s="959"/>
      <c r="P71" s="960"/>
      <c r="Q71" s="961">
        <v>522</v>
      </c>
      <c r="R71" s="916"/>
      <c r="S71" s="916"/>
      <c r="T71" s="916"/>
      <c r="U71" s="916"/>
      <c r="V71" s="916">
        <v>494</v>
      </c>
      <c r="W71" s="916"/>
      <c r="X71" s="916"/>
      <c r="Y71" s="916"/>
      <c r="Z71" s="916"/>
      <c r="AA71" s="916">
        <v>28</v>
      </c>
      <c r="AB71" s="916"/>
      <c r="AC71" s="916"/>
      <c r="AD71" s="916"/>
      <c r="AE71" s="916"/>
      <c r="AF71" s="916">
        <v>28</v>
      </c>
      <c r="AG71" s="916"/>
      <c r="AH71" s="916"/>
      <c r="AI71" s="916"/>
      <c r="AJ71" s="916"/>
      <c r="AK71" s="916" t="s">
        <v>609</v>
      </c>
      <c r="AL71" s="916"/>
      <c r="AM71" s="916"/>
      <c r="AN71" s="916"/>
      <c r="AO71" s="916"/>
      <c r="AP71" s="916" t="s">
        <v>609</v>
      </c>
      <c r="AQ71" s="916"/>
      <c r="AR71" s="916"/>
      <c r="AS71" s="916"/>
      <c r="AT71" s="916"/>
      <c r="AU71" s="916" t="s">
        <v>609</v>
      </c>
      <c r="AV71" s="916"/>
      <c r="AW71" s="916"/>
      <c r="AX71" s="916"/>
      <c r="AY71" s="916"/>
      <c r="AZ71" s="962"/>
      <c r="BA71" s="962"/>
      <c r="BB71" s="962"/>
      <c r="BC71" s="962"/>
      <c r="BD71" s="963"/>
      <c r="BE71" s="267"/>
      <c r="BF71" s="267"/>
      <c r="BG71" s="267"/>
      <c r="BH71" s="267"/>
      <c r="BI71" s="267"/>
      <c r="BJ71" s="267"/>
      <c r="BK71" s="267"/>
      <c r="BL71" s="267"/>
      <c r="BM71" s="267"/>
      <c r="BN71" s="267"/>
      <c r="BO71" s="267"/>
      <c r="BP71" s="267"/>
      <c r="BQ71" s="264">
        <v>65</v>
      </c>
      <c r="BR71" s="269"/>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8"/>
    </row>
    <row r="72" spans="1:131" s="249" customFormat="1" ht="26.25" customHeight="1" x14ac:dyDescent="0.15">
      <c r="A72" s="263">
        <v>5</v>
      </c>
      <c r="B72" s="958" t="s">
        <v>600</v>
      </c>
      <c r="C72" s="959"/>
      <c r="D72" s="959"/>
      <c r="E72" s="959"/>
      <c r="F72" s="959"/>
      <c r="G72" s="959"/>
      <c r="H72" s="959"/>
      <c r="I72" s="959"/>
      <c r="J72" s="959"/>
      <c r="K72" s="959"/>
      <c r="L72" s="959"/>
      <c r="M72" s="959"/>
      <c r="N72" s="959"/>
      <c r="O72" s="959"/>
      <c r="P72" s="960"/>
      <c r="Q72" s="961">
        <v>103845</v>
      </c>
      <c r="R72" s="916"/>
      <c r="S72" s="916"/>
      <c r="T72" s="916"/>
      <c r="U72" s="916"/>
      <c r="V72" s="916">
        <v>101503</v>
      </c>
      <c r="W72" s="916"/>
      <c r="X72" s="916"/>
      <c r="Y72" s="916"/>
      <c r="Z72" s="916"/>
      <c r="AA72" s="916">
        <v>2342</v>
      </c>
      <c r="AB72" s="916"/>
      <c r="AC72" s="916"/>
      <c r="AD72" s="916"/>
      <c r="AE72" s="916"/>
      <c r="AF72" s="916">
        <v>2342</v>
      </c>
      <c r="AG72" s="916"/>
      <c r="AH72" s="916"/>
      <c r="AI72" s="916"/>
      <c r="AJ72" s="916"/>
      <c r="AK72" s="916">
        <v>313</v>
      </c>
      <c r="AL72" s="916"/>
      <c r="AM72" s="916"/>
      <c r="AN72" s="916"/>
      <c r="AO72" s="916"/>
      <c r="AP72" s="916">
        <v>85</v>
      </c>
      <c r="AQ72" s="916"/>
      <c r="AR72" s="916"/>
      <c r="AS72" s="916"/>
      <c r="AT72" s="916"/>
      <c r="AU72" s="916" t="s">
        <v>609</v>
      </c>
      <c r="AV72" s="916"/>
      <c r="AW72" s="916"/>
      <c r="AX72" s="916"/>
      <c r="AY72" s="916"/>
      <c r="AZ72" s="962"/>
      <c r="BA72" s="962"/>
      <c r="BB72" s="962"/>
      <c r="BC72" s="962"/>
      <c r="BD72" s="963"/>
      <c r="BE72" s="267"/>
      <c r="BF72" s="267"/>
      <c r="BG72" s="267"/>
      <c r="BH72" s="267"/>
      <c r="BI72" s="267"/>
      <c r="BJ72" s="267"/>
      <c r="BK72" s="267"/>
      <c r="BL72" s="267"/>
      <c r="BM72" s="267"/>
      <c r="BN72" s="267"/>
      <c r="BO72" s="267"/>
      <c r="BP72" s="267"/>
      <c r="BQ72" s="264">
        <v>66</v>
      </c>
      <c r="BR72" s="269"/>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8"/>
    </row>
    <row r="73" spans="1:131" s="249" customFormat="1" ht="26.25" customHeight="1" x14ac:dyDescent="0.15">
      <c r="A73" s="263">
        <v>6</v>
      </c>
      <c r="B73" s="958" t="s">
        <v>601</v>
      </c>
      <c r="C73" s="959"/>
      <c r="D73" s="959"/>
      <c r="E73" s="959"/>
      <c r="F73" s="959"/>
      <c r="G73" s="959"/>
      <c r="H73" s="959"/>
      <c r="I73" s="959"/>
      <c r="J73" s="959"/>
      <c r="K73" s="959"/>
      <c r="L73" s="959"/>
      <c r="M73" s="959"/>
      <c r="N73" s="959"/>
      <c r="O73" s="959"/>
      <c r="P73" s="960"/>
      <c r="Q73" s="961">
        <v>4511</v>
      </c>
      <c r="R73" s="916"/>
      <c r="S73" s="916"/>
      <c r="T73" s="916"/>
      <c r="U73" s="916"/>
      <c r="V73" s="916">
        <v>4229</v>
      </c>
      <c r="W73" s="916"/>
      <c r="X73" s="916"/>
      <c r="Y73" s="916"/>
      <c r="Z73" s="916"/>
      <c r="AA73" s="916">
        <v>282</v>
      </c>
      <c r="AB73" s="916"/>
      <c r="AC73" s="916"/>
      <c r="AD73" s="916"/>
      <c r="AE73" s="916"/>
      <c r="AF73" s="916">
        <v>282</v>
      </c>
      <c r="AG73" s="916"/>
      <c r="AH73" s="916"/>
      <c r="AI73" s="916"/>
      <c r="AJ73" s="916"/>
      <c r="AK73" s="916">
        <v>63</v>
      </c>
      <c r="AL73" s="916"/>
      <c r="AM73" s="916"/>
      <c r="AN73" s="916"/>
      <c r="AO73" s="916"/>
      <c r="AP73" s="916" t="s">
        <v>609</v>
      </c>
      <c r="AQ73" s="916"/>
      <c r="AR73" s="916"/>
      <c r="AS73" s="916"/>
      <c r="AT73" s="916"/>
      <c r="AU73" s="916" t="s">
        <v>609</v>
      </c>
      <c r="AV73" s="916"/>
      <c r="AW73" s="916"/>
      <c r="AX73" s="916"/>
      <c r="AY73" s="916"/>
      <c r="AZ73" s="962"/>
      <c r="BA73" s="962"/>
      <c r="BB73" s="962"/>
      <c r="BC73" s="962"/>
      <c r="BD73" s="963"/>
      <c r="BE73" s="267"/>
      <c r="BF73" s="267"/>
      <c r="BG73" s="267"/>
      <c r="BH73" s="267"/>
      <c r="BI73" s="267"/>
      <c r="BJ73" s="267"/>
      <c r="BK73" s="267"/>
      <c r="BL73" s="267"/>
      <c r="BM73" s="267"/>
      <c r="BN73" s="267"/>
      <c r="BO73" s="267"/>
      <c r="BP73" s="267"/>
      <c r="BQ73" s="264">
        <v>67</v>
      </c>
      <c r="BR73" s="269"/>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8"/>
    </row>
    <row r="74" spans="1:131" s="249" customFormat="1" ht="26.25" customHeight="1" x14ac:dyDescent="0.15">
      <c r="A74" s="263">
        <v>7</v>
      </c>
      <c r="B74" s="958" t="s">
        <v>602</v>
      </c>
      <c r="C74" s="959"/>
      <c r="D74" s="959"/>
      <c r="E74" s="959"/>
      <c r="F74" s="959"/>
      <c r="G74" s="959"/>
      <c r="H74" s="959"/>
      <c r="I74" s="959"/>
      <c r="J74" s="959"/>
      <c r="K74" s="959"/>
      <c r="L74" s="959"/>
      <c r="M74" s="959"/>
      <c r="N74" s="959"/>
      <c r="O74" s="959"/>
      <c r="P74" s="960"/>
      <c r="Q74" s="961">
        <v>553</v>
      </c>
      <c r="R74" s="916"/>
      <c r="S74" s="916"/>
      <c r="T74" s="916"/>
      <c r="U74" s="916"/>
      <c r="V74" s="916">
        <v>547</v>
      </c>
      <c r="W74" s="916"/>
      <c r="X74" s="916"/>
      <c r="Y74" s="916"/>
      <c r="Z74" s="916"/>
      <c r="AA74" s="916">
        <v>6</v>
      </c>
      <c r="AB74" s="916"/>
      <c r="AC74" s="916"/>
      <c r="AD74" s="916"/>
      <c r="AE74" s="916"/>
      <c r="AF74" s="916">
        <v>5</v>
      </c>
      <c r="AG74" s="916"/>
      <c r="AH74" s="916"/>
      <c r="AI74" s="916"/>
      <c r="AJ74" s="916"/>
      <c r="AK74" s="916">
        <v>8</v>
      </c>
      <c r="AL74" s="916"/>
      <c r="AM74" s="916"/>
      <c r="AN74" s="916"/>
      <c r="AO74" s="916"/>
      <c r="AP74" s="916" t="s">
        <v>609</v>
      </c>
      <c r="AQ74" s="916"/>
      <c r="AR74" s="916"/>
      <c r="AS74" s="916"/>
      <c r="AT74" s="916"/>
      <c r="AU74" s="916" t="s">
        <v>609</v>
      </c>
      <c r="AV74" s="916"/>
      <c r="AW74" s="916"/>
      <c r="AX74" s="916"/>
      <c r="AY74" s="916"/>
      <c r="AZ74" s="962"/>
      <c r="BA74" s="962"/>
      <c r="BB74" s="962"/>
      <c r="BC74" s="962"/>
      <c r="BD74" s="963"/>
      <c r="BE74" s="267"/>
      <c r="BF74" s="267"/>
      <c r="BG74" s="267"/>
      <c r="BH74" s="267"/>
      <c r="BI74" s="267"/>
      <c r="BJ74" s="267"/>
      <c r="BK74" s="267"/>
      <c r="BL74" s="267"/>
      <c r="BM74" s="267"/>
      <c r="BN74" s="267"/>
      <c r="BO74" s="267"/>
      <c r="BP74" s="267"/>
      <c r="BQ74" s="264">
        <v>68</v>
      </c>
      <c r="BR74" s="269"/>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8"/>
    </row>
    <row r="75" spans="1:131" s="249" customFormat="1" ht="26.25" customHeight="1" x14ac:dyDescent="0.15">
      <c r="A75" s="263">
        <v>8</v>
      </c>
      <c r="B75" s="958" t="s">
        <v>603</v>
      </c>
      <c r="C75" s="959"/>
      <c r="D75" s="959"/>
      <c r="E75" s="959"/>
      <c r="F75" s="959"/>
      <c r="G75" s="959"/>
      <c r="H75" s="959"/>
      <c r="I75" s="959"/>
      <c r="J75" s="959"/>
      <c r="K75" s="959"/>
      <c r="L75" s="959"/>
      <c r="M75" s="959"/>
      <c r="N75" s="959"/>
      <c r="O75" s="959"/>
      <c r="P75" s="960"/>
      <c r="Q75" s="964">
        <v>477</v>
      </c>
      <c r="R75" s="965"/>
      <c r="S75" s="965"/>
      <c r="T75" s="965"/>
      <c r="U75" s="915"/>
      <c r="V75" s="966">
        <v>444</v>
      </c>
      <c r="W75" s="965"/>
      <c r="X75" s="965"/>
      <c r="Y75" s="965"/>
      <c r="Z75" s="915"/>
      <c r="AA75" s="966">
        <v>33</v>
      </c>
      <c r="AB75" s="965"/>
      <c r="AC75" s="965"/>
      <c r="AD75" s="965"/>
      <c r="AE75" s="915"/>
      <c r="AF75" s="966">
        <v>33</v>
      </c>
      <c r="AG75" s="965"/>
      <c r="AH75" s="965"/>
      <c r="AI75" s="965"/>
      <c r="AJ75" s="915"/>
      <c r="AK75" s="966">
        <v>0</v>
      </c>
      <c r="AL75" s="965"/>
      <c r="AM75" s="965"/>
      <c r="AN75" s="965"/>
      <c r="AO75" s="915"/>
      <c r="AP75" s="916">
        <v>3814</v>
      </c>
      <c r="AQ75" s="916"/>
      <c r="AR75" s="916"/>
      <c r="AS75" s="916"/>
      <c r="AT75" s="916"/>
      <c r="AU75" s="916" t="s">
        <v>609</v>
      </c>
      <c r="AV75" s="916"/>
      <c r="AW75" s="916"/>
      <c r="AX75" s="916"/>
      <c r="AY75" s="916"/>
      <c r="AZ75" s="962"/>
      <c r="BA75" s="962"/>
      <c r="BB75" s="962"/>
      <c r="BC75" s="962"/>
      <c r="BD75" s="963"/>
      <c r="BE75" s="267"/>
      <c r="BF75" s="267"/>
      <c r="BG75" s="267"/>
      <c r="BH75" s="267"/>
      <c r="BI75" s="267"/>
      <c r="BJ75" s="267"/>
      <c r="BK75" s="267"/>
      <c r="BL75" s="267"/>
      <c r="BM75" s="267"/>
      <c r="BN75" s="267"/>
      <c r="BO75" s="267"/>
      <c r="BP75" s="267"/>
      <c r="BQ75" s="264">
        <v>69</v>
      </c>
      <c r="BR75" s="269"/>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8"/>
    </row>
    <row r="76" spans="1:131" s="249" customFormat="1" ht="26.25" customHeight="1" x14ac:dyDescent="0.15">
      <c r="A76" s="263">
        <v>9</v>
      </c>
      <c r="B76" s="958" t="s">
        <v>604</v>
      </c>
      <c r="C76" s="959"/>
      <c r="D76" s="959"/>
      <c r="E76" s="959"/>
      <c r="F76" s="959"/>
      <c r="G76" s="959"/>
      <c r="H76" s="959"/>
      <c r="I76" s="959"/>
      <c r="J76" s="959"/>
      <c r="K76" s="959"/>
      <c r="L76" s="959"/>
      <c r="M76" s="959"/>
      <c r="N76" s="959"/>
      <c r="O76" s="959"/>
      <c r="P76" s="960"/>
      <c r="Q76" s="964">
        <v>14</v>
      </c>
      <c r="R76" s="965"/>
      <c r="S76" s="965"/>
      <c r="T76" s="965"/>
      <c r="U76" s="915"/>
      <c r="V76" s="966">
        <v>12</v>
      </c>
      <c r="W76" s="965"/>
      <c r="X76" s="965"/>
      <c r="Y76" s="965"/>
      <c r="Z76" s="915"/>
      <c r="AA76" s="966">
        <v>2</v>
      </c>
      <c r="AB76" s="965"/>
      <c r="AC76" s="965"/>
      <c r="AD76" s="965"/>
      <c r="AE76" s="915"/>
      <c r="AF76" s="966">
        <v>2</v>
      </c>
      <c r="AG76" s="965"/>
      <c r="AH76" s="965"/>
      <c r="AI76" s="965"/>
      <c r="AJ76" s="915"/>
      <c r="AK76" s="966">
        <v>0</v>
      </c>
      <c r="AL76" s="965"/>
      <c r="AM76" s="965"/>
      <c r="AN76" s="965"/>
      <c r="AO76" s="915"/>
      <c r="AP76" s="916" t="s">
        <v>609</v>
      </c>
      <c r="AQ76" s="916"/>
      <c r="AR76" s="916"/>
      <c r="AS76" s="916"/>
      <c r="AT76" s="916"/>
      <c r="AU76" s="916" t="s">
        <v>609</v>
      </c>
      <c r="AV76" s="916"/>
      <c r="AW76" s="916"/>
      <c r="AX76" s="916"/>
      <c r="AY76" s="916"/>
      <c r="AZ76" s="962"/>
      <c r="BA76" s="962"/>
      <c r="BB76" s="962"/>
      <c r="BC76" s="962"/>
      <c r="BD76" s="963"/>
      <c r="BE76" s="267"/>
      <c r="BF76" s="267"/>
      <c r="BG76" s="267"/>
      <c r="BH76" s="267"/>
      <c r="BI76" s="267"/>
      <c r="BJ76" s="267"/>
      <c r="BK76" s="267"/>
      <c r="BL76" s="267"/>
      <c r="BM76" s="267"/>
      <c r="BN76" s="267"/>
      <c r="BO76" s="267"/>
      <c r="BP76" s="267"/>
      <c r="BQ76" s="264">
        <v>70</v>
      </c>
      <c r="BR76" s="269"/>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8"/>
    </row>
    <row r="77" spans="1:131" s="249" customFormat="1" ht="26.25" customHeight="1" x14ac:dyDescent="0.15">
      <c r="A77" s="263">
        <v>10</v>
      </c>
      <c r="B77" s="958" t="s">
        <v>605</v>
      </c>
      <c r="C77" s="959"/>
      <c r="D77" s="959"/>
      <c r="E77" s="959"/>
      <c r="F77" s="959"/>
      <c r="G77" s="959"/>
      <c r="H77" s="959"/>
      <c r="I77" s="959"/>
      <c r="J77" s="959"/>
      <c r="K77" s="959"/>
      <c r="L77" s="959"/>
      <c r="M77" s="959"/>
      <c r="N77" s="959"/>
      <c r="O77" s="959"/>
      <c r="P77" s="960"/>
      <c r="Q77" s="964">
        <v>52</v>
      </c>
      <c r="R77" s="965"/>
      <c r="S77" s="965"/>
      <c r="T77" s="965"/>
      <c r="U77" s="915"/>
      <c r="V77" s="966">
        <v>51</v>
      </c>
      <c r="W77" s="965"/>
      <c r="X77" s="965"/>
      <c r="Y77" s="965"/>
      <c r="Z77" s="915"/>
      <c r="AA77" s="966">
        <v>1</v>
      </c>
      <c r="AB77" s="965"/>
      <c r="AC77" s="965"/>
      <c r="AD77" s="965"/>
      <c r="AE77" s="915"/>
      <c r="AF77" s="966">
        <v>1</v>
      </c>
      <c r="AG77" s="965"/>
      <c r="AH77" s="965"/>
      <c r="AI77" s="965"/>
      <c r="AJ77" s="915"/>
      <c r="AK77" s="966">
        <v>0</v>
      </c>
      <c r="AL77" s="965"/>
      <c r="AM77" s="965"/>
      <c r="AN77" s="965"/>
      <c r="AO77" s="915"/>
      <c r="AP77" s="916" t="s">
        <v>609</v>
      </c>
      <c r="AQ77" s="916"/>
      <c r="AR77" s="916"/>
      <c r="AS77" s="916"/>
      <c r="AT77" s="916"/>
      <c r="AU77" s="916" t="s">
        <v>609</v>
      </c>
      <c r="AV77" s="916"/>
      <c r="AW77" s="916"/>
      <c r="AX77" s="916"/>
      <c r="AY77" s="916"/>
      <c r="AZ77" s="962"/>
      <c r="BA77" s="962"/>
      <c r="BB77" s="962"/>
      <c r="BC77" s="962"/>
      <c r="BD77" s="963"/>
      <c r="BE77" s="267"/>
      <c r="BF77" s="267"/>
      <c r="BG77" s="267"/>
      <c r="BH77" s="267"/>
      <c r="BI77" s="267"/>
      <c r="BJ77" s="267"/>
      <c r="BK77" s="267"/>
      <c r="BL77" s="267"/>
      <c r="BM77" s="267"/>
      <c r="BN77" s="267"/>
      <c r="BO77" s="267"/>
      <c r="BP77" s="267"/>
      <c r="BQ77" s="264">
        <v>71</v>
      </c>
      <c r="BR77" s="269"/>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8"/>
    </row>
    <row r="78" spans="1:131" s="249" customFormat="1" ht="26.25" customHeight="1" x14ac:dyDescent="0.15">
      <c r="A78" s="263">
        <v>11</v>
      </c>
      <c r="B78" s="958" t="s">
        <v>606</v>
      </c>
      <c r="C78" s="959"/>
      <c r="D78" s="959"/>
      <c r="E78" s="959"/>
      <c r="F78" s="959"/>
      <c r="G78" s="959"/>
      <c r="H78" s="959"/>
      <c r="I78" s="959"/>
      <c r="J78" s="959"/>
      <c r="K78" s="959"/>
      <c r="L78" s="959"/>
      <c r="M78" s="959"/>
      <c r="N78" s="959"/>
      <c r="O78" s="959"/>
      <c r="P78" s="960"/>
      <c r="Q78" s="961">
        <v>178</v>
      </c>
      <c r="R78" s="916"/>
      <c r="S78" s="916"/>
      <c r="T78" s="916"/>
      <c r="U78" s="916"/>
      <c r="V78" s="916">
        <v>109</v>
      </c>
      <c r="W78" s="916"/>
      <c r="X78" s="916"/>
      <c r="Y78" s="916"/>
      <c r="Z78" s="916"/>
      <c r="AA78" s="916">
        <v>69</v>
      </c>
      <c r="AB78" s="916"/>
      <c r="AC78" s="916"/>
      <c r="AD78" s="916"/>
      <c r="AE78" s="916"/>
      <c r="AF78" s="916">
        <v>69</v>
      </c>
      <c r="AG78" s="916"/>
      <c r="AH78" s="916"/>
      <c r="AI78" s="916"/>
      <c r="AJ78" s="916"/>
      <c r="AK78" s="916" t="s">
        <v>609</v>
      </c>
      <c r="AL78" s="916"/>
      <c r="AM78" s="916"/>
      <c r="AN78" s="916"/>
      <c r="AO78" s="916"/>
      <c r="AP78" s="916" t="s">
        <v>609</v>
      </c>
      <c r="AQ78" s="916"/>
      <c r="AR78" s="916"/>
      <c r="AS78" s="916"/>
      <c r="AT78" s="916"/>
      <c r="AU78" s="916" t="s">
        <v>609</v>
      </c>
      <c r="AV78" s="916"/>
      <c r="AW78" s="916"/>
      <c r="AX78" s="916"/>
      <c r="AY78" s="916"/>
      <c r="AZ78" s="962"/>
      <c r="BA78" s="962"/>
      <c r="BB78" s="962"/>
      <c r="BC78" s="962"/>
      <c r="BD78" s="963"/>
      <c r="BE78" s="267"/>
      <c r="BF78" s="267"/>
      <c r="BG78" s="267"/>
      <c r="BH78" s="267"/>
      <c r="BI78" s="267"/>
      <c r="BJ78" s="270"/>
      <c r="BK78" s="270"/>
      <c r="BL78" s="270"/>
      <c r="BM78" s="270"/>
      <c r="BN78" s="270"/>
      <c r="BO78" s="267"/>
      <c r="BP78" s="267"/>
      <c r="BQ78" s="264">
        <v>72</v>
      </c>
      <c r="BR78" s="269"/>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8"/>
    </row>
    <row r="79" spans="1:131" s="249" customFormat="1" ht="26.25" customHeight="1" x14ac:dyDescent="0.15">
      <c r="A79" s="263">
        <v>12</v>
      </c>
      <c r="B79" s="958" t="s">
        <v>607</v>
      </c>
      <c r="C79" s="959"/>
      <c r="D79" s="959"/>
      <c r="E79" s="959"/>
      <c r="F79" s="959"/>
      <c r="G79" s="959"/>
      <c r="H79" s="959"/>
      <c r="I79" s="959"/>
      <c r="J79" s="959"/>
      <c r="K79" s="959"/>
      <c r="L79" s="959"/>
      <c r="M79" s="959"/>
      <c r="N79" s="959"/>
      <c r="O79" s="959"/>
      <c r="P79" s="960"/>
      <c r="Q79" s="961">
        <v>530</v>
      </c>
      <c r="R79" s="916"/>
      <c r="S79" s="916"/>
      <c r="T79" s="916"/>
      <c r="U79" s="916"/>
      <c r="V79" s="916">
        <v>500</v>
      </c>
      <c r="W79" s="916"/>
      <c r="X79" s="916"/>
      <c r="Y79" s="916"/>
      <c r="Z79" s="916"/>
      <c r="AA79" s="916">
        <v>29</v>
      </c>
      <c r="AB79" s="916"/>
      <c r="AC79" s="916"/>
      <c r="AD79" s="916"/>
      <c r="AE79" s="916"/>
      <c r="AF79" s="916">
        <v>29</v>
      </c>
      <c r="AG79" s="916"/>
      <c r="AH79" s="916"/>
      <c r="AI79" s="916"/>
      <c r="AJ79" s="916"/>
      <c r="AK79" s="916" t="s">
        <v>609</v>
      </c>
      <c r="AL79" s="916"/>
      <c r="AM79" s="916"/>
      <c r="AN79" s="916"/>
      <c r="AO79" s="916"/>
      <c r="AP79" s="916" t="s">
        <v>609</v>
      </c>
      <c r="AQ79" s="916"/>
      <c r="AR79" s="916"/>
      <c r="AS79" s="916"/>
      <c r="AT79" s="916"/>
      <c r="AU79" s="916" t="s">
        <v>609</v>
      </c>
      <c r="AV79" s="916"/>
      <c r="AW79" s="916"/>
      <c r="AX79" s="916"/>
      <c r="AY79" s="916"/>
      <c r="AZ79" s="962"/>
      <c r="BA79" s="962"/>
      <c r="BB79" s="962"/>
      <c r="BC79" s="962"/>
      <c r="BD79" s="963"/>
      <c r="BE79" s="267"/>
      <c r="BF79" s="267"/>
      <c r="BG79" s="267"/>
      <c r="BH79" s="267"/>
      <c r="BI79" s="267"/>
      <c r="BJ79" s="270"/>
      <c r="BK79" s="270"/>
      <c r="BL79" s="270"/>
      <c r="BM79" s="270"/>
      <c r="BN79" s="270"/>
      <c r="BO79" s="267"/>
      <c r="BP79" s="267"/>
      <c r="BQ79" s="264">
        <v>73</v>
      </c>
      <c r="BR79" s="269"/>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8"/>
    </row>
    <row r="80" spans="1:131" s="249" customFormat="1" ht="26.25" customHeight="1" x14ac:dyDescent="0.15">
      <c r="A80" s="263">
        <v>13</v>
      </c>
      <c r="B80" s="958" t="s">
        <v>608</v>
      </c>
      <c r="C80" s="959"/>
      <c r="D80" s="959"/>
      <c r="E80" s="959"/>
      <c r="F80" s="959"/>
      <c r="G80" s="959"/>
      <c r="H80" s="959"/>
      <c r="I80" s="959"/>
      <c r="J80" s="959"/>
      <c r="K80" s="959"/>
      <c r="L80" s="959"/>
      <c r="M80" s="959"/>
      <c r="N80" s="959"/>
      <c r="O80" s="959"/>
      <c r="P80" s="960"/>
      <c r="Q80" s="961">
        <v>1699</v>
      </c>
      <c r="R80" s="916"/>
      <c r="S80" s="916"/>
      <c r="T80" s="916"/>
      <c r="U80" s="916"/>
      <c r="V80" s="916">
        <v>1730</v>
      </c>
      <c r="W80" s="916"/>
      <c r="X80" s="916"/>
      <c r="Y80" s="916"/>
      <c r="Z80" s="916"/>
      <c r="AA80" s="916">
        <v>-31</v>
      </c>
      <c r="AB80" s="916"/>
      <c r="AC80" s="916"/>
      <c r="AD80" s="916"/>
      <c r="AE80" s="916"/>
      <c r="AF80" s="916">
        <v>460</v>
      </c>
      <c r="AG80" s="916"/>
      <c r="AH80" s="916"/>
      <c r="AI80" s="916"/>
      <c r="AJ80" s="916"/>
      <c r="AK80" s="916" t="s">
        <v>609</v>
      </c>
      <c r="AL80" s="916"/>
      <c r="AM80" s="916"/>
      <c r="AN80" s="916"/>
      <c r="AO80" s="916"/>
      <c r="AP80" s="916">
        <v>453</v>
      </c>
      <c r="AQ80" s="916"/>
      <c r="AR80" s="916"/>
      <c r="AS80" s="916"/>
      <c r="AT80" s="916"/>
      <c r="AU80" s="916">
        <v>96</v>
      </c>
      <c r="AV80" s="916"/>
      <c r="AW80" s="916"/>
      <c r="AX80" s="916"/>
      <c r="AY80" s="916"/>
      <c r="AZ80" s="962"/>
      <c r="BA80" s="962"/>
      <c r="BB80" s="962"/>
      <c r="BC80" s="962"/>
      <c r="BD80" s="963"/>
      <c r="BE80" s="267"/>
      <c r="BF80" s="267"/>
      <c r="BG80" s="267"/>
      <c r="BH80" s="267"/>
      <c r="BI80" s="267"/>
      <c r="BJ80" s="267"/>
      <c r="BK80" s="267"/>
      <c r="BL80" s="267"/>
      <c r="BM80" s="267"/>
      <c r="BN80" s="267"/>
      <c r="BO80" s="267"/>
      <c r="BP80" s="267"/>
      <c r="BQ80" s="264">
        <v>74</v>
      </c>
      <c r="BR80" s="269"/>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8"/>
    </row>
    <row r="81" spans="1:131" s="249" customFormat="1" ht="26.25" customHeight="1" x14ac:dyDescent="0.15">
      <c r="A81" s="263">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7"/>
      <c r="BF81" s="267"/>
      <c r="BG81" s="267"/>
      <c r="BH81" s="267"/>
      <c r="BI81" s="267"/>
      <c r="BJ81" s="267"/>
      <c r="BK81" s="267"/>
      <c r="BL81" s="267"/>
      <c r="BM81" s="267"/>
      <c r="BN81" s="267"/>
      <c r="BO81" s="267"/>
      <c r="BP81" s="267"/>
      <c r="BQ81" s="264">
        <v>75</v>
      </c>
      <c r="BR81" s="269"/>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8"/>
    </row>
    <row r="82" spans="1:131" s="249" customFormat="1" ht="26.25" customHeight="1" x14ac:dyDescent="0.15">
      <c r="A82" s="263">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7"/>
      <c r="BF82" s="267"/>
      <c r="BG82" s="267"/>
      <c r="BH82" s="267"/>
      <c r="BI82" s="267"/>
      <c r="BJ82" s="267"/>
      <c r="BK82" s="267"/>
      <c r="BL82" s="267"/>
      <c r="BM82" s="267"/>
      <c r="BN82" s="267"/>
      <c r="BO82" s="267"/>
      <c r="BP82" s="267"/>
      <c r="BQ82" s="264">
        <v>76</v>
      </c>
      <c r="BR82" s="269"/>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8"/>
    </row>
    <row r="83" spans="1:131" s="249" customFormat="1" ht="26.25" customHeight="1" x14ac:dyDescent="0.15">
      <c r="A83" s="263">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7"/>
      <c r="BF83" s="267"/>
      <c r="BG83" s="267"/>
      <c r="BH83" s="267"/>
      <c r="BI83" s="267"/>
      <c r="BJ83" s="267"/>
      <c r="BK83" s="267"/>
      <c r="BL83" s="267"/>
      <c r="BM83" s="267"/>
      <c r="BN83" s="267"/>
      <c r="BO83" s="267"/>
      <c r="BP83" s="267"/>
      <c r="BQ83" s="264">
        <v>77</v>
      </c>
      <c r="BR83" s="269"/>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8"/>
    </row>
    <row r="84" spans="1:131" s="249" customFormat="1" ht="26.25" customHeight="1" x14ac:dyDescent="0.15">
      <c r="A84" s="263">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7"/>
      <c r="BF84" s="267"/>
      <c r="BG84" s="267"/>
      <c r="BH84" s="267"/>
      <c r="BI84" s="267"/>
      <c r="BJ84" s="267"/>
      <c r="BK84" s="267"/>
      <c r="BL84" s="267"/>
      <c r="BM84" s="267"/>
      <c r="BN84" s="267"/>
      <c r="BO84" s="267"/>
      <c r="BP84" s="267"/>
      <c r="BQ84" s="264">
        <v>78</v>
      </c>
      <c r="BR84" s="269"/>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8"/>
    </row>
    <row r="85" spans="1:131" s="249" customFormat="1" ht="26.25" customHeight="1" x14ac:dyDescent="0.15">
      <c r="A85" s="263">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7"/>
      <c r="BF85" s="267"/>
      <c r="BG85" s="267"/>
      <c r="BH85" s="267"/>
      <c r="BI85" s="267"/>
      <c r="BJ85" s="267"/>
      <c r="BK85" s="267"/>
      <c r="BL85" s="267"/>
      <c r="BM85" s="267"/>
      <c r="BN85" s="267"/>
      <c r="BO85" s="267"/>
      <c r="BP85" s="267"/>
      <c r="BQ85" s="264">
        <v>79</v>
      </c>
      <c r="BR85" s="269"/>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8"/>
    </row>
    <row r="86" spans="1:131" s="249" customFormat="1" ht="26.25" customHeight="1" x14ac:dyDescent="0.15">
      <c r="A86" s="263">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7"/>
      <c r="BF86" s="267"/>
      <c r="BG86" s="267"/>
      <c r="BH86" s="267"/>
      <c r="BI86" s="267"/>
      <c r="BJ86" s="267"/>
      <c r="BK86" s="267"/>
      <c r="BL86" s="267"/>
      <c r="BM86" s="267"/>
      <c r="BN86" s="267"/>
      <c r="BO86" s="267"/>
      <c r="BP86" s="267"/>
      <c r="BQ86" s="264">
        <v>80</v>
      </c>
      <c r="BR86" s="269"/>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8"/>
    </row>
    <row r="87" spans="1:131" s="249" customFormat="1" ht="26.25" customHeight="1" x14ac:dyDescent="0.15">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8"/>
    </row>
    <row r="88" spans="1:131" s="249" customFormat="1" ht="26.25" customHeight="1" thickBot="1" x14ac:dyDescent="0.2">
      <c r="A88" s="266" t="s">
        <v>391</v>
      </c>
      <c r="B88" s="876" t="s">
        <v>426</v>
      </c>
      <c r="C88" s="877"/>
      <c r="D88" s="877"/>
      <c r="E88" s="877"/>
      <c r="F88" s="877"/>
      <c r="G88" s="877"/>
      <c r="H88" s="877"/>
      <c r="I88" s="877"/>
      <c r="J88" s="877"/>
      <c r="K88" s="877"/>
      <c r="L88" s="877"/>
      <c r="M88" s="877"/>
      <c r="N88" s="877"/>
      <c r="O88" s="877"/>
      <c r="P88" s="878"/>
      <c r="Q88" s="923"/>
      <c r="R88" s="924"/>
      <c r="S88" s="924"/>
      <c r="T88" s="924"/>
      <c r="U88" s="924"/>
      <c r="V88" s="924"/>
      <c r="W88" s="924"/>
      <c r="X88" s="924"/>
      <c r="Y88" s="924"/>
      <c r="Z88" s="924"/>
      <c r="AA88" s="924"/>
      <c r="AB88" s="924"/>
      <c r="AC88" s="924"/>
      <c r="AD88" s="924"/>
      <c r="AE88" s="924"/>
      <c r="AF88" s="927">
        <v>3298</v>
      </c>
      <c r="AG88" s="927"/>
      <c r="AH88" s="927"/>
      <c r="AI88" s="927"/>
      <c r="AJ88" s="927"/>
      <c r="AK88" s="924"/>
      <c r="AL88" s="924"/>
      <c r="AM88" s="924"/>
      <c r="AN88" s="924"/>
      <c r="AO88" s="924"/>
      <c r="AP88" s="927">
        <v>886</v>
      </c>
      <c r="AQ88" s="927"/>
      <c r="AR88" s="927"/>
      <c r="AS88" s="927"/>
      <c r="AT88" s="927"/>
      <c r="AU88" s="927">
        <v>114</v>
      </c>
      <c r="AV88" s="927"/>
      <c r="AW88" s="927"/>
      <c r="AX88" s="927"/>
      <c r="AY88" s="927"/>
      <c r="AZ88" s="932"/>
      <c r="BA88" s="932"/>
      <c r="BB88" s="932"/>
      <c r="BC88" s="932"/>
      <c r="BD88" s="933"/>
      <c r="BE88" s="267"/>
      <c r="BF88" s="267"/>
      <c r="BG88" s="267"/>
      <c r="BH88" s="267"/>
      <c r="BI88" s="267"/>
      <c r="BJ88" s="267"/>
      <c r="BK88" s="267"/>
      <c r="BL88" s="267"/>
      <c r="BM88" s="267"/>
      <c r="BN88" s="267"/>
      <c r="BO88" s="267"/>
      <c r="BP88" s="267"/>
      <c r="BQ88" s="264">
        <v>82</v>
      </c>
      <c r="BR88" s="269"/>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427</v>
      </c>
      <c r="BS102" s="877"/>
      <c r="BT102" s="877"/>
      <c r="BU102" s="877"/>
      <c r="BV102" s="877"/>
      <c r="BW102" s="877"/>
      <c r="BX102" s="877"/>
      <c r="BY102" s="877"/>
      <c r="BZ102" s="877"/>
      <c r="CA102" s="877"/>
      <c r="CB102" s="877"/>
      <c r="CC102" s="877"/>
      <c r="CD102" s="877"/>
      <c r="CE102" s="877"/>
      <c r="CF102" s="877"/>
      <c r="CG102" s="878"/>
      <c r="CH102" s="974"/>
      <c r="CI102" s="975"/>
      <c r="CJ102" s="975"/>
      <c r="CK102" s="975"/>
      <c r="CL102" s="976"/>
      <c r="CM102" s="974"/>
      <c r="CN102" s="975"/>
      <c r="CO102" s="975"/>
      <c r="CP102" s="975"/>
      <c r="CQ102" s="976"/>
      <c r="CR102" s="977">
        <v>30</v>
      </c>
      <c r="CS102" s="935"/>
      <c r="CT102" s="935"/>
      <c r="CU102" s="935"/>
      <c r="CV102" s="978"/>
      <c r="CW102" s="977">
        <v>61</v>
      </c>
      <c r="CX102" s="935"/>
      <c r="CY102" s="935"/>
      <c r="CZ102" s="935"/>
      <c r="DA102" s="978"/>
      <c r="DB102" s="977" t="s">
        <v>616</v>
      </c>
      <c r="DC102" s="935"/>
      <c r="DD102" s="935"/>
      <c r="DE102" s="935"/>
      <c r="DF102" s="978"/>
      <c r="DG102" s="977" t="s">
        <v>616</v>
      </c>
      <c r="DH102" s="935"/>
      <c r="DI102" s="935"/>
      <c r="DJ102" s="935"/>
      <c r="DK102" s="978"/>
      <c r="DL102" s="977" t="s">
        <v>616</v>
      </c>
      <c r="DM102" s="935"/>
      <c r="DN102" s="935"/>
      <c r="DO102" s="935"/>
      <c r="DP102" s="978"/>
      <c r="DQ102" s="977" t="s">
        <v>616</v>
      </c>
      <c r="DR102" s="935"/>
      <c r="DS102" s="935"/>
      <c r="DT102" s="935"/>
      <c r="DU102" s="978"/>
      <c r="DV102" s="1001"/>
      <c r="DW102" s="1002"/>
      <c r="DX102" s="1002"/>
      <c r="DY102" s="1002"/>
      <c r="DZ102" s="1003"/>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4" t="s">
        <v>428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5" t="s">
        <v>429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6" t="s">
        <v>432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8" customFormat="1" ht="26.25" customHeight="1" x14ac:dyDescent="0.15">
      <c r="A109" s="999" t="s">
        <v>434</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435</v>
      </c>
      <c r="AB109" s="980"/>
      <c r="AC109" s="980"/>
      <c r="AD109" s="980"/>
      <c r="AE109" s="981"/>
      <c r="AF109" s="979" t="s">
        <v>436</v>
      </c>
      <c r="AG109" s="980"/>
      <c r="AH109" s="980"/>
      <c r="AI109" s="980"/>
      <c r="AJ109" s="981"/>
      <c r="AK109" s="979" t="s">
        <v>306</v>
      </c>
      <c r="AL109" s="980"/>
      <c r="AM109" s="980"/>
      <c r="AN109" s="980"/>
      <c r="AO109" s="981"/>
      <c r="AP109" s="979" t="s">
        <v>437</v>
      </c>
      <c r="AQ109" s="980"/>
      <c r="AR109" s="980"/>
      <c r="AS109" s="980"/>
      <c r="AT109" s="982"/>
      <c r="AU109" s="999" t="s">
        <v>434</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435</v>
      </c>
      <c r="BR109" s="980"/>
      <c r="BS109" s="980"/>
      <c r="BT109" s="980"/>
      <c r="BU109" s="981"/>
      <c r="BV109" s="979" t="s">
        <v>436</v>
      </c>
      <c r="BW109" s="980"/>
      <c r="BX109" s="980"/>
      <c r="BY109" s="980"/>
      <c r="BZ109" s="981"/>
      <c r="CA109" s="979" t="s">
        <v>306</v>
      </c>
      <c r="CB109" s="980"/>
      <c r="CC109" s="980"/>
      <c r="CD109" s="980"/>
      <c r="CE109" s="981"/>
      <c r="CF109" s="1000" t="s">
        <v>437</v>
      </c>
      <c r="CG109" s="1000"/>
      <c r="CH109" s="1000"/>
      <c r="CI109" s="1000"/>
      <c r="CJ109" s="1000"/>
      <c r="CK109" s="979" t="s">
        <v>438</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435</v>
      </c>
      <c r="DH109" s="980"/>
      <c r="DI109" s="980"/>
      <c r="DJ109" s="980"/>
      <c r="DK109" s="981"/>
      <c r="DL109" s="979" t="s">
        <v>436</v>
      </c>
      <c r="DM109" s="980"/>
      <c r="DN109" s="980"/>
      <c r="DO109" s="980"/>
      <c r="DP109" s="981"/>
      <c r="DQ109" s="979" t="s">
        <v>306</v>
      </c>
      <c r="DR109" s="980"/>
      <c r="DS109" s="980"/>
      <c r="DT109" s="980"/>
      <c r="DU109" s="981"/>
      <c r="DV109" s="979" t="s">
        <v>437</v>
      </c>
      <c r="DW109" s="980"/>
      <c r="DX109" s="980"/>
      <c r="DY109" s="980"/>
      <c r="DZ109" s="982"/>
    </row>
    <row r="110" spans="1:131" s="248" customFormat="1" ht="26.25" customHeight="1" x14ac:dyDescent="0.15">
      <c r="A110" s="983" t="s">
        <v>439</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200648</v>
      </c>
      <c r="AB110" s="987"/>
      <c r="AC110" s="987"/>
      <c r="AD110" s="987"/>
      <c r="AE110" s="988"/>
      <c r="AF110" s="989">
        <v>218691</v>
      </c>
      <c r="AG110" s="987"/>
      <c r="AH110" s="987"/>
      <c r="AI110" s="987"/>
      <c r="AJ110" s="988"/>
      <c r="AK110" s="989">
        <v>226235</v>
      </c>
      <c r="AL110" s="987"/>
      <c r="AM110" s="987"/>
      <c r="AN110" s="987"/>
      <c r="AO110" s="988"/>
      <c r="AP110" s="990">
        <v>17.3</v>
      </c>
      <c r="AQ110" s="991"/>
      <c r="AR110" s="991"/>
      <c r="AS110" s="991"/>
      <c r="AT110" s="992"/>
      <c r="AU110" s="993" t="s">
        <v>72</v>
      </c>
      <c r="AV110" s="994"/>
      <c r="AW110" s="994"/>
      <c r="AX110" s="994"/>
      <c r="AY110" s="994"/>
      <c r="AZ110" s="1035" t="s">
        <v>440</v>
      </c>
      <c r="BA110" s="984"/>
      <c r="BB110" s="984"/>
      <c r="BC110" s="984"/>
      <c r="BD110" s="984"/>
      <c r="BE110" s="984"/>
      <c r="BF110" s="984"/>
      <c r="BG110" s="984"/>
      <c r="BH110" s="984"/>
      <c r="BI110" s="984"/>
      <c r="BJ110" s="984"/>
      <c r="BK110" s="984"/>
      <c r="BL110" s="984"/>
      <c r="BM110" s="984"/>
      <c r="BN110" s="984"/>
      <c r="BO110" s="984"/>
      <c r="BP110" s="985"/>
      <c r="BQ110" s="1021">
        <v>2162334</v>
      </c>
      <c r="BR110" s="1022"/>
      <c r="BS110" s="1022"/>
      <c r="BT110" s="1022"/>
      <c r="BU110" s="1022"/>
      <c r="BV110" s="1022">
        <v>2399828</v>
      </c>
      <c r="BW110" s="1022"/>
      <c r="BX110" s="1022"/>
      <c r="BY110" s="1022"/>
      <c r="BZ110" s="1022"/>
      <c r="CA110" s="1022">
        <v>2299845</v>
      </c>
      <c r="CB110" s="1022"/>
      <c r="CC110" s="1022"/>
      <c r="CD110" s="1022"/>
      <c r="CE110" s="1022"/>
      <c r="CF110" s="1036">
        <v>175.8</v>
      </c>
      <c r="CG110" s="1037"/>
      <c r="CH110" s="1037"/>
      <c r="CI110" s="1037"/>
      <c r="CJ110" s="1037"/>
      <c r="CK110" s="1038" t="s">
        <v>441</v>
      </c>
      <c r="CL110" s="1039"/>
      <c r="CM110" s="1018" t="s">
        <v>442</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443</v>
      </c>
      <c r="DH110" s="1022"/>
      <c r="DI110" s="1022"/>
      <c r="DJ110" s="1022"/>
      <c r="DK110" s="1022"/>
      <c r="DL110" s="1022" t="s">
        <v>444</v>
      </c>
      <c r="DM110" s="1022"/>
      <c r="DN110" s="1022"/>
      <c r="DO110" s="1022"/>
      <c r="DP110" s="1022"/>
      <c r="DQ110" s="1022" t="s">
        <v>445</v>
      </c>
      <c r="DR110" s="1022"/>
      <c r="DS110" s="1022"/>
      <c r="DT110" s="1022"/>
      <c r="DU110" s="1022"/>
      <c r="DV110" s="1023" t="s">
        <v>446</v>
      </c>
      <c r="DW110" s="1023"/>
      <c r="DX110" s="1023"/>
      <c r="DY110" s="1023"/>
      <c r="DZ110" s="1024"/>
    </row>
    <row r="111" spans="1:131" s="248" customFormat="1" ht="26.25" customHeight="1" x14ac:dyDescent="0.15">
      <c r="A111" s="1025" t="s">
        <v>447</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448</v>
      </c>
      <c r="AB111" s="1029"/>
      <c r="AC111" s="1029"/>
      <c r="AD111" s="1029"/>
      <c r="AE111" s="1030"/>
      <c r="AF111" s="1031" t="s">
        <v>449</v>
      </c>
      <c r="AG111" s="1029"/>
      <c r="AH111" s="1029"/>
      <c r="AI111" s="1029"/>
      <c r="AJ111" s="1030"/>
      <c r="AK111" s="1031" t="s">
        <v>450</v>
      </c>
      <c r="AL111" s="1029"/>
      <c r="AM111" s="1029"/>
      <c r="AN111" s="1029"/>
      <c r="AO111" s="1030"/>
      <c r="AP111" s="1032" t="s">
        <v>451</v>
      </c>
      <c r="AQ111" s="1033"/>
      <c r="AR111" s="1033"/>
      <c r="AS111" s="1033"/>
      <c r="AT111" s="1034"/>
      <c r="AU111" s="995"/>
      <c r="AV111" s="996"/>
      <c r="AW111" s="996"/>
      <c r="AX111" s="996"/>
      <c r="AY111" s="996"/>
      <c r="AZ111" s="1044" t="s">
        <v>452</v>
      </c>
      <c r="BA111" s="1045"/>
      <c r="BB111" s="1045"/>
      <c r="BC111" s="1045"/>
      <c r="BD111" s="1045"/>
      <c r="BE111" s="1045"/>
      <c r="BF111" s="1045"/>
      <c r="BG111" s="1045"/>
      <c r="BH111" s="1045"/>
      <c r="BI111" s="1045"/>
      <c r="BJ111" s="1045"/>
      <c r="BK111" s="1045"/>
      <c r="BL111" s="1045"/>
      <c r="BM111" s="1045"/>
      <c r="BN111" s="1045"/>
      <c r="BO111" s="1045"/>
      <c r="BP111" s="1046"/>
      <c r="BQ111" s="1014" t="s">
        <v>444</v>
      </c>
      <c r="BR111" s="1015"/>
      <c r="BS111" s="1015"/>
      <c r="BT111" s="1015"/>
      <c r="BU111" s="1015"/>
      <c r="BV111" s="1015" t="s">
        <v>238</v>
      </c>
      <c r="BW111" s="1015"/>
      <c r="BX111" s="1015"/>
      <c r="BY111" s="1015"/>
      <c r="BZ111" s="1015"/>
      <c r="CA111" s="1015" t="s">
        <v>448</v>
      </c>
      <c r="CB111" s="1015"/>
      <c r="CC111" s="1015"/>
      <c r="CD111" s="1015"/>
      <c r="CE111" s="1015"/>
      <c r="CF111" s="1009" t="s">
        <v>448</v>
      </c>
      <c r="CG111" s="1010"/>
      <c r="CH111" s="1010"/>
      <c r="CI111" s="1010"/>
      <c r="CJ111" s="1010"/>
      <c r="CK111" s="1040"/>
      <c r="CL111" s="1041"/>
      <c r="CM111" s="1011" t="s">
        <v>453</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448</v>
      </c>
      <c r="DH111" s="1015"/>
      <c r="DI111" s="1015"/>
      <c r="DJ111" s="1015"/>
      <c r="DK111" s="1015"/>
      <c r="DL111" s="1015" t="s">
        <v>450</v>
      </c>
      <c r="DM111" s="1015"/>
      <c r="DN111" s="1015"/>
      <c r="DO111" s="1015"/>
      <c r="DP111" s="1015"/>
      <c r="DQ111" s="1015" t="s">
        <v>450</v>
      </c>
      <c r="DR111" s="1015"/>
      <c r="DS111" s="1015"/>
      <c r="DT111" s="1015"/>
      <c r="DU111" s="1015"/>
      <c r="DV111" s="1016" t="s">
        <v>454</v>
      </c>
      <c r="DW111" s="1016"/>
      <c r="DX111" s="1016"/>
      <c r="DY111" s="1016"/>
      <c r="DZ111" s="1017"/>
    </row>
    <row r="112" spans="1:131" s="248" customFormat="1" ht="26.25" customHeight="1" x14ac:dyDescent="0.15">
      <c r="A112" s="1047" t="s">
        <v>455</v>
      </c>
      <c r="B112" s="1048"/>
      <c r="C112" s="1045" t="s">
        <v>456</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451</v>
      </c>
      <c r="AB112" s="1054"/>
      <c r="AC112" s="1054"/>
      <c r="AD112" s="1054"/>
      <c r="AE112" s="1055"/>
      <c r="AF112" s="1056" t="s">
        <v>416</v>
      </c>
      <c r="AG112" s="1054"/>
      <c r="AH112" s="1054"/>
      <c r="AI112" s="1054"/>
      <c r="AJ112" s="1055"/>
      <c r="AK112" s="1056" t="s">
        <v>238</v>
      </c>
      <c r="AL112" s="1054"/>
      <c r="AM112" s="1054"/>
      <c r="AN112" s="1054"/>
      <c r="AO112" s="1055"/>
      <c r="AP112" s="1057" t="s">
        <v>450</v>
      </c>
      <c r="AQ112" s="1058"/>
      <c r="AR112" s="1058"/>
      <c r="AS112" s="1058"/>
      <c r="AT112" s="1059"/>
      <c r="AU112" s="995"/>
      <c r="AV112" s="996"/>
      <c r="AW112" s="996"/>
      <c r="AX112" s="996"/>
      <c r="AY112" s="996"/>
      <c r="AZ112" s="1044" t="s">
        <v>457</v>
      </c>
      <c r="BA112" s="1045"/>
      <c r="BB112" s="1045"/>
      <c r="BC112" s="1045"/>
      <c r="BD112" s="1045"/>
      <c r="BE112" s="1045"/>
      <c r="BF112" s="1045"/>
      <c r="BG112" s="1045"/>
      <c r="BH112" s="1045"/>
      <c r="BI112" s="1045"/>
      <c r="BJ112" s="1045"/>
      <c r="BK112" s="1045"/>
      <c r="BL112" s="1045"/>
      <c r="BM112" s="1045"/>
      <c r="BN112" s="1045"/>
      <c r="BO112" s="1045"/>
      <c r="BP112" s="1046"/>
      <c r="BQ112" s="1014">
        <v>272940</v>
      </c>
      <c r="BR112" s="1015"/>
      <c r="BS112" s="1015"/>
      <c r="BT112" s="1015"/>
      <c r="BU112" s="1015"/>
      <c r="BV112" s="1015">
        <v>250360</v>
      </c>
      <c r="BW112" s="1015"/>
      <c r="BX112" s="1015"/>
      <c r="BY112" s="1015"/>
      <c r="BZ112" s="1015"/>
      <c r="CA112" s="1015">
        <v>227834</v>
      </c>
      <c r="CB112" s="1015"/>
      <c r="CC112" s="1015"/>
      <c r="CD112" s="1015"/>
      <c r="CE112" s="1015"/>
      <c r="CF112" s="1009">
        <v>17.399999999999999</v>
      </c>
      <c r="CG112" s="1010"/>
      <c r="CH112" s="1010"/>
      <c r="CI112" s="1010"/>
      <c r="CJ112" s="1010"/>
      <c r="CK112" s="1040"/>
      <c r="CL112" s="1041"/>
      <c r="CM112" s="1011" t="s">
        <v>458</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459</v>
      </c>
      <c r="DH112" s="1015"/>
      <c r="DI112" s="1015"/>
      <c r="DJ112" s="1015"/>
      <c r="DK112" s="1015"/>
      <c r="DL112" s="1015" t="s">
        <v>416</v>
      </c>
      <c r="DM112" s="1015"/>
      <c r="DN112" s="1015"/>
      <c r="DO112" s="1015"/>
      <c r="DP112" s="1015"/>
      <c r="DQ112" s="1015" t="s">
        <v>444</v>
      </c>
      <c r="DR112" s="1015"/>
      <c r="DS112" s="1015"/>
      <c r="DT112" s="1015"/>
      <c r="DU112" s="1015"/>
      <c r="DV112" s="1016" t="s">
        <v>448</v>
      </c>
      <c r="DW112" s="1016"/>
      <c r="DX112" s="1016"/>
      <c r="DY112" s="1016"/>
      <c r="DZ112" s="1017"/>
    </row>
    <row r="113" spans="1:130" s="248" customFormat="1" ht="26.25" customHeight="1" x14ac:dyDescent="0.15">
      <c r="A113" s="1049"/>
      <c r="B113" s="1050"/>
      <c r="C113" s="1045" t="s">
        <v>460</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29559</v>
      </c>
      <c r="AB113" s="1029"/>
      <c r="AC113" s="1029"/>
      <c r="AD113" s="1029"/>
      <c r="AE113" s="1030"/>
      <c r="AF113" s="1031">
        <v>29539</v>
      </c>
      <c r="AG113" s="1029"/>
      <c r="AH113" s="1029"/>
      <c r="AI113" s="1029"/>
      <c r="AJ113" s="1030"/>
      <c r="AK113" s="1031">
        <v>24830</v>
      </c>
      <c r="AL113" s="1029"/>
      <c r="AM113" s="1029"/>
      <c r="AN113" s="1029"/>
      <c r="AO113" s="1030"/>
      <c r="AP113" s="1032">
        <v>1.9</v>
      </c>
      <c r="AQ113" s="1033"/>
      <c r="AR113" s="1033"/>
      <c r="AS113" s="1033"/>
      <c r="AT113" s="1034"/>
      <c r="AU113" s="995"/>
      <c r="AV113" s="996"/>
      <c r="AW113" s="996"/>
      <c r="AX113" s="996"/>
      <c r="AY113" s="996"/>
      <c r="AZ113" s="1044" t="s">
        <v>461</v>
      </c>
      <c r="BA113" s="1045"/>
      <c r="BB113" s="1045"/>
      <c r="BC113" s="1045"/>
      <c r="BD113" s="1045"/>
      <c r="BE113" s="1045"/>
      <c r="BF113" s="1045"/>
      <c r="BG113" s="1045"/>
      <c r="BH113" s="1045"/>
      <c r="BI113" s="1045"/>
      <c r="BJ113" s="1045"/>
      <c r="BK113" s="1045"/>
      <c r="BL113" s="1045"/>
      <c r="BM113" s="1045"/>
      <c r="BN113" s="1045"/>
      <c r="BO113" s="1045"/>
      <c r="BP113" s="1046"/>
      <c r="BQ113" s="1014">
        <v>146028</v>
      </c>
      <c r="BR113" s="1015"/>
      <c r="BS113" s="1015"/>
      <c r="BT113" s="1015"/>
      <c r="BU113" s="1015"/>
      <c r="BV113" s="1015">
        <v>128891</v>
      </c>
      <c r="BW113" s="1015"/>
      <c r="BX113" s="1015"/>
      <c r="BY113" s="1015"/>
      <c r="BZ113" s="1015"/>
      <c r="CA113" s="1015">
        <v>114398</v>
      </c>
      <c r="CB113" s="1015"/>
      <c r="CC113" s="1015"/>
      <c r="CD113" s="1015"/>
      <c r="CE113" s="1015"/>
      <c r="CF113" s="1009">
        <v>8.6999999999999993</v>
      </c>
      <c r="CG113" s="1010"/>
      <c r="CH113" s="1010"/>
      <c r="CI113" s="1010"/>
      <c r="CJ113" s="1010"/>
      <c r="CK113" s="1040"/>
      <c r="CL113" s="1041"/>
      <c r="CM113" s="1011" t="s">
        <v>462</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448</v>
      </c>
      <c r="DH113" s="1054"/>
      <c r="DI113" s="1054"/>
      <c r="DJ113" s="1054"/>
      <c r="DK113" s="1055"/>
      <c r="DL113" s="1056" t="s">
        <v>444</v>
      </c>
      <c r="DM113" s="1054"/>
      <c r="DN113" s="1054"/>
      <c r="DO113" s="1054"/>
      <c r="DP113" s="1055"/>
      <c r="DQ113" s="1056" t="s">
        <v>448</v>
      </c>
      <c r="DR113" s="1054"/>
      <c r="DS113" s="1054"/>
      <c r="DT113" s="1054"/>
      <c r="DU113" s="1055"/>
      <c r="DV113" s="1057" t="s">
        <v>448</v>
      </c>
      <c r="DW113" s="1058"/>
      <c r="DX113" s="1058"/>
      <c r="DY113" s="1058"/>
      <c r="DZ113" s="1059"/>
    </row>
    <row r="114" spans="1:130" s="248" customFormat="1" ht="26.25" customHeight="1" x14ac:dyDescent="0.15">
      <c r="A114" s="1049"/>
      <c r="B114" s="1050"/>
      <c r="C114" s="1045" t="s">
        <v>463</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9816</v>
      </c>
      <c r="AB114" s="1054"/>
      <c r="AC114" s="1054"/>
      <c r="AD114" s="1054"/>
      <c r="AE114" s="1055"/>
      <c r="AF114" s="1056">
        <v>9973</v>
      </c>
      <c r="AG114" s="1054"/>
      <c r="AH114" s="1054"/>
      <c r="AI114" s="1054"/>
      <c r="AJ114" s="1055"/>
      <c r="AK114" s="1056">
        <v>11135</v>
      </c>
      <c r="AL114" s="1054"/>
      <c r="AM114" s="1054"/>
      <c r="AN114" s="1054"/>
      <c r="AO114" s="1055"/>
      <c r="AP114" s="1057">
        <v>0.9</v>
      </c>
      <c r="AQ114" s="1058"/>
      <c r="AR114" s="1058"/>
      <c r="AS114" s="1058"/>
      <c r="AT114" s="1059"/>
      <c r="AU114" s="995"/>
      <c r="AV114" s="996"/>
      <c r="AW114" s="996"/>
      <c r="AX114" s="996"/>
      <c r="AY114" s="996"/>
      <c r="AZ114" s="1044" t="s">
        <v>464</v>
      </c>
      <c r="BA114" s="1045"/>
      <c r="BB114" s="1045"/>
      <c r="BC114" s="1045"/>
      <c r="BD114" s="1045"/>
      <c r="BE114" s="1045"/>
      <c r="BF114" s="1045"/>
      <c r="BG114" s="1045"/>
      <c r="BH114" s="1045"/>
      <c r="BI114" s="1045"/>
      <c r="BJ114" s="1045"/>
      <c r="BK114" s="1045"/>
      <c r="BL114" s="1045"/>
      <c r="BM114" s="1045"/>
      <c r="BN114" s="1045"/>
      <c r="BO114" s="1045"/>
      <c r="BP114" s="1046"/>
      <c r="BQ114" s="1014">
        <v>757550</v>
      </c>
      <c r="BR114" s="1015"/>
      <c r="BS114" s="1015"/>
      <c r="BT114" s="1015"/>
      <c r="BU114" s="1015"/>
      <c r="BV114" s="1015">
        <v>769890</v>
      </c>
      <c r="BW114" s="1015"/>
      <c r="BX114" s="1015"/>
      <c r="BY114" s="1015"/>
      <c r="BZ114" s="1015"/>
      <c r="CA114" s="1015">
        <v>752612</v>
      </c>
      <c r="CB114" s="1015"/>
      <c r="CC114" s="1015"/>
      <c r="CD114" s="1015"/>
      <c r="CE114" s="1015"/>
      <c r="CF114" s="1009">
        <v>57.5</v>
      </c>
      <c r="CG114" s="1010"/>
      <c r="CH114" s="1010"/>
      <c r="CI114" s="1010"/>
      <c r="CJ114" s="1010"/>
      <c r="CK114" s="1040"/>
      <c r="CL114" s="1041"/>
      <c r="CM114" s="1011" t="s">
        <v>465</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416</v>
      </c>
      <c r="DH114" s="1054"/>
      <c r="DI114" s="1054"/>
      <c r="DJ114" s="1054"/>
      <c r="DK114" s="1055"/>
      <c r="DL114" s="1056" t="s">
        <v>445</v>
      </c>
      <c r="DM114" s="1054"/>
      <c r="DN114" s="1054"/>
      <c r="DO114" s="1054"/>
      <c r="DP114" s="1055"/>
      <c r="DQ114" s="1056" t="s">
        <v>448</v>
      </c>
      <c r="DR114" s="1054"/>
      <c r="DS114" s="1054"/>
      <c r="DT114" s="1054"/>
      <c r="DU114" s="1055"/>
      <c r="DV114" s="1057" t="s">
        <v>416</v>
      </c>
      <c r="DW114" s="1058"/>
      <c r="DX114" s="1058"/>
      <c r="DY114" s="1058"/>
      <c r="DZ114" s="1059"/>
    </row>
    <row r="115" spans="1:130" s="248" customFormat="1" ht="26.25" customHeight="1" x14ac:dyDescent="0.15">
      <c r="A115" s="1049"/>
      <c r="B115" s="1050"/>
      <c r="C115" s="1045" t="s">
        <v>466</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449</v>
      </c>
      <c r="AB115" s="1029"/>
      <c r="AC115" s="1029"/>
      <c r="AD115" s="1029"/>
      <c r="AE115" s="1030"/>
      <c r="AF115" s="1031" t="s">
        <v>446</v>
      </c>
      <c r="AG115" s="1029"/>
      <c r="AH115" s="1029"/>
      <c r="AI115" s="1029"/>
      <c r="AJ115" s="1030"/>
      <c r="AK115" s="1031" t="s">
        <v>451</v>
      </c>
      <c r="AL115" s="1029"/>
      <c r="AM115" s="1029"/>
      <c r="AN115" s="1029"/>
      <c r="AO115" s="1030"/>
      <c r="AP115" s="1032" t="s">
        <v>238</v>
      </c>
      <c r="AQ115" s="1033"/>
      <c r="AR115" s="1033"/>
      <c r="AS115" s="1033"/>
      <c r="AT115" s="1034"/>
      <c r="AU115" s="995"/>
      <c r="AV115" s="996"/>
      <c r="AW115" s="996"/>
      <c r="AX115" s="996"/>
      <c r="AY115" s="996"/>
      <c r="AZ115" s="1044" t="s">
        <v>467</v>
      </c>
      <c r="BA115" s="1045"/>
      <c r="BB115" s="1045"/>
      <c r="BC115" s="1045"/>
      <c r="BD115" s="1045"/>
      <c r="BE115" s="1045"/>
      <c r="BF115" s="1045"/>
      <c r="BG115" s="1045"/>
      <c r="BH115" s="1045"/>
      <c r="BI115" s="1045"/>
      <c r="BJ115" s="1045"/>
      <c r="BK115" s="1045"/>
      <c r="BL115" s="1045"/>
      <c r="BM115" s="1045"/>
      <c r="BN115" s="1045"/>
      <c r="BO115" s="1045"/>
      <c r="BP115" s="1046"/>
      <c r="BQ115" s="1014" t="s">
        <v>451</v>
      </c>
      <c r="BR115" s="1015"/>
      <c r="BS115" s="1015"/>
      <c r="BT115" s="1015"/>
      <c r="BU115" s="1015"/>
      <c r="BV115" s="1015" t="s">
        <v>443</v>
      </c>
      <c r="BW115" s="1015"/>
      <c r="BX115" s="1015"/>
      <c r="BY115" s="1015"/>
      <c r="BZ115" s="1015"/>
      <c r="CA115" s="1015" t="s">
        <v>416</v>
      </c>
      <c r="CB115" s="1015"/>
      <c r="CC115" s="1015"/>
      <c r="CD115" s="1015"/>
      <c r="CE115" s="1015"/>
      <c r="CF115" s="1009" t="s">
        <v>416</v>
      </c>
      <c r="CG115" s="1010"/>
      <c r="CH115" s="1010"/>
      <c r="CI115" s="1010"/>
      <c r="CJ115" s="1010"/>
      <c r="CK115" s="1040"/>
      <c r="CL115" s="1041"/>
      <c r="CM115" s="1044" t="s">
        <v>468</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448</v>
      </c>
      <c r="DH115" s="1054"/>
      <c r="DI115" s="1054"/>
      <c r="DJ115" s="1054"/>
      <c r="DK115" s="1055"/>
      <c r="DL115" s="1056" t="s">
        <v>416</v>
      </c>
      <c r="DM115" s="1054"/>
      <c r="DN115" s="1054"/>
      <c r="DO115" s="1054"/>
      <c r="DP115" s="1055"/>
      <c r="DQ115" s="1056" t="s">
        <v>454</v>
      </c>
      <c r="DR115" s="1054"/>
      <c r="DS115" s="1054"/>
      <c r="DT115" s="1054"/>
      <c r="DU115" s="1055"/>
      <c r="DV115" s="1057" t="s">
        <v>416</v>
      </c>
      <c r="DW115" s="1058"/>
      <c r="DX115" s="1058"/>
      <c r="DY115" s="1058"/>
      <c r="DZ115" s="1059"/>
    </row>
    <row r="116" spans="1:130" s="248" customFormat="1" ht="26.25" customHeight="1" x14ac:dyDescent="0.15">
      <c r="A116" s="1051"/>
      <c r="B116" s="1052"/>
      <c r="C116" s="1060" t="s">
        <v>469</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451</v>
      </c>
      <c r="AB116" s="1054"/>
      <c r="AC116" s="1054"/>
      <c r="AD116" s="1054"/>
      <c r="AE116" s="1055"/>
      <c r="AF116" s="1056" t="s">
        <v>450</v>
      </c>
      <c r="AG116" s="1054"/>
      <c r="AH116" s="1054"/>
      <c r="AI116" s="1054"/>
      <c r="AJ116" s="1055"/>
      <c r="AK116" s="1056" t="s">
        <v>416</v>
      </c>
      <c r="AL116" s="1054"/>
      <c r="AM116" s="1054"/>
      <c r="AN116" s="1054"/>
      <c r="AO116" s="1055"/>
      <c r="AP116" s="1057" t="s">
        <v>454</v>
      </c>
      <c r="AQ116" s="1058"/>
      <c r="AR116" s="1058"/>
      <c r="AS116" s="1058"/>
      <c r="AT116" s="1059"/>
      <c r="AU116" s="995"/>
      <c r="AV116" s="996"/>
      <c r="AW116" s="996"/>
      <c r="AX116" s="996"/>
      <c r="AY116" s="996"/>
      <c r="AZ116" s="1062" t="s">
        <v>470</v>
      </c>
      <c r="BA116" s="1063"/>
      <c r="BB116" s="1063"/>
      <c r="BC116" s="1063"/>
      <c r="BD116" s="1063"/>
      <c r="BE116" s="1063"/>
      <c r="BF116" s="1063"/>
      <c r="BG116" s="1063"/>
      <c r="BH116" s="1063"/>
      <c r="BI116" s="1063"/>
      <c r="BJ116" s="1063"/>
      <c r="BK116" s="1063"/>
      <c r="BL116" s="1063"/>
      <c r="BM116" s="1063"/>
      <c r="BN116" s="1063"/>
      <c r="BO116" s="1063"/>
      <c r="BP116" s="1064"/>
      <c r="BQ116" s="1014" t="s">
        <v>444</v>
      </c>
      <c r="BR116" s="1015"/>
      <c r="BS116" s="1015"/>
      <c r="BT116" s="1015"/>
      <c r="BU116" s="1015"/>
      <c r="BV116" s="1015" t="s">
        <v>449</v>
      </c>
      <c r="BW116" s="1015"/>
      <c r="BX116" s="1015"/>
      <c r="BY116" s="1015"/>
      <c r="BZ116" s="1015"/>
      <c r="CA116" s="1015" t="s">
        <v>443</v>
      </c>
      <c r="CB116" s="1015"/>
      <c r="CC116" s="1015"/>
      <c r="CD116" s="1015"/>
      <c r="CE116" s="1015"/>
      <c r="CF116" s="1009" t="s">
        <v>448</v>
      </c>
      <c r="CG116" s="1010"/>
      <c r="CH116" s="1010"/>
      <c r="CI116" s="1010"/>
      <c r="CJ116" s="1010"/>
      <c r="CK116" s="1040"/>
      <c r="CL116" s="1041"/>
      <c r="CM116" s="1011" t="s">
        <v>471</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454</v>
      </c>
      <c r="DH116" s="1054"/>
      <c r="DI116" s="1054"/>
      <c r="DJ116" s="1054"/>
      <c r="DK116" s="1055"/>
      <c r="DL116" s="1056" t="s">
        <v>416</v>
      </c>
      <c r="DM116" s="1054"/>
      <c r="DN116" s="1054"/>
      <c r="DO116" s="1054"/>
      <c r="DP116" s="1055"/>
      <c r="DQ116" s="1056" t="s">
        <v>445</v>
      </c>
      <c r="DR116" s="1054"/>
      <c r="DS116" s="1054"/>
      <c r="DT116" s="1054"/>
      <c r="DU116" s="1055"/>
      <c r="DV116" s="1057" t="s">
        <v>450</v>
      </c>
      <c r="DW116" s="1058"/>
      <c r="DX116" s="1058"/>
      <c r="DY116" s="1058"/>
      <c r="DZ116" s="1059"/>
    </row>
    <row r="117" spans="1:130" s="248" customFormat="1" ht="26.25" customHeight="1" x14ac:dyDescent="0.15">
      <c r="A117" s="999" t="s">
        <v>187</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472</v>
      </c>
      <c r="Z117" s="981"/>
      <c r="AA117" s="1071">
        <v>240023</v>
      </c>
      <c r="AB117" s="1072"/>
      <c r="AC117" s="1072"/>
      <c r="AD117" s="1072"/>
      <c r="AE117" s="1073"/>
      <c r="AF117" s="1074">
        <v>258203</v>
      </c>
      <c r="AG117" s="1072"/>
      <c r="AH117" s="1072"/>
      <c r="AI117" s="1072"/>
      <c r="AJ117" s="1073"/>
      <c r="AK117" s="1074">
        <v>262200</v>
      </c>
      <c r="AL117" s="1072"/>
      <c r="AM117" s="1072"/>
      <c r="AN117" s="1072"/>
      <c r="AO117" s="1073"/>
      <c r="AP117" s="1075"/>
      <c r="AQ117" s="1076"/>
      <c r="AR117" s="1076"/>
      <c r="AS117" s="1076"/>
      <c r="AT117" s="1077"/>
      <c r="AU117" s="995"/>
      <c r="AV117" s="996"/>
      <c r="AW117" s="996"/>
      <c r="AX117" s="996"/>
      <c r="AY117" s="996"/>
      <c r="AZ117" s="1062" t="s">
        <v>473</v>
      </c>
      <c r="BA117" s="1063"/>
      <c r="BB117" s="1063"/>
      <c r="BC117" s="1063"/>
      <c r="BD117" s="1063"/>
      <c r="BE117" s="1063"/>
      <c r="BF117" s="1063"/>
      <c r="BG117" s="1063"/>
      <c r="BH117" s="1063"/>
      <c r="BI117" s="1063"/>
      <c r="BJ117" s="1063"/>
      <c r="BK117" s="1063"/>
      <c r="BL117" s="1063"/>
      <c r="BM117" s="1063"/>
      <c r="BN117" s="1063"/>
      <c r="BO117" s="1063"/>
      <c r="BP117" s="1064"/>
      <c r="BQ117" s="1014" t="s">
        <v>444</v>
      </c>
      <c r="BR117" s="1015"/>
      <c r="BS117" s="1015"/>
      <c r="BT117" s="1015"/>
      <c r="BU117" s="1015"/>
      <c r="BV117" s="1015" t="s">
        <v>444</v>
      </c>
      <c r="BW117" s="1015"/>
      <c r="BX117" s="1015"/>
      <c r="BY117" s="1015"/>
      <c r="BZ117" s="1015"/>
      <c r="CA117" s="1015" t="s">
        <v>459</v>
      </c>
      <c r="CB117" s="1015"/>
      <c r="CC117" s="1015"/>
      <c r="CD117" s="1015"/>
      <c r="CE117" s="1015"/>
      <c r="CF117" s="1009" t="s">
        <v>459</v>
      </c>
      <c r="CG117" s="1010"/>
      <c r="CH117" s="1010"/>
      <c r="CI117" s="1010"/>
      <c r="CJ117" s="1010"/>
      <c r="CK117" s="1040"/>
      <c r="CL117" s="1041"/>
      <c r="CM117" s="1011" t="s">
        <v>474</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448</v>
      </c>
      <c r="DH117" s="1054"/>
      <c r="DI117" s="1054"/>
      <c r="DJ117" s="1054"/>
      <c r="DK117" s="1055"/>
      <c r="DL117" s="1056" t="s">
        <v>445</v>
      </c>
      <c r="DM117" s="1054"/>
      <c r="DN117" s="1054"/>
      <c r="DO117" s="1054"/>
      <c r="DP117" s="1055"/>
      <c r="DQ117" s="1056" t="s">
        <v>459</v>
      </c>
      <c r="DR117" s="1054"/>
      <c r="DS117" s="1054"/>
      <c r="DT117" s="1054"/>
      <c r="DU117" s="1055"/>
      <c r="DV117" s="1057" t="s">
        <v>459</v>
      </c>
      <c r="DW117" s="1058"/>
      <c r="DX117" s="1058"/>
      <c r="DY117" s="1058"/>
      <c r="DZ117" s="1059"/>
    </row>
    <row r="118" spans="1:130" s="248" customFormat="1" ht="26.25" customHeight="1" x14ac:dyDescent="0.15">
      <c r="A118" s="999" t="s">
        <v>438</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435</v>
      </c>
      <c r="AB118" s="980"/>
      <c r="AC118" s="980"/>
      <c r="AD118" s="980"/>
      <c r="AE118" s="981"/>
      <c r="AF118" s="979" t="s">
        <v>436</v>
      </c>
      <c r="AG118" s="980"/>
      <c r="AH118" s="980"/>
      <c r="AI118" s="980"/>
      <c r="AJ118" s="981"/>
      <c r="AK118" s="979" t="s">
        <v>306</v>
      </c>
      <c r="AL118" s="980"/>
      <c r="AM118" s="980"/>
      <c r="AN118" s="980"/>
      <c r="AO118" s="981"/>
      <c r="AP118" s="1066" t="s">
        <v>437</v>
      </c>
      <c r="AQ118" s="1067"/>
      <c r="AR118" s="1067"/>
      <c r="AS118" s="1067"/>
      <c r="AT118" s="1068"/>
      <c r="AU118" s="995"/>
      <c r="AV118" s="996"/>
      <c r="AW118" s="996"/>
      <c r="AX118" s="996"/>
      <c r="AY118" s="996"/>
      <c r="AZ118" s="1069" t="s">
        <v>475</v>
      </c>
      <c r="BA118" s="1060"/>
      <c r="BB118" s="1060"/>
      <c r="BC118" s="1060"/>
      <c r="BD118" s="1060"/>
      <c r="BE118" s="1060"/>
      <c r="BF118" s="1060"/>
      <c r="BG118" s="1060"/>
      <c r="BH118" s="1060"/>
      <c r="BI118" s="1060"/>
      <c r="BJ118" s="1060"/>
      <c r="BK118" s="1060"/>
      <c r="BL118" s="1060"/>
      <c r="BM118" s="1060"/>
      <c r="BN118" s="1060"/>
      <c r="BO118" s="1060"/>
      <c r="BP118" s="1061"/>
      <c r="BQ118" s="1092" t="s">
        <v>446</v>
      </c>
      <c r="BR118" s="1093"/>
      <c r="BS118" s="1093"/>
      <c r="BT118" s="1093"/>
      <c r="BU118" s="1093"/>
      <c r="BV118" s="1093" t="s">
        <v>459</v>
      </c>
      <c r="BW118" s="1093"/>
      <c r="BX118" s="1093"/>
      <c r="BY118" s="1093"/>
      <c r="BZ118" s="1093"/>
      <c r="CA118" s="1093" t="s">
        <v>459</v>
      </c>
      <c r="CB118" s="1093"/>
      <c r="CC118" s="1093"/>
      <c r="CD118" s="1093"/>
      <c r="CE118" s="1093"/>
      <c r="CF118" s="1009" t="s">
        <v>459</v>
      </c>
      <c r="CG118" s="1010"/>
      <c r="CH118" s="1010"/>
      <c r="CI118" s="1010"/>
      <c r="CJ118" s="1010"/>
      <c r="CK118" s="1040"/>
      <c r="CL118" s="1041"/>
      <c r="CM118" s="1011" t="s">
        <v>476</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451</v>
      </c>
      <c r="DH118" s="1054"/>
      <c r="DI118" s="1054"/>
      <c r="DJ118" s="1054"/>
      <c r="DK118" s="1055"/>
      <c r="DL118" s="1056" t="s">
        <v>459</v>
      </c>
      <c r="DM118" s="1054"/>
      <c r="DN118" s="1054"/>
      <c r="DO118" s="1054"/>
      <c r="DP118" s="1055"/>
      <c r="DQ118" s="1056" t="s">
        <v>450</v>
      </c>
      <c r="DR118" s="1054"/>
      <c r="DS118" s="1054"/>
      <c r="DT118" s="1054"/>
      <c r="DU118" s="1055"/>
      <c r="DV118" s="1057" t="s">
        <v>459</v>
      </c>
      <c r="DW118" s="1058"/>
      <c r="DX118" s="1058"/>
      <c r="DY118" s="1058"/>
      <c r="DZ118" s="1059"/>
    </row>
    <row r="119" spans="1:130" s="248" customFormat="1" ht="26.25" customHeight="1" x14ac:dyDescent="0.15">
      <c r="A119" s="1153" t="s">
        <v>441</v>
      </c>
      <c r="B119" s="1039"/>
      <c r="C119" s="1018" t="s">
        <v>442</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450</v>
      </c>
      <c r="AB119" s="987"/>
      <c r="AC119" s="987"/>
      <c r="AD119" s="987"/>
      <c r="AE119" s="988"/>
      <c r="AF119" s="989" t="s">
        <v>446</v>
      </c>
      <c r="AG119" s="987"/>
      <c r="AH119" s="987"/>
      <c r="AI119" s="987"/>
      <c r="AJ119" s="988"/>
      <c r="AK119" s="989" t="s">
        <v>451</v>
      </c>
      <c r="AL119" s="987"/>
      <c r="AM119" s="987"/>
      <c r="AN119" s="987"/>
      <c r="AO119" s="988"/>
      <c r="AP119" s="990" t="s">
        <v>446</v>
      </c>
      <c r="AQ119" s="991"/>
      <c r="AR119" s="991"/>
      <c r="AS119" s="991"/>
      <c r="AT119" s="992"/>
      <c r="AU119" s="997"/>
      <c r="AV119" s="998"/>
      <c r="AW119" s="998"/>
      <c r="AX119" s="998"/>
      <c r="AY119" s="998"/>
      <c r="AZ119" s="279" t="s">
        <v>187</v>
      </c>
      <c r="BA119" s="279"/>
      <c r="BB119" s="279"/>
      <c r="BC119" s="279"/>
      <c r="BD119" s="279"/>
      <c r="BE119" s="279"/>
      <c r="BF119" s="279"/>
      <c r="BG119" s="279"/>
      <c r="BH119" s="279"/>
      <c r="BI119" s="279"/>
      <c r="BJ119" s="279"/>
      <c r="BK119" s="279"/>
      <c r="BL119" s="279"/>
      <c r="BM119" s="279"/>
      <c r="BN119" s="279"/>
      <c r="BO119" s="1070" t="s">
        <v>477</v>
      </c>
      <c r="BP119" s="1101"/>
      <c r="BQ119" s="1092">
        <v>3338852</v>
      </c>
      <c r="BR119" s="1093"/>
      <c r="BS119" s="1093"/>
      <c r="BT119" s="1093"/>
      <c r="BU119" s="1093"/>
      <c r="BV119" s="1093">
        <v>3548969</v>
      </c>
      <c r="BW119" s="1093"/>
      <c r="BX119" s="1093"/>
      <c r="BY119" s="1093"/>
      <c r="BZ119" s="1093"/>
      <c r="CA119" s="1093">
        <v>3394689</v>
      </c>
      <c r="CB119" s="1093"/>
      <c r="CC119" s="1093"/>
      <c r="CD119" s="1093"/>
      <c r="CE119" s="1093"/>
      <c r="CF119" s="1094"/>
      <c r="CG119" s="1095"/>
      <c r="CH119" s="1095"/>
      <c r="CI119" s="1095"/>
      <c r="CJ119" s="1096"/>
      <c r="CK119" s="1042"/>
      <c r="CL119" s="1043"/>
      <c r="CM119" s="1097" t="s">
        <v>478</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446</v>
      </c>
      <c r="DH119" s="1079"/>
      <c r="DI119" s="1079"/>
      <c r="DJ119" s="1079"/>
      <c r="DK119" s="1080"/>
      <c r="DL119" s="1078" t="s">
        <v>459</v>
      </c>
      <c r="DM119" s="1079"/>
      <c r="DN119" s="1079"/>
      <c r="DO119" s="1079"/>
      <c r="DP119" s="1080"/>
      <c r="DQ119" s="1078" t="s">
        <v>449</v>
      </c>
      <c r="DR119" s="1079"/>
      <c r="DS119" s="1079"/>
      <c r="DT119" s="1079"/>
      <c r="DU119" s="1080"/>
      <c r="DV119" s="1081" t="s">
        <v>450</v>
      </c>
      <c r="DW119" s="1082"/>
      <c r="DX119" s="1082"/>
      <c r="DY119" s="1082"/>
      <c r="DZ119" s="1083"/>
    </row>
    <row r="120" spans="1:130" s="248" customFormat="1" ht="26.25" customHeight="1" x14ac:dyDescent="0.15">
      <c r="A120" s="1154"/>
      <c r="B120" s="1041"/>
      <c r="C120" s="1011" t="s">
        <v>453</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446</v>
      </c>
      <c r="AB120" s="1054"/>
      <c r="AC120" s="1054"/>
      <c r="AD120" s="1054"/>
      <c r="AE120" s="1055"/>
      <c r="AF120" s="1056" t="s">
        <v>446</v>
      </c>
      <c r="AG120" s="1054"/>
      <c r="AH120" s="1054"/>
      <c r="AI120" s="1054"/>
      <c r="AJ120" s="1055"/>
      <c r="AK120" s="1056" t="s">
        <v>446</v>
      </c>
      <c r="AL120" s="1054"/>
      <c r="AM120" s="1054"/>
      <c r="AN120" s="1054"/>
      <c r="AO120" s="1055"/>
      <c r="AP120" s="1057" t="s">
        <v>459</v>
      </c>
      <c r="AQ120" s="1058"/>
      <c r="AR120" s="1058"/>
      <c r="AS120" s="1058"/>
      <c r="AT120" s="1059"/>
      <c r="AU120" s="1084" t="s">
        <v>479</v>
      </c>
      <c r="AV120" s="1085"/>
      <c r="AW120" s="1085"/>
      <c r="AX120" s="1085"/>
      <c r="AY120" s="1086"/>
      <c r="AZ120" s="1035" t="s">
        <v>480</v>
      </c>
      <c r="BA120" s="984"/>
      <c r="BB120" s="984"/>
      <c r="BC120" s="984"/>
      <c r="BD120" s="984"/>
      <c r="BE120" s="984"/>
      <c r="BF120" s="984"/>
      <c r="BG120" s="984"/>
      <c r="BH120" s="984"/>
      <c r="BI120" s="984"/>
      <c r="BJ120" s="984"/>
      <c r="BK120" s="984"/>
      <c r="BL120" s="984"/>
      <c r="BM120" s="984"/>
      <c r="BN120" s="984"/>
      <c r="BO120" s="984"/>
      <c r="BP120" s="985"/>
      <c r="BQ120" s="1021">
        <v>1829342</v>
      </c>
      <c r="BR120" s="1022"/>
      <c r="BS120" s="1022"/>
      <c r="BT120" s="1022"/>
      <c r="BU120" s="1022"/>
      <c r="BV120" s="1022">
        <v>1849149</v>
      </c>
      <c r="BW120" s="1022"/>
      <c r="BX120" s="1022"/>
      <c r="BY120" s="1022"/>
      <c r="BZ120" s="1022"/>
      <c r="CA120" s="1022">
        <v>1971006</v>
      </c>
      <c r="CB120" s="1022"/>
      <c r="CC120" s="1022"/>
      <c r="CD120" s="1022"/>
      <c r="CE120" s="1022"/>
      <c r="CF120" s="1036">
        <v>150.69999999999999</v>
      </c>
      <c r="CG120" s="1037"/>
      <c r="CH120" s="1037"/>
      <c r="CI120" s="1037"/>
      <c r="CJ120" s="1037"/>
      <c r="CK120" s="1102" t="s">
        <v>481</v>
      </c>
      <c r="CL120" s="1103"/>
      <c r="CM120" s="1103"/>
      <c r="CN120" s="1103"/>
      <c r="CO120" s="1104"/>
      <c r="CP120" s="1110" t="s">
        <v>482</v>
      </c>
      <c r="CQ120" s="1111"/>
      <c r="CR120" s="1111"/>
      <c r="CS120" s="1111"/>
      <c r="CT120" s="1111"/>
      <c r="CU120" s="1111"/>
      <c r="CV120" s="1111"/>
      <c r="CW120" s="1111"/>
      <c r="CX120" s="1111"/>
      <c r="CY120" s="1111"/>
      <c r="CZ120" s="1111"/>
      <c r="DA120" s="1111"/>
      <c r="DB120" s="1111"/>
      <c r="DC120" s="1111"/>
      <c r="DD120" s="1111"/>
      <c r="DE120" s="1111"/>
      <c r="DF120" s="1112"/>
      <c r="DG120" s="1021">
        <v>269342</v>
      </c>
      <c r="DH120" s="1022"/>
      <c r="DI120" s="1022"/>
      <c r="DJ120" s="1022"/>
      <c r="DK120" s="1022"/>
      <c r="DL120" s="1022">
        <v>249665</v>
      </c>
      <c r="DM120" s="1022"/>
      <c r="DN120" s="1022"/>
      <c r="DO120" s="1022"/>
      <c r="DP120" s="1022"/>
      <c r="DQ120" s="1022">
        <v>227336</v>
      </c>
      <c r="DR120" s="1022"/>
      <c r="DS120" s="1022"/>
      <c r="DT120" s="1022"/>
      <c r="DU120" s="1022"/>
      <c r="DV120" s="1023">
        <v>17.399999999999999</v>
      </c>
      <c r="DW120" s="1023"/>
      <c r="DX120" s="1023"/>
      <c r="DY120" s="1023"/>
      <c r="DZ120" s="1024"/>
    </row>
    <row r="121" spans="1:130" s="248" customFormat="1" ht="26.25" customHeight="1" x14ac:dyDescent="0.15">
      <c r="A121" s="1154"/>
      <c r="B121" s="1041"/>
      <c r="C121" s="1062" t="s">
        <v>483</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446</v>
      </c>
      <c r="AB121" s="1054"/>
      <c r="AC121" s="1054"/>
      <c r="AD121" s="1054"/>
      <c r="AE121" s="1055"/>
      <c r="AF121" s="1056" t="s">
        <v>446</v>
      </c>
      <c r="AG121" s="1054"/>
      <c r="AH121" s="1054"/>
      <c r="AI121" s="1054"/>
      <c r="AJ121" s="1055"/>
      <c r="AK121" s="1056" t="s">
        <v>459</v>
      </c>
      <c r="AL121" s="1054"/>
      <c r="AM121" s="1054"/>
      <c r="AN121" s="1054"/>
      <c r="AO121" s="1055"/>
      <c r="AP121" s="1057" t="s">
        <v>446</v>
      </c>
      <c r="AQ121" s="1058"/>
      <c r="AR121" s="1058"/>
      <c r="AS121" s="1058"/>
      <c r="AT121" s="1059"/>
      <c r="AU121" s="1087"/>
      <c r="AV121" s="1088"/>
      <c r="AW121" s="1088"/>
      <c r="AX121" s="1088"/>
      <c r="AY121" s="1089"/>
      <c r="AZ121" s="1044" t="s">
        <v>484</v>
      </c>
      <c r="BA121" s="1045"/>
      <c r="BB121" s="1045"/>
      <c r="BC121" s="1045"/>
      <c r="BD121" s="1045"/>
      <c r="BE121" s="1045"/>
      <c r="BF121" s="1045"/>
      <c r="BG121" s="1045"/>
      <c r="BH121" s="1045"/>
      <c r="BI121" s="1045"/>
      <c r="BJ121" s="1045"/>
      <c r="BK121" s="1045"/>
      <c r="BL121" s="1045"/>
      <c r="BM121" s="1045"/>
      <c r="BN121" s="1045"/>
      <c r="BO121" s="1045"/>
      <c r="BP121" s="1046"/>
      <c r="BQ121" s="1014">
        <v>110606</v>
      </c>
      <c r="BR121" s="1015"/>
      <c r="BS121" s="1015"/>
      <c r="BT121" s="1015"/>
      <c r="BU121" s="1015"/>
      <c r="BV121" s="1015">
        <v>106150</v>
      </c>
      <c r="BW121" s="1015"/>
      <c r="BX121" s="1015"/>
      <c r="BY121" s="1015"/>
      <c r="BZ121" s="1015"/>
      <c r="CA121" s="1015">
        <v>101667</v>
      </c>
      <c r="CB121" s="1015"/>
      <c r="CC121" s="1015"/>
      <c r="CD121" s="1015"/>
      <c r="CE121" s="1015"/>
      <c r="CF121" s="1009">
        <v>7.8</v>
      </c>
      <c r="CG121" s="1010"/>
      <c r="CH121" s="1010"/>
      <c r="CI121" s="1010"/>
      <c r="CJ121" s="1010"/>
      <c r="CK121" s="1105"/>
      <c r="CL121" s="1106"/>
      <c r="CM121" s="1106"/>
      <c r="CN121" s="1106"/>
      <c r="CO121" s="1107"/>
      <c r="CP121" s="1115" t="s">
        <v>485</v>
      </c>
      <c r="CQ121" s="1116"/>
      <c r="CR121" s="1116"/>
      <c r="CS121" s="1116"/>
      <c r="CT121" s="1116"/>
      <c r="CU121" s="1116"/>
      <c r="CV121" s="1116"/>
      <c r="CW121" s="1116"/>
      <c r="CX121" s="1116"/>
      <c r="CY121" s="1116"/>
      <c r="CZ121" s="1116"/>
      <c r="DA121" s="1116"/>
      <c r="DB121" s="1116"/>
      <c r="DC121" s="1116"/>
      <c r="DD121" s="1116"/>
      <c r="DE121" s="1116"/>
      <c r="DF121" s="1117"/>
      <c r="DG121" s="1014">
        <v>672</v>
      </c>
      <c r="DH121" s="1015"/>
      <c r="DI121" s="1015"/>
      <c r="DJ121" s="1015"/>
      <c r="DK121" s="1015"/>
      <c r="DL121" s="1015">
        <v>695</v>
      </c>
      <c r="DM121" s="1015"/>
      <c r="DN121" s="1015"/>
      <c r="DO121" s="1015"/>
      <c r="DP121" s="1015"/>
      <c r="DQ121" s="1015">
        <v>498</v>
      </c>
      <c r="DR121" s="1015"/>
      <c r="DS121" s="1015"/>
      <c r="DT121" s="1015"/>
      <c r="DU121" s="1015"/>
      <c r="DV121" s="1016">
        <v>0</v>
      </c>
      <c r="DW121" s="1016"/>
      <c r="DX121" s="1016"/>
      <c r="DY121" s="1016"/>
      <c r="DZ121" s="1017"/>
    </row>
    <row r="122" spans="1:130" s="248" customFormat="1" ht="26.25" customHeight="1" x14ac:dyDescent="0.15">
      <c r="A122" s="1154"/>
      <c r="B122" s="1041"/>
      <c r="C122" s="1011" t="s">
        <v>465</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446</v>
      </c>
      <c r="AB122" s="1054"/>
      <c r="AC122" s="1054"/>
      <c r="AD122" s="1054"/>
      <c r="AE122" s="1055"/>
      <c r="AF122" s="1056" t="s">
        <v>459</v>
      </c>
      <c r="AG122" s="1054"/>
      <c r="AH122" s="1054"/>
      <c r="AI122" s="1054"/>
      <c r="AJ122" s="1055"/>
      <c r="AK122" s="1056" t="s">
        <v>459</v>
      </c>
      <c r="AL122" s="1054"/>
      <c r="AM122" s="1054"/>
      <c r="AN122" s="1054"/>
      <c r="AO122" s="1055"/>
      <c r="AP122" s="1057" t="s">
        <v>450</v>
      </c>
      <c r="AQ122" s="1058"/>
      <c r="AR122" s="1058"/>
      <c r="AS122" s="1058"/>
      <c r="AT122" s="1059"/>
      <c r="AU122" s="1087"/>
      <c r="AV122" s="1088"/>
      <c r="AW122" s="1088"/>
      <c r="AX122" s="1088"/>
      <c r="AY122" s="1089"/>
      <c r="AZ122" s="1069" t="s">
        <v>486</v>
      </c>
      <c r="BA122" s="1060"/>
      <c r="BB122" s="1060"/>
      <c r="BC122" s="1060"/>
      <c r="BD122" s="1060"/>
      <c r="BE122" s="1060"/>
      <c r="BF122" s="1060"/>
      <c r="BG122" s="1060"/>
      <c r="BH122" s="1060"/>
      <c r="BI122" s="1060"/>
      <c r="BJ122" s="1060"/>
      <c r="BK122" s="1060"/>
      <c r="BL122" s="1060"/>
      <c r="BM122" s="1060"/>
      <c r="BN122" s="1060"/>
      <c r="BO122" s="1060"/>
      <c r="BP122" s="1061"/>
      <c r="BQ122" s="1092">
        <v>2218628</v>
      </c>
      <c r="BR122" s="1093"/>
      <c r="BS122" s="1093"/>
      <c r="BT122" s="1093"/>
      <c r="BU122" s="1093"/>
      <c r="BV122" s="1093">
        <v>2370601</v>
      </c>
      <c r="BW122" s="1093"/>
      <c r="BX122" s="1093"/>
      <c r="BY122" s="1093"/>
      <c r="BZ122" s="1093"/>
      <c r="CA122" s="1093">
        <v>2317872</v>
      </c>
      <c r="CB122" s="1093"/>
      <c r="CC122" s="1093"/>
      <c r="CD122" s="1093"/>
      <c r="CE122" s="1093"/>
      <c r="CF122" s="1113">
        <v>177.2</v>
      </c>
      <c r="CG122" s="1114"/>
      <c r="CH122" s="1114"/>
      <c r="CI122" s="1114"/>
      <c r="CJ122" s="1114"/>
      <c r="CK122" s="1105"/>
      <c r="CL122" s="1106"/>
      <c r="CM122" s="1106"/>
      <c r="CN122" s="1106"/>
      <c r="CO122" s="1107"/>
      <c r="CP122" s="1115" t="s">
        <v>487</v>
      </c>
      <c r="CQ122" s="1116"/>
      <c r="CR122" s="1116"/>
      <c r="CS122" s="1116"/>
      <c r="CT122" s="1116"/>
      <c r="CU122" s="1116"/>
      <c r="CV122" s="1116"/>
      <c r="CW122" s="1116"/>
      <c r="CX122" s="1116"/>
      <c r="CY122" s="1116"/>
      <c r="CZ122" s="1116"/>
      <c r="DA122" s="1116"/>
      <c r="DB122" s="1116"/>
      <c r="DC122" s="1116"/>
      <c r="DD122" s="1116"/>
      <c r="DE122" s="1116"/>
      <c r="DF122" s="1117"/>
      <c r="DG122" s="1014" t="s">
        <v>448</v>
      </c>
      <c r="DH122" s="1015"/>
      <c r="DI122" s="1015"/>
      <c r="DJ122" s="1015"/>
      <c r="DK122" s="1015"/>
      <c r="DL122" s="1015" t="s">
        <v>416</v>
      </c>
      <c r="DM122" s="1015"/>
      <c r="DN122" s="1015"/>
      <c r="DO122" s="1015"/>
      <c r="DP122" s="1015"/>
      <c r="DQ122" s="1015" t="s">
        <v>448</v>
      </c>
      <c r="DR122" s="1015"/>
      <c r="DS122" s="1015"/>
      <c r="DT122" s="1015"/>
      <c r="DU122" s="1015"/>
      <c r="DV122" s="1016" t="s">
        <v>446</v>
      </c>
      <c r="DW122" s="1016"/>
      <c r="DX122" s="1016"/>
      <c r="DY122" s="1016"/>
      <c r="DZ122" s="1017"/>
    </row>
    <row r="123" spans="1:130" s="248" customFormat="1" ht="26.25" customHeight="1" x14ac:dyDescent="0.15">
      <c r="A123" s="1154"/>
      <c r="B123" s="1041"/>
      <c r="C123" s="1011" t="s">
        <v>471</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448</v>
      </c>
      <c r="AB123" s="1054"/>
      <c r="AC123" s="1054"/>
      <c r="AD123" s="1054"/>
      <c r="AE123" s="1055"/>
      <c r="AF123" s="1056" t="s">
        <v>448</v>
      </c>
      <c r="AG123" s="1054"/>
      <c r="AH123" s="1054"/>
      <c r="AI123" s="1054"/>
      <c r="AJ123" s="1055"/>
      <c r="AK123" s="1056" t="s">
        <v>459</v>
      </c>
      <c r="AL123" s="1054"/>
      <c r="AM123" s="1054"/>
      <c r="AN123" s="1054"/>
      <c r="AO123" s="1055"/>
      <c r="AP123" s="1057" t="s">
        <v>451</v>
      </c>
      <c r="AQ123" s="1058"/>
      <c r="AR123" s="1058"/>
      <c r="AS123" s="1058"/>
      <c r="AT123" s="1059"/>
      <c r="AU123" s="1090"/>
      <c r="AV123" s="1091"/>
      <c r="AW123" s="1091"/>
      <c r="AX123" s="1091"/>
      <c r="AY123" s="1091"/>
      <c r="AZ123" s="279" t="s">
        <v>187</v>
      </c>
      <c r="BA123" s="279"/>
      <c r="BB123" s="279"/>
      <c r="BC123" s="279"/>
      <c r="BD123" s="279"/>
      <c r="BE123" s="279"/>
      <c r="BF123" s="279"/>
      <c r="BG123" s="279"/>
      <c r="BH123" s="279"/>
      <c r="BI123" s="279"/>
      <c r="BJ123" s="279"/>
      <c r="BK123" s="279"/>
      <c r="BL123" s="279"/>
      <c r="BM123" s="279"/>
      <c r="BN123" s="279"/>
      <c r="BO123" s="1070" t="s">
        <v>488</v>
      </c>
      <c r="BP123" s="1101"/>
      <c r="BQ123" s="1160">
        <v>4158576</v>
      </c>
      <c r="BR123" s="1161"/>
      <c r="BS123" s="1161"/>
      <c r="BT123" s="1161"/>
      <c r="BU123" s="1161"/>
      <c r="BV123" s="1161">
        <v>4325900</v>
      </c>
      <c r="BW123" s="1161"/>
      <c r="BX123" s="1161"/>
      <c r="BY123" s="1161"/>
      <c r="BZ123" s="1161"/>
      <c r="CA123" s="1161">
        <v>4390545</v>
      </c>
      <c r="CB123" s="1161"/>
      <c r="CC123" s="1161"/>
      <c r="CD123" s="1161"/>
      <c r="CE123" s="1161"/>
      <c r="CF123" s="1094"/>
      <c r="CG123" s="1095"/>
      <c r="CH123" s="1095"/>
      <c r="CI123" s="1095"/>
      <c r="CJ123" s="1096"/>
      <c r="CK123" s="1105"/>
      <c r="CL123" s="1106"/>
      <c r="CM123" s="1106"/>
      <c r="CN123" s="1106"/>
      <c r="CO123" s="1107"/>
      <c r="CP123" s="1115" t="s">
        <v>489</v>
      </c>
      <c r="CQ123" s="1116"/>
      <c r="CR123" s="1116"/>
      <c r="CS123" s="1116"/>
      <c r="CT123" s="1116"/>
      <c r="CU123" s="1116"/>
      <c r="CV123" s="1116"/>
      <c r="CW123" s="1116"/>
      <c r="CX123" s="1116"/>
      <c r="CY123" s="1116"/>
      <c r="CZ123" s="1116"/>
      <c r="DA123" s="1116"/>
      <c r="DB123" s="1116"/>
      <c r="DC123" s="1116"/>
      <c r="DD123" s="1116"/>
      <c r="DE123" s="1116"/>
      <c r="DF123" s="1117"/>
      <c r="DG123" s="1053" t="s">
        <v>450</v>
      </c>
      <c r="DH123" s="1054"/>
      <c r="DI123" s="1054"/>
      <c r="DJ123" s="1054"/>
      <c r="DK123" s="1055"/>
      <c r="DL123" s="1056" t="s">
        <v>448</v>
      </c>
      <c r="DM123" s="1054"/>
      <c r="DN123" s="1054"/>
      <c r="DO123" s="1054"/>
      <c r="DP123" s="1055"/>
      <c r="DQ123" s="1056" t="s">
        <v>448</v>
      </c>
      <c r="DR123" s="1054"/>
      <c r="DS123" s="1054"/>
      <c r="DT123" s="1054"/>
      <c r="DU123" s="1055"/>
      <c r="DV123" s="1057" t="s">
        <v>450</v>
      </c>
      <c r="DW123" s="1058"/>
      <c r="DX123" s="1058"/>
      <c r="DY123" s="1058"/>
      <c r="DZ123" s="1059"/>
    </row>
    <row r="124" spans="1:130" s="248" customFormat="1" ht="26.25" customHeight="1" thickBot="1" x14ac:dyDescent="0.2">
      <c r="A124" s="1154"/>
      <c r="B124" s="1041"/>
      <c r="C124" s="1011" t="s">
        <v>474</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450</v>
      </c>
      <c r="AB124" s="1054"/>
      <c r="AC124" s="1054"/>
      <c r="AD124" s="1054"/>
      <c r="AE124" s="1055"/>
      <c r="AF124" s="1056" t="s">
        <v>449</v>
      </c>
      <c r="AG124" s="1054"/>
      <c r="AH124" s="1054"/>
      <c r="AI124" s="1054"/>
      <c r="AJ124" s="1055"/>
      <c r="AK124" s="1056" t="s">
        <v>450</v>
      </c>
      <c r="AL124" s="1054"/>
      <c r="AM124" s="1054"/>
      <c r="AN124" s="1054"/>
      <c r="AO124" s="1055"/>
      <c r="AP124" s="1057" t="s">
        <v>451</v>
      </c>
      <c r="AQ124" s="1058"/>
      <c r="AR124" s="1058"/>
      <c r="AS124" s="1058"/>
      <c r="AT124" s="1059"/>
      <c r="AU124" s="1156" t="s">
        <v>490</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449</v>
      </c>
      <c r="BR124" s="1123"/>
      <c r="BS124" s="1123"/>
      <c r="BT124" s="1123"/>
      <c r="BU124" s="1123"/>
      <c r="BV124" s="1123" t="s">
        <v>451</v>
      </c>
      <c r="BW124" s="1123"/>
      <c r="BX124" s="1123"/>
      <c r="BY124" s="1123"/>
      <c r="BZ124" s="1123"/>
      <c r="CA124" s="1123" t="s">
        <v>449</v>
      </c>
      <c r="CB124" s="1123"/>
      <c r="CC124" s="1123"/>
      <c r="CD124" s="1123"/>
      <c r="CE124" s="1123"/>
      <c r="CF124" s="1124"/>
      <c r="CG124" s="1125"/>
      <c r="CH124" s="1125"/>
      <c r="CI124" s="1125"/>
      <c r="CJ124" s="1126"/>
      <c r="CK124" s="1108"/>
      <c r="CL124" s="1108"/>
      <c r="CM124" s="1108"/>
      <c r="CN124" s="1108"/>
      <c r="CO124" s="1109"/>
      <c r="CP124" s="1115" t="s">
        <v>491</v>
      </c>
      <c r="CQ124" s="1116"/>
      <c r="CR124" s="1116"/>
      <c r="CS124" s="1116"/>
      <c r="CT124" s="1116"/>
      <c r="CU124" s="1116"/>
      <c r="CV124" s="1116"/>
      <c r="CW124" s="1116"/>
      <c r="CX124" s="1116"/>
      <c r="CY124" s="1116"/>
      <c r="CZ124" s="1116"/>
      <c r="DA124" s="1116"/>
      <c r="DB124" s="1116"/>
      <c r="DC124" s="1116"/>
      <c r="DD124" s="1116"/>
      <c r="DE124" s="1116"/>
      <c r="DF124" s="1117"/>
      <c r="DG124" s="1100">
        <v>2926</v>
      </c>
      <c r="DH124" s="1079"/>
      <c r="DI124" s="1079"/>
      <c r="DJ124" s="1079"/>
      <c r="DK124" s="1080"/>
      <c r="DL124" s="1078" t="s">
        <v>448</v>
      </c>
      <c r="DM124" s="1079"/>
      <c r="DN124" s="1079"/>
      <c r="DO124" s="1079"/>
      <c r="DP124" s="1080"/>
      <c r="DQ124" s="1078" t="s">
        <v>451</v>
      </c>
      <c r="DR124" s="1079"/>
      <c r="DS124" s="1079"/>
      <c r="DT124" s="1079"/>
      <c r="DU124" s="1080"/>
      <c r="DV124" s="1081" t="s">
        <v>448</v>
      </c>
      <c r="DW124" s="1082"/>
      <c r="DX124" s="1082"/>
      <c r="DY124" s="1082"/>
      <c r="DZ124" s="1083"/>
    </row>
    <row r="125" spans="1:130" s="248" customFormat="1" ht="26.25" customHeight="1" x14ac:dyDescent="0.15">
      <c r="A125" s="1154"/>
      <c r="B125" s="1041"/>
      <c r="C125" s="1011" t="s">
        <v>476</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448</v>
      </c>
      <c r="AB125" s="1054"/>
      <c r="AC125" s="1054"/>
      <c r="AD125" s="1054"/>
      <c r="AE125" s="1055"/>
      <c r="AF125" s="1056" t="s">
        <v>448</v>
      </c>
      <c r="AG125" s="1054"/>
      <c r="AH125" s="1054"/>
      <c r="AI125" s="1054"/>
      <c r="AJ125" s="1055"/>
      <c r="AK125" s="1056" t="s">
        <v>448</v>
      </c>
      <c r="AL125" s="1054"/>
      <c r="AM125" s="1054"/>
      <c r="AN125" s="1054"/>
      <c r="AO125" s="1055"/>
      <c r="AP125" s="1057" t="s">
        <v>448</v>
      </c>
      <c r="AQ125" s="1058"/>
      <c r="AR125" s="1058"/>
      <c r="AS125" s="1058"/>
      <c r="AT125" s="105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8" t="s">
        <v>492</v>
      </c>
      <c r="CL125" s="1103"/>
      <c r="CM125" s="1103"/>
      <c r="CN125" s="1103"/>
      <c r="CO125" s="1104"/>
      <c r="CP125" s="1035" t="s">
        <v>493</v>
      </c>
      <c r="CQ125" s="984"/>
      <c r="CR125" s="984"/>
      <c r="CS125" s="984"/>
      <c r="CT125" s="984"/>
      <c r="CU125" s="984"/>
      <c r="CV125" s="984"/>
      <c r="CW125" s="984"/>
      <c r="CX125" s="984"/>
      <c r="CY125" s="984"/>
      <c r="CZ125" s="984"/>
      <c r="DA125" s="984"/>
      <c r="DB125" s="984"/>
      <c r="DC125" s="984"/>
      <c r="DD125" s="984"/>
      <c r="DE125" s="984"/>
      <c r="DF125" s="985"/>
      <c r="DG125" s="1021" t="s">
        <v>448</v>
      </c>
      <c r="DH125" s="1022"/>
      <c r="DI125" s="1022"/>
      <c r="DJ125" s="1022"/>
      <c r="DK125" s="1022"/>
      <c r="DL125" s="1022" t="s">
        <v>448</v>
      </c>
      <c r="DM125" s="1022"/>
      <c r="DN125" s="1022"/>
      <c r="DO125" s="1022"/>
      <c r="DP125" s="1022"/>
      <c r="DQ125" s="1022" t="s">
        <v>448</v>
      </c>
      <c r="DR125" s="1022"/>
      <c r="DS125" s="1022"/>
      <c r="DT125" s="1022"/>
      <c r="DU125" s="1022"/>
      <c r="DV125" s="1023" t="s">
        <v>451</v>
      </c>
      <c r="DW125" s="1023"/>
      <c r="DX125" s="1023"/>
      <c r="DY125" s="1023"/>
      <c r="DZ125" s="1024"/>
    </row>
    <row r="126" spans="1:130" s="248" customFormat="1" ht="26.25" customHeight="1" thickBot="1" x14ac:dyDescent="0.2">
      <c r="A126" s="1154"/>
      <c r="B126" s="1041"/>
      <c r="C126" s="1011" t="s">
        <v>478</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448</v>
      </c>
      <c r="AB126" s="1054"/>
      <c r="AC126" s="1054"/>
      <c r="AD126" s="1054"/>
      <c r="AE126" s="1055"/>
      <c r="AF126" s="1056" t="s">
        <v>448</v>
      </c>
      <c r="AG126" s="1054"/>
      <c r="AH126" s="1054"/>
      <c r="AI126" s="1054"/>
      <c r="AJ126" s="1055"/>
      <c r="AK126" s="1056" t="s">
        <v>448</v>
      </c>
      <c r="AL126" s="1054"/>
      <c r="AM126" s="1054"/>
      <c r="AN126" s="1054"/>
      <c r="AO126" s="1055"/>
      <c r="AP126" s="1057" t="s">
        <v>448</v>
      </c>
      <c r="AQ126" s="1058"/>
      <c r="AR126" s="1058"/>
      <c r="AS126" s="1058"/>
      <c r="AT126" s="105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9"/>
      <c r="CL126" s="1106"/>
      <c r="CM126" s="1106"/>
      <c r="CN126" s="1106"/>
      <c r="CO126" s="1107"/>
      <c r="CP126" s="1044" t="s">
        <v>494</v>
      </c>
      <c r="CQ126" s="1045"/>
      <c r="CR126" s="1045"/>
      <c r="CS126" s="1045"/>
      <c r="CT126" s="1045"/>
      <c r="CU126" s="1045"/>
      <c r="CV126" s="1045"/>
      <c r="CW126" s="1045"/>
      <c r="CX126" s="1045"/>
      <c r="CY126" s="1045"/>
      <c r="CZ126" s="1045"/>
      <c r="DA126" s="1045"/>
      <c r="DB126" s="1045"/>
      <c r="DC126" s="1045"/>
      <c r="DD126" s="1045"/>
      <c r="DE126" s="1045"/>
      <c r="DF126" s="1046"/>
      <c r="DG126" s="1014" t="s">
        <v>448</v>
      </c>
      <c r="DH126" s="1015"/>
      <c r="DI126" s="1015"/>
      <c r="DJ126" s="1015"/>
      <c r="DK126" s="1015"/>
      <c r="DL126" s="1015" t="s">
        <v>448</v>
      </c>
      <c r="DM126" s="1015"/>
      <c r="DN126" s="1015"/>
      <c r="DO126" s="1015"/>
      <c r="DP126" s="1015"/>
      <c r="DQ126" s="1015" t="s">
        <v>448</v>
      </c>
      <c r="DR126" s="1015"/>
      <c r="DS126" s="1015"/>
      <c r="DT126" s="1015"/>
      <c r="DU126" s="1015"/>
      <c r="DV126" s="1016" t="s">
        <v>448</v>
      </c>
      <c r="DW126" s="1016"/>
      <c r="DX126" s="1016"/>
      <c r="DY126" s="1016"/>
      <c r="DZ126" s="1017"/>
    </row>
    <row r="127" spans="1:130" s="248" customFormat="1" ht="26.25" customHeight="1" x14ac:dyDescent="0.15">
      <c r="A127" s="1155"/>
      <c r="B127" s="1043"/>
      <c r="C127" s="1097" t="s">
        <v>495</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448</v>
      </c>
      <c r="AB127" s="1054"/>
      <c r="AC127" s="1054"/>
      <c r="AD127" s="1054"/>
      <c r="AE127" s="1055"/>
      <c r="AF127" s="1056" t="s">
        <v>448</v>
      </c>
      <c r="AG127" s="1054"/>
      <c r="AH127" s="1054"/>
      <c r="AI127" s="1054"/>
      <c r="AJ127" s="1055"/>
      <c r="AK127" s="1056" t="s">
        <v>448</v>
      </c>
      <c r="AL127" s="1054"/>
      <c r="AM127" s="1054"/>
      <c r="AN127" s="1054"/>
      <c r="AO127" s="1055"/>
      <c r="AP127" s="1057" t="s">
        <v>448</v>
      </c>
      <c r="AQ127" s="1058"/>
      <c r="AR127" s="1058"/>
      <c r="AS127" s="1058"/>
      <c r="AT127" s="1059"/>
      <c r="AU127" s="284"/>
      <c r="AV127" s="284"/>
      <c r="AW127" s="284"/>
      <c r="AX127" s="1127" t="s">
        <v>496</v>
      </c>
      <c r="AY127" s="1128"/>
      <c r="AZ127" s="1128"/>
      <c r="BA127" s="1128"/>
      <c r="BB127" s="1128"/>
      <c r="BC127" s="1128"/>
      <c r="BD127" s="1128"/>
      <c r="BE127" s="1129"/>
      <c r="BF127" s="1130" t="s">
        <v>497</v>
      </c>
      <c r="BG127" s="1128"/>
      <c r="BH127" s="1128"/>
      <c r="BI127" s="1128"/>
      <c r="BJ127" s="1128"/>
      <c r="BK127" s="1128"/>
      <c r="BL127" s="1129"/>
      <c r="BM127" s="1130" t="s">
        <v>498</v>
      </c>
      <c r="BN127" s="1128"/>
      <c r="BO127" s="1128"/>
      <c r="BP127" s="1128"/>
      <c r="BQ127" s="1128"/>
      <c r="BR127" s="1128"/>
      <c r="BS127" s="1129"/>
      <c r="BT127" s="1130" t="s">
        <v>499</v>
      </c>
      <c r="BU127" s="1128"/>
      <c r="BV127" s="1128"/>
      <c r="BW127" s="1128"/>
      <c r="BX127" s="1128"/>
      <c r="BY127" s="1128"/>
      <c r="BZ127" s="1152"/>
      <c r="CA127" s="284"/>
      <c r="CB127" s="284"/>
      <c r="CC127" s="284"/>
      <c r="CD127" s="285"/>
      <c r="CE127" s="285"/>
      <c r="CF127" s="285"/>
      <c r="CG127" s="282"/>
      <c r="CH127" s="282"/>
      <c r="CI127" s="282"/>
      <c r="CJ127" s="283"/>
      <c r="CK127" s="1119"/>
      <c r="CL127" s="1106"/>
      <c r="CM127" s="1106"/>
      <c r="CN127" s="1106"/>
      <c r="CO127" s="1107"/>
      <c r="CP127" s="1044" t="s">
        <v>500</v>
      </c>
      <c r="CQ127" s="1045"/>
      <c r="CR127" s="1045"/>
      <c r="CS127" s="1045"/>
      <c r="CT127" s="1045"/>
      <c r="CU127" s="1045"/>
      <c r="CV127" s="1045"/>
      <c r="CW127" s="1045"/>
      <c r="CX127" s="1045"/>
      <c r="CY127" s="1045"/>
      <c r="CZ127" s="1045"/>
      <c r="DA127" s="1045"/>
      <c r="DB127" s="1045"/>
      <c r="DC127" s="1045"/>
      <c r="DD127" s="1045"/>
      <c r="DE127" s="1045"/>
      <c r="DF127" s="1046"/>
      <c r="DG127" s="1014" t="s">
        <v>448</v>
      </c>
      <c r="DH127" s="1015"/>
      <c r="DI127" s="1015"/>
      <c r="DJ127" s="1015"/>
      <c r="DK127" s="1015"/>
      <c r="DL127" s="1015" t="s">
        <v>448</v>
      </c>
      <c r="DM127" s="1015"/>
      <c r="DN127" s="1015"/>
      <c r="DO127" s="1015"/>
      <c r="DP127" s="1015"/>
      <c r="DQ127" s="1015" t="s">
        <v>448</v>
      </c>
      <c r="DR127" s="1015"/>
      <c r="DS127" s="1015"/>
      <c r="DT127" s="1015"/>
      <c r="DU127" s="1015"/>
      <c r="DV127" s="1016" t="s">
        <v>448</v>
      </c>
      <c r="DW127" s="1016"/>
      <c r="DX127" s="1016"/>
      <c r="DY127" s="1016"/>
      <c r="DZ127" s="1017"/>
    </row>
    <row r="128" spans="1:130" s="248" customFormat="1" ht="26.25" customHeight="1" thickBot="1" x14ac:dyDescent="0.2">
      <c r="A128" s="1138" t="s">
        <v>501</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502</v>
      </c>
      <c r="X128" s="1140"/>
      <c r="Y128" s="1140"/>
      <c r="Z128" s="1141"/>
      <c r="AA128" s="1142">
        <v>4429</v>
      </c>
      <c r="AB128" s="1143"/>
      <c r="AC128" s="1143"/>
      <c r="AD128" s="1143"/>
      <c r="AE128" s="1144"/>
      <c r="AF128" s="1145">
        <v>4456</v>
      </c>
      <c r="AG128" s="1143"/>
      <c r="AH128" s="1143"/>
      <c r="AI128" s="1143"/>
      <c r="AJ128" s="1144"/>
      <c r="AK128" s="1145">
        <v>4483</v>
      </c>
      <c r="AL128" s="1143"/>
      <c r="AM128" s="1143"/>
      <c r="AN128" s="1143"/>
      <c r="AO128" s="1144"/>
      <c r="AP128" s="1146"/>
      <c r="AQ128" s="1147"/>
      <c r="AR128" s="1147"/>
      <c r="AS128" s="1147"/>
      <c r="AT128" s="1148"/>
      <c r="AU128" s="284"/>
      <c r="AV128" s="284"/>
      <c r="AW128" s="284"/>
      <c r="AX128" s="983" t="s">
        <v>503</v>
      </c>
      <c r="AY128" s="984"/>
      <c r="AZ128" s="984"/>
      <c r="BA128" s="984"/>
      <c r="BB128" s="984"/>
      <c r="BC128" s="984"/>
      <c r="BD128" s="984"/>
      <c r="BE128" s="985"/>
      <c r="BF128" s="1149" t="s">
        <v>238</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5"/>
      <c r="CB128" s="285"/>
      <c r="CC128" s="285"/>
      <c r="CD128" s="285"/>
      <c r="CE128" s="285"/>
      <c r="CF128" s="285"/>
      <c r="CG128" s="282"/>
      <c r="CH128" s="282"/>
      <c r="CI128" s="282"/>
      <c r="CJ128" s="283"/>
      <c r="CK128" s="1120"/>
      <c r="CL128" s="1121"/>
      <c r="CM128" s="1121"/>
      <c r="CN128" s="1121"/>
      <c r="CO128" s="1122"/>
      <c r="CP128" s="1131" t="s">
        <v>504</v>
      </c>
      <c r="CQ128" s="1132"/>
      <c r="CR128" s="1132"/>
      <c r="CS128" s="1132"/>
      <c r="CT128" s="1132"/>
      <c r="CU128" s="1132"/>
      <c r="CV128" s="1132"/>
      <c r="CW128" s="1132"/>
      <c r="CX128" s="1132"/>
      <c r="CY128" s="1132"/>
      <c r="CZ128" s="1132"/>
      <c r="DA128" s="1132"/>
      <c r="DB128" s="1132"/>
      <c r="DC128" s="1132"/>
      <c r="DD128" s="1132"/>
      <c r="DE128" s="1132"/>
      <c r="DF128" s="1133"/>
      <c r="DG128" s="1134" t="s">
        <v>505</v>
      </c>
      <c r="DH128" s="1135"/>
      <c r="DI128" s="1135"/>
      <c r="DJ128" s="1135"/>
      <c r="DK128" s="1135"/>
      <c r="DL128" s="1135" t="s">
        <v>506</v>
      </c>
      <c r="DM128" s="1135"/>
      <c r="DN128" s="1135"/>
      <c r="DO128" s="1135"/>
      <c r="DP128" s="1135"/>
      <c r="DQ128" s="1135" t="s">
        <v>507</v>
      </c>
      <c r="DR128" s="1135"/>
      <c r="DS128" s="1135"/>
      <c r="DT128" s="1135"/>
      <c r="DU128" s="1135"/>
      <c r="DV128" s="1136" t="s">
        <v>238</v>
      </c>
      <c r="DW128" s="1136"/>
      <c r="DX128" s="1136"/>
      <c r="DY128" s="1136"/>
      <c r="DZ128" s="1137"/>
    </row>
    <row r="129" spans="1:131" s="248" customFormat="1" ht="26.25" customHeight="1" x14ac:dyDescent="0.15">
      <c r="A129" s="1025" t="s">
        <v>106</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508</v>
      </c>
      <c r="X129" s="1169"/>
      <c r="Y129" s="1169"/>
      <c r="Z129" s="1170"/>
      <c r="AA129" s="1053">
        <v>1430798</v>
      </c>
      <c r="AB129" s="1054"/>
      <c r="AC129" s="1054"/>
      <c r="AD129" s="1054"/>
      <c r="AE129" s="1055"/>
      <c r="AF129" s="1056">
        <v>1468258</v>
      </c>
      <c r="AG129" s="1054"/>
      <c r="AH129" s="1054"/>
      <c r="AI129" s="1054"/>
      <c r="AJ129" s="1055"/>
      <c r="AK129" s="1056">
        <v>1539159</v>
      </c>
      <c r="AL129" s="1054"/>
      <c r="AM129" s="1054"/>
      <c r="AN129" s="1054"/>
      <c r="AO129" s="1055"/>
      <c r="AP129" s="1171"/>
      <c r="AQ129" s="1172"/>
      <c r="AR129" s="1172"/>
      <c r="AS129" s="1172"/>
      <c r="AT129" s="1173"/>
      <c r="AU129" s="286"/>
      <c r="AV129" s="286"/>
      <c r="AW129" s="286"/>
      <c r="AX129" s="1162" t="s">
        <v>509</v>
      </c>
      <c r="AY129" s="1045"/>
      <c r="AZ129" s="1045"/>
      <c r="BA129" s="1045"/>
      <c r="BB129" s="1045"/>
      <c r="BC129" s="1045"/>
      <c r="BD129" s="1045"/>
      <c r="BE129" s="1046"/>
      <c r="BF129" s="1163" t="s">
        <v>505</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5" t="s">
        <v>510</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511</v>
      </c>
      <c r="X130" s="1169"/>
      <c r="Y130" s="1169"/>
      <c r="Z130" s="1170"/>
      <c r="AA130" s="1053">
        <v>209102</v>
      </c>
      <c r="AB130" s="1054"/>
      <c r="AC130" s="1054"/>
      <c r="AD130" s="1054"/>
      <c r="AE130" s="1055"/>
      <c r="AF130" s="1056">
        <v>223091</v>
      </c>
      <c r="AG130" s="1054"/>
      <c r="AH130" s="1054"/>
      <c r="AI130" s="1054"/>
      <c r="AJ130" s="1055"/>
      <c r="AK130" s="1056">
        <v>231272</v>
      </c>
      <c r="AL130" s="1054"/>
      <c r="AM130" s="1054"/>
      <c r="AN130" s="1054"/>
      <c r="AO130" s="1055"/>
      <c r="AP130" s="1171"/>
      <c r="AQ130" s="1172"/>
      <c r="AR130" s="1172"/>
      <c r="AS130" s="1172"/>
      <c r="AT130" s="1173"/>
      <c r="AU130" s="286"/>
      <c r="AV130" s="286"/>
      <c r="AW130" s="286"/>
      <c r="AX130" s="1162" t="s">
        <v>512</v>
      </c>
      <c r="AY130" s="1045"/>
      <c r="AZ130" s="1045"/>
      <c r="BA130" s="1045"/>
      <c r="BB130" s="1045"/>
      <c r="BC130" s="1045"/>
      <c r="BD130" s="1045"/>
      <c r="BE130" s="1046"/>
      <c r="BF130" s="1199">
        <v>2.2000000000000002</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513</v>
      </c>
      <c r="X131" s="1207"/>
      <c r="Y131" s="1207"/>
      <c r="Z131" s="1208"/>
      <c r="AA131" s="1100">
        <v>1221696</v>
      </c>
      <c r="AB131" s="1079"/>
      <c r="AC131" s="1079"/>
      <c r="AD131" s="1079"/>
      <c r="AE131" s="1080"/>
      <c r="AF131" s="1078">
        <v>1245167</v>
      </c>
      <c r="AG131" s="1079"/>
      <c r="AH131" s="1079"/>
      <c r="AI131" s="1079"/>
      <c r="AJ131" s="1080"/>
      <c r="AK131" s="1078">
        <v>1307887</v>
      </c>
      <c r="AL131" s="1079"/>
      <c r="AM131" s="1079"/>
      <c r="AN131" s="1079"/>
      <c r="AO131" s="1080"/>
      <c r="AP131" s="1209"/>
      <c r="AQ131" s="1210"/>
      <c r="AR131" s="1210"/>
      <c r="AS131" s="1210"/>
      <c r="AT131" s="1211"/>
      <c r="AU131" s="286"/>
      <c r="AV131" s="286"/>
      <c r="AW131" s="286"/>
      <c r="AX131" s="1181" t="s">
        <v>514</v>
      </c>
      <c r="AY131" s="1132"/>
      <c r="AZ131" s="1132"/>
      <c r="BA131" s="1132"/>
      <c r="BB131" s="1132"/>
      <c r="BC131" s="1132"/>
      <c r="BD131" s="1132"/>
      <c r="BE131" s="1133"/>
      <c r="BF131" s="1182" t="s">
        <v>507</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8" t="s">
        <v>515</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516</v>
      </c>
      <c r="W132" s="1192"/>
      <c r="X132" s="1192"/>
      <c r="Y132" s="1192"/>
      <c r="Z132" s="1193"/>
      <c r="AA132" s="1194">
        <v>2.1684608939999999</v>
      </c>
      <c r="AB132" s="1195"/>
      <c r="AC132" s="1195"/>
      <c r="AD132" s="1195"/>
      <c r="AE132" s="1196"/>
      <c r="AF132" s="1197">
        <v>2.4619990729999999</v>
      </c>
      <c r="AG132" s="1195"/>
      <c r="AH132" s="1195"/>
      <c r="AI132" s="1195"/>
      <c r="AJ132" s="1196"/>
      <c r="AK132" s="1197">
        <v>2.021963671</v>
      </c>
      <c r="AL132" s="1195"/>
      <c r="AM132" s="1195"/>
      <c r="AN132" s="1195"/>
      <c r="AO132" s="1196"/>
      <c r="AP132" s="1094"/>
      <c r="AQ132" s="1095"/>
      <c r="AR132" s="1095"/>
      <c r="AS132" s="1095"/>
      <c r="AT132" s="11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517</v>
      </c>
      <c r="W133" s="1175"/>
      <c r="X133" s="1175"/>
      <c r="Y133" s="1175"/>
      <c r="Z133" s="1176"/>
      <c r="AA133" s="1177">
        <v>1.9</v>
      </c>
      <c r="AB133" s="1178"/>
      <c r="AC133" s="1178"/>
      <c r="AD133" s="1178"/>
      <c r="AE133" s="1179"/>
      <c r="AF133" s="1177">
        <v>2.2999999999999998</v>
      </c>
      <c r="AG133" s="1178"/>
      <c r="AH133" s="1178"/>
      <c r="AI133" s="1178"/>
      <c r="AJ133" s="1179"/>
      <c r="AK133" s="1177">
        <v>2.2000000000000002</v>
      </c>
      <c r="AL133" s="1178"/>
      <c r="AM133" s="1178"/>
      <c r="AN133" s="1178"/>
      <c r="AO133" s="1179"/>
      <c r="AP133" s="1124"/>
      <c r="AQ133" s="1125"/>
      <c r="AR133" s="1125"/>
      <c r="AS133" s="1125"/>
      <c r="AT133" s="118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3ab4qTZMDnvarr/dTq4jafg0w3X5XMvKB89eAF3MGU9NklFd+rVjNQs8rZo7q8oJ6FKPtwQd+wz7FODIEcmHw==" saltValue="oUveQmCtlAmUoC4k8sU6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98425196850393704" bottom="0"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0" zoomScaleNormal="85" zoomScaleSheetLayoutView="100" workbookViewId="0">
      <selection activeCell="B10" sqref="B10:P1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5PedrFpE9ZkuV6UYL7WjlcJHoLV34jObg0MrFUvfmgVHTItftK7/rjFuVABsKyQ4yJsd5Hqc/ZGfuIsOnGw6Q==" saltValue="59jMxSj8NCZk41IJ0OOt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10" sqref="B10:P10"/>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66JyQpqofM0E2dzgae4Wv7NX9TGmaRjTUHvJNod5PZPZ7KUMSjG/vtByalhk3ACubLvntylEeD1FlVfOOzZig==" saltValue="N7lG8bV3RNSfuloCi1P4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B10" sqref="B10:P10"/>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2"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3"/>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4" t="s">
        <v>526</v>
      </c>
      <c r="AL9" s="1215"/>
      <c r="AM9" s="1215"/>
      <c r="AN9" s="1216"/>
      <c r="AO9" s="314">
        <v>470405</v>
      </c>
      <c r="AP9" s="314">
        <v>469466</v>
      </c>
      <c r="AQ9" s="315">
        <v>239985</v>
      </c>
      <c r="AR9" s="316">
        <v>95.6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4" t="s">
        <v>527</v>
      </c>
      <c r="AL10" s="1215"/>
      <c r="AM10" s="1215"/>
      <c r="AN10" s="1216"/>
      <c r="AO10" s="317">
        <v>57276</v>
      </c>
      <c r="AP10" s="317">
        <v>57162</v>
      </c>
      <c r="AQ10" s="318">
        <v>24622</v>
      </c>
      <c r="AR10" s="319">
        <v>132.19999999999999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4" t="s">
        <v>528</v>
      </c>
      <c r="AL11" s="1215"/>
      <c r="AM11" s="1215"/>
      <c r="AN11" s="1216"/>
      <c r="AO11" s="317" t="s">
        <v>529</v>
      </c>
      <c r="AP11" s="317" t="s">
        <v>529</v>
      </c>
      <c r="AQ11" s="318">
        <v>3358</v>
      </c>
      <c r="AR11" s="319" t="s">
        <v>529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4" t="s">
        <v>530</v>
      </c>
      <c r="AL12" s="1215"/>
      <c r="AM12" s="1215"/>
      <c r="AN12" s="1216"/>
      <c r="AO12" s="317" t="s">
        <v>529</v>
      </c>
      <c r="AP12" s="317" t="s">
        <v>529</v>
      </c>
      <c r="AQ12" s="318" t="s">
        <v>529</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4" t="s">
        <v>531</v>
      </c>
      <c r="AL13" s="1215"/>
      <c r="AM13" s="1215"/>
      <c r="AN13" s="1216"/>
      <c r="AO13" s="317">
        <v>11117</v>
      </c>
      <c r="AP13" s="317">
        <v>11095</v>
      </c>
      <c r="AQ13" s="318">
        <v>7864</v>
      </c>
      <c r="AR13" s="319">
        <v>41.1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4" t="s">
        <v>532</v>
      </c>
      <c r="AL14" s="1215"/>
      <c r="AM14" s="1215"/>
      <c r="AN14" s="1216"/>
      <c r="AO14" s="317" t="s">
        <v>529</v>
      </c>
      <c r="AP14" s="317" t="s">
        <v>529</v>
      </c>
      <c r="AQ14" s="318">
        <v>6185</v>
      </c>
      <c r="AR14" s="319" t="s">
        <v>529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0" t="s">
        <v>533</v>
      </c>
      <c r="AL15" s="1221"/>
      <c r="AM15" s="1221"/>
      <c r="AN15" s="1222"/>
      <c r="AO15" s="317">
        <v>-36634</v>
      </c>
      <c r="AP15" s="317">
        <v>-36561</v>
      </c>
      <c r="AQ15" s="318">
        <v>-18737</v>
      </c>
      <c r="AR15" s="319">
        <v>95.1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0" t="s">
        <v>187</v>
      </c>
      <c r="AL16" s="1221"/>
      <c r="AM16" s="1221"/>
      <c r="AN16" s="1222"/>
      <c r="AO16" s="317">
        <v>502164</v>
      </c>
      <c r="AP16" s="317">
        <v>501162</v>
      </c>
      <c r="AQ16" s="318">
        <v>263276</v>
      </c>
      <c r="AR16" s="319">
        <v>90.4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3" t="s">
        <v>538</v>
      </c>
      <c r="AL21" s="1224"/>
      <c r="AM21" s="1224"/>
      <c r="AN21" s="1225"/>
      <c r="AO21" s="330">
        <v>47.9</v>
      </c>
      <c r="AP21" s="331">
        <v>24.56</v>
      </c>
      <c r="AQ21" s="332">
        <v>23.34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3" t="s">
        <v>539</v>
      </c>
      <c r="AL22" s="1224"/>
      <c r="AM22" s="1224"/>
      <c r="AN22" s="1225"/>
      <c r="AO22" s="335">
        <v>96.9</v>
      </c>
      <c r="AP22" s="336">
        <v>94.3</v>
      </c>
      <c r="AQ22" s="337">
        <v>2.6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2"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3"/>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543</v>
      </c>
      <c r="AL32" s="1218"/>
      <c r="AM32" s="1218"/>
      <c r="AN32" s="1219"/>
      <c r="AO32" s="345">
        <v>226235</v>
      </c>
      <c r="AP32" s="345">
        <v>225783</v>
      </c>
      <c r="AQ32" s="346">
        <v>149198</v>
      </c>
      <c r="AR32" s="347">
        <v>51.3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544</v>
      </c>
      <c r="AL33" s="1218"/>
      <c r="AM33" s="1218"/>
      <c r="AN33" s="1219"/>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545</v>
      </c>
      <c r="AL34" s="1218"/>
      <c r="AM34" s="1218"/>
      <c r="AN34" s="1219"/>
      <c r="AO34" s="345" t="s">
        <v>529</v>
      </c>
      <c r="AP34" s="345" t="s">
        <v>529</v>
      </c>
      <c r="AQ34" s="346" t="s">
        <v>529</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546</v>
      </c>
      <c r="AL35" s="1218"/>
      <c r="AM35" s="1218"/>
      <c r="AN35" s="1219"/>
      <c r="AO35" s="345">
        <v>24830</v>
      </c>
      <c r="AP35" s="345">
        <v>24780</v>
      </c>
      <c r="AQ35" s="346">
        <v>31871</v>
      </c>
      <c r="AR35" s="347">
        <v>-22.2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547</v>
      </c>
      <c r="AL36" s="1218"/>
      <c r="AM36" s="1218"/>
      <c r="AN36" s="1219"/>
      <c r="AO36" s="345">
        <v>11135</v>
      </c>
      <c r="AP36" s="345">
        <v>11113</v>
      </c>
      <c r="AQ36" s="346">
        <v>4984</v>
      </c>
      <c r="AR36" s="347">
        <v>123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548</v>
      </c>
      <c r="AL37" s="1218"/>
      <c r="AM37" s="1218"/>
      <c r="AN37" s="1219"/>
      <c r="AO37" s="345" t="s">
        <v>529</v>
      </c>
      <c r="AP37" s="345" t="s">
        <v>529</v>
      </c>
      <c r="AQ37" s="346">
        <v>1220</v>
      </c>
      <c r="AR37" s="347" t="s">
        <v>529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6" t="s">
        <v>549</v>
      </c>
      <c r="AL38" s="1227"/>
      <c r="AM38" s="1227"/>
      <c r="AN38" s="1228"/>
      <c r="AO38" s="348" t="s">
        <v>529</v>
      </c>
      <c r="AP38" s="348" t="s">
        <v>529</v>
      </c>
      <c r="AQ38" s="349">
        <v>35</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6" t="s">
        <v>550</v>
      </c>
      <c r="AL39" s="1227"/>
      <c r="AM39" s="1227"/>
      <c r="AN39" s="1228"/>
      <c r="AO39" s="345">
        <v>-4483</v>
      </c>
      <c r="AP39" s="345">
        <v>-4474</v>
      </c>
      <c r="AQ39" s="346">
        <v>-8070</v>
      </c>
      <c r="AR39" s="347">
        <v>-44.6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551</v>
      </c>
      <c r="AL40" s="1218"/>
      <c r="AM40" s="1218"/>
      <c r="AN40" s="1219"/>
      <c r="AO40" s="345">
        <v>-231272</v>
      </c>
      <c r="AP40" s="345">
        <v>-230810</v>
      </c>
      <c r="AQ40" s="346">
        <v>-130648</v>
      </c>
      <c r="AR40" s="347">
        <v>76.7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9" t="s">
        <v>298</v>
      </c>
      <c r="AL41" s="1230"/>
      <c r="AM41" s="1230"/>
      <c r="AN41" s="1231"/>
      <c r="AO41" s="345">
        <v>26445</v>
      </c>
      <c r="AP41" s="345">
        <v>26392</v>
      </c>
      <c r="AQ41" s="346">
        <v>48590</v>
      </c>
      <c r="AR41" s="347">
        <v>-45.7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2" t="s">
        <v>521</v>
      </c>
      <c r="AN49" s="1234" t="s">
        <v>555</v>
      </c>
      <c r="AO49" s="1235"/>
      <c r="AP49" s="1235"/>
      <c r="AQ49" s="1235"/>
      <c r="AR49" s="123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3"/>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576259</v>
      </c>
      <c r="AN51" s="367">
        <v>514058</v>
      </c>
      <c r="AO51" s="368">
        <v>-35.6</v>
      </c>
      <c r="AP51" s="369">
        <v>310300</v>
      </c>
      <c r="AQ51" s="370">
        <v>7.8</v>
      </c>
      <c r="AR51" s="371">
        <v>-43.4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393481</v>
      </c>
      <c r="AN52" s="375">
        <v>351009</v>
      </c>
      <c r="AO52" s="376">
        <v>-53.2</v>
      </c>
      <c r="AP52" s="377">
        <v>157576</v>
      </c>
      <c r="AQ52" s="378">
        <v>7.5</v>
      </c>
      <c r="AR52" s="379">
        <v>-60.7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617242</v>
      </c>
      <c r="AN53" s="367">
        <v>565758</v>
      </c>
      <c r="AO53" s="368">
        <v>10.1</v>
      </c>
      <c r="AP53" s="369">
        <v>317319</v>
      </c>
      <c r="AQ53" s="370">
        <v>2.2999999999999998</v>
      </c>
      <c r="AR53" s="371">
        <v>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563532</v>
      </c>
      <c r="AN54" s="375">
        <v>516528</v>
      </c>
      <c r="AO54" s="376">
        <v>47.2</v>
      </c>
      <c r="AP54" s="377">
        <v>164214</v>
      </c>
      <c r="AQ54" s="378">
        <v>4.2</v>
      </c>
      <c r="AR54" s="379">
        <v>43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770424</v>
      </c>
      <c r="AN55" s="367">
        <v>724083</v>
      </c>
      <c r="AO55" s="368">
        <v>28</v>
      </c>
      <c r="AP55" s="369">
        <v>289738</v>
      </c>
      <c r="AQ55" s="370">
        <v>-8.6999999999999993</v>
      </c>
      <c r="AR55" s="371">
        <v>36.700000000000003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700169</v>
      </c>
      <c r="AN56" s="375">
        <v>658054</v>
      </c>
      <c r="AO56" s="376">
        <v>27.4</v>
      </c>
      <c r="AP56" s="377">
        <v>156238</v>
      </c>
      <c r="AQ56" s="378">
        <v>-4.9000000000000004</v>
      </c>
      <c r="AR56" s="379">
        <v>32.299999999999997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1054194</v>
      </c>
      <c r="AN57" s="367">
        <v>1013648</v>
      </c>
      <c r="AO57" s="368">
        <v>40</v>
      </c>
      <c r="AP57" s="369">
        <v>316937</v>
      </c>
      <c r="AQ57" s="370">
        <v>9.4</v>
      </c>
      <c r="AR57" s="371">
        <v>30.6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934152</v>
      </c>
      <c r="AN58" s="375">
        <v>898223</v>
      </c>
      <c r="AO58" s="376">
        <v>36.5</v>
      </c>
      <c r="AP58" s="377">
        <v>199150</v>
      </c>
      <c r="AQ58" s="378">
        <v>27.5</v>
      </c>
      <c r="AR58" s="379">
        <v>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736368</v>
      </c>
      <c r="AN59" s="367">
        <v>734898</v>
      </c>
      <c r="AO59" s="368">
        <v>-27.5</v>
      </c>
      <c r="AP59" s="369">
        <v>332350</v>
      </c>
      <c r="AQ59" s="370">
        <v>4.9000000000000004</v>
      </c>
      <c r="AR59" s="371">
        <v>-32.4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542455</v>
      </c>
      <c r="AN60" s="375">
        <v>541372</v>
      </c>
      <c r="AO60" s="376">
        <v>-39.700000000000003</v>
      </c>
      <c r="AP60" s="377">
        <v>200453</v>
      </c>
      <c r="AQ60" s="378">
        <v>0.7</v>
      </c>
      <c r="AR60" s="379">
        <v>-40.4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750897</v>
      </c>
      <c r="AN61" s="382">
        <v>710489</v>
      </c>
      <c r="AO61" s="383">
        <v>3</v>
      </c>
      <c r="AP61" s="384">
        <v>313329</v>
      </c>
      <c r="AQ61" s="385">
        <v>3.1</v>
      </c>
      <c r="AR61" s="371">
        <v>-0.1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626758</v>
      </c>
      <c r="AN62" s="375">
        <v>593037</v>
      </c>
      <c r="AO62" s="376">
        <v>3.6</v>
      </c>
      <c r="AP62" s="377">
        <v>175526</v>
      </c>
      <c r="AQ62" s="378">
        <v>7</v>
      </c>
      <c r="AR62" s="379">
        <v>-3.4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wJMQ6K5gKlyw5reA3sZbcvISk2vLhoHm2pugnsWWeKHCVmk6KMJiRHJx7P3hcv8ZG6Fph+QnEe9+0VuM2yqlg==" saltValue="ZS89tOTyBzWA0VakqKxQe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10" sqref="B10:P10"/>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M0cz1LJNVjEsmNQd4HU6zChcmSPKsx4ChWRd7/mn+CJjhzMaUpnlr+DW8ymUEhyW5cl6vyZ9XI6EJwXthHUt6Q==" saltValue="Vi7z1KkHVeeGtwwTP6Ar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10" sqref="B10:P10"/>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518</v>
      </c>
    </row>
  </sheetData>
  <sheetProtection algorithmName="SHA-512" hashValue="iRk4X0THq+ig5mD9Tt+O5LqStjzXlqrQUnPr4aaXeVaW+uO0+KRiXLYlZKB2VpuGk+olE1UsQriVD+zTWrw4oQ==" saltValue="9zfvPmCjiZfUPxMkEJGf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B10" sqref="B10:P1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7" t="s">
        <v>3</v>
      </c>
      <c r="D47" s="1237"/>
      <c r="E47" s="1238"/>
      <c r="F47" s="11">
        <v>39.57</v>
      </c>
      <c r="G47" s="12">
        <v>41.4</v>
      </c>
      <c r="H47" s="12">
        <v>38.53</v>
      </c>
      <c r="I47" s="12">
        <v>37.56</v>
      </c>
      <c r="J47" s="13">
        <v>35.840000000000003</v>
      </c>
    </row>
    <row r="48" spans="2:10" ht="57.75" customHeight="1" x14ac:dyDescent="0.15">
      <c r="B48" s="14"/>
      <c r="C48" s="1239" t="s">
        <v>4</v>
      </c>
      <c r="D48" s="1239"/>
      <c r="E48" s="1240"/>
      <c r="F48" s="15">
        <v>17.190000000000001</v>
      </c>
      <c r="G48" s="16">
        <v>15.86</v>
      </c>
      <c r="H48" s="16">
        <v>14.51</v>
      </c>
      <c r="I48" s="16">
        <v>19.690000000000001</v>
      </c>
      <c r="J48" s="17">
        <v>18.239999999999998</v>
      </c>
    </row>
    <row r="49" spans="2:10" ht="57.75" customHeight="1" thickBot="1" x14ac:dyDescent="0.2">
      <c r="B49" s="18"/>
      <c r="C49" s="1241" t="s">
        <v>5</v>
      </c>
      <c r="D49" s="1241"/>
      <c r="E49" s="1242"/>
      <c r="F49" s="19" t="s">
        <v>575</v>
      </c>
      <c r="G49" s="20" t="s">
        <v>576</v>
      </c>
      <c r="H49" s="20" t="s">
        <v>577</v>
      </c>
      <c r="I49" s="20">
        <v>5.56</v>
      </c>
      <c r="J49" s="21" t="s">
        <v>578</v>
      </c>
    </row>
    <row r="50" spans="2:10" ht="13.5" customHeight="1" x14ac:dyDescent="0.15"/>
  </sheetData>
  <sheetProtection algorithmName="SHA-512" hashValue="vcDPROrFyaTuJGQNtfH8fjS8bBxJvuqs/hsh4QxCMy0k3KH35GoA0ZySeujt+rF1m6D+aZ7edyc9LGXibWo3Lg==" saltValue="WRtpZoTisdjBZsPpETth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2022-03-14T05:35:13Z</cp:lastPrinted>
  <dcterms:created xsi:type="dcterms:W3CDTF">2022-02-02T04:58:51Z</dcterms:created>
  <dcterms:modified xsi:type="dcterms:W3CDTF">2022-09-27T05:12:13Z</dcterms:modified>
  <cp:category/>
</cp:coreProperties>
</file>